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drawings/drawing18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501e, 506b, 507b, 607c &amp; 906b JN1839\DataPacks\"/>
    </mc:Choice>
  </mc:AlternateContent>
  <xr:revisionPtr revIDLastSave="0" documentId="13_ncr:1_{DE82A3DB-4850-4267-9B67-64FCC7DC9339}" xr6:coauthVersionLast="46" xr6:coauthVersionMax="47" xr10:uidLastSave="{00000000-0000-0000-0000-000000000000}"/>
  <bookViews>
    <workbookView xWindow="-120" yWindow="-120" windowWidth="29040" windowHeight="15840" tabRatio="936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SQL" sheetId="47898" r:id="rId9"/>
    <sheet name="Pycnometry" sheetId="47899" r:id="rId10"/>
    <sheet name="IRC" sheetId="47900" r:id="rId11"/>
    <sheet name="ALK" sheetId="47901" r:id="rId12"/>
    <sheet name="PF ICP" sheetId="47902" r:id="rId13"/>
    <sheet name="4-Acid" sheetId="47903" r:id="rId14"/>
    <sheet name="Aqua Regia" sheetId="47904" r:id="rId15"/>
    <sheet name="Fusion XRF" sheetId="47905" r:id="rId16"/>
    <sheet name="Thermograv" sheetId="47906" r:id="rId17"/>
    <sheet name="Laser Ablation" sheetId="47907" r:id="rId18"/>
  </sheets>
  <calcPr calcId="18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7" i="47895"/>
  <c r="J11" i="47895"/>
  <c r="J15" i="47895"/>
  <c r="J19" i="47895"/>
  <c r="J3" i="47895"/>
  <c r="J22" i="47895"/>
  <c r="J14" i="47895" l="1"/>
  <c r="J6" i="47895"/>
  <c r="J17" i="47895"/>
  <c r="J9" i="47895"/>
  <c r="J18" i="47895"/>
  <c r="J21" i="47895"/>
  <c r="J20" i="47895"/>
  <c r="J16" i="47895"/>
  <c r="J12" i="47895"/>
  <c r="J8" i="47895"/>
  <c r="J4" i="47895"/>
  <c r="J10" i="47895"/>
  <c r="J13" i="47895"/>
  <c r="J5" i="47895"/>
  <c r="J25" i="47895" s="1"/>
  <c r="J24" i="47895"/>
  <c r="J23" i="47895" l="1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8D03EE8-5D63-44FB-8137-96519DFD10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C1549365-7030-47EE-B4AB-8FEDA13659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3ABDEBF1-2918-4D08-9FAF-45CE870F52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507D4AD-85A3-441E-8A35-C992B49084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7E6C68C6-FBA2-42F8-B79C-586C8C9A6B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F99089F-9A87-46C0-B155-528A39B151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0D967C6-7D73-4514-A6F7-4D2867C316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AEF58E82-98B4-45A7-8FF4-EFCB053A22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EB8A257D-A40C-42A7-ABF5-8AE558034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E5162ED-6F4D-4EA4-8822-BD99D6AFDD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C1A6A4F-972F-4DA7-8516-B4B6FB3E70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44CE473-BFCD-4C1C-8E76-9EA7F31F5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144F53CD-9FFD-4711-9124-067C349013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0580958-38DF-40FB-A1CE-6E21E26B90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2D6AA22-EE94-4F42-A733-3C3C3D47A0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0B2AD73-D319-4BD7-BF63-596F4605B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2DC4878-3EF4-42FE-9BF7-6F5D7E9EF2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677BE48C-E8AF-498A-97F4-3EA66A997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D3BBCC25-A969-42A6-AFF5-F7CF4D55F0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F1B0887-FFF1-42E2-8AE3-065E7CB265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F7EDB78-1B39-458B-8FCF-6E5BBBDA5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6086AE14-811E-4785-838C-9AE95518CE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65C33406-EB5D-4576-A49B-DDE85255B6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E58E0E9F-BBB2-464D-B2A6-08750816E8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60CF1707-7215-4ED0-8447-4BC4E6E1E1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E611AC1C-15C2-455C-A589-90434DC6E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FA57DB5E-97CA-4214-A946-E337EB5088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DA11678-A833-4C82-954A-C4AB689FCB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6EA0602-18B4-4A21-8DD8-69A1646D22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A99B505-BA09-4AD0-9B85-ADF5776F2D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5E2A698-D79B-49B6-BECD-EA39B06570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A021847-045A-4223-8405-0DCD72FC48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6547408-C32C-44BE-8A36-0C3771048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AF1EB8EC-489D-4333-BAFB-96624990E7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C2E68544-017B-4B8A-9690-7F520CD98A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F70A412C-79F2-4147-9C67-448A3E20E1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BD2FA71-B03F-4308-AD0B-F40873608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CB6C483-4C0A-4A57-A32D-7D8E09C7CF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69C71EC-5939-4275-AF4C-E9B1D40E69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216C9F74-E9C1-4639-8917-5D84322A60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966A42A-D86A-405F-AE7D-597030780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531D5EAC-5511-4E6A-9A39-F7A8FB1CAB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529440F-7650-481C-B199-9A51087B4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7F6382C2-0AD3-4234-A3CA-DCCD879E0A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309B11E3-900B-4E00-8529-ADADD37EC4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B715228-3597-48F3-B9D7-7CAA5346BC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E845EBD8-BEC6-41D5-96E2-BEBE2DAC85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6ABF5004-995A-444D-9954-BE4B288ABB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45F6A219-AC1B-46A6-8B40-427370F5BD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B1A448EF-1526-4299-B733-23BCDC293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A66B1B44-A506-4778-9B61-702AC64BB5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43ABDD59-7853-40B7-A745-58C44389DB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263478F-F2E9-4FB2-A34D-201BA5E138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5C233E4E-71F1-468E-B957-06C5C5F103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C8F37D2-9B2D-48C8-A604-E1FF879733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783E1454-D808-42B5-A071-82FAD6139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9EF90359-1EF4-4BEC-935C-C5AA106745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CE69EDBE-4070-4137-A458-ABBE93678E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7395CDC-EEEC-4764-BAE4-A63A9AB6DD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36031027-764A-41BF-B3F8-3EC04977DF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6BF47E92-D6F1-4EAC-A1DD-B460AEDE10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EA32A550-CAE9-4BE8-A668-F88861B1F3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15F3F948-C749-48AC-A59E-0F601E8201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7372FCE4-1882-4640-9C73-6095A4903A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44FF9312-879A-4780-ABC9-FDB03017EB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1547C1A0-0265-4854-8B57-E40267EE65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A17BA8CB-5F91-4642-830B-745000C6F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89829892-EABE-4A79-AE9A-BB2E69A4E8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2668E584-22A1-43DC-8B0E-34CBC54BA4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E960ED0A-F340-42BB-9686-B5B04A25E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A9908E83-C34A-44EB-8C75-0B20D24D0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8AB691F8-1F01-4B62-9299-4AAA7DEF9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84822B31-FF7F-464D-873C-D23B539A4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54DBE751-B349-4DF9-A82A-6D6024DC6C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372F77F9-1FAA-4264-B705-45691BF8D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69A75D83-06C4-423E-A8D6-A7068E3AC2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06381E1A-3DF3-43E2-B67D-9C516BAE24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31A4D29D-995F-4909-893C-88D3085756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A17B98C1-9496-4B83-8C15-AC279C545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642D39D-12CF-434B-B7AE-D20E58864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400376C-7307-4FED-9DBA-1E4926FCCB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D02FB5C-C80C-4264-BA84-6F7D2C5FEE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0FF3FDB-DF71-4DA3-BF79-EF455C9A90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5041B27-8133-466B-80B8-7623266EF4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166A584-5F55-45B9-B0A2-A850257EA7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56C2804-5E29-4C34-8583-D3379D593A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47E9E71-B1F1-4C5A-A972-6B6193DC95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D8C2A68-7F72-468D-B8FC-5024420D5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2D681B5-0712-4768-98BB-D96C9DA9C5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5F72ECA-843E-492D-B245-86A6F7B4A7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121D2AC-4BBB-48A2-AAE3-DE5BA69B63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F4427D5-5510-4D30-9BB0-37182A365C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F6591BE-FDC8-4B06-9C69-4505959DDC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872FA50-AF73-47B8-BA52-AC42ECBC27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9E8CAA7-4582-4AB7-81A8-0AB09F460A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0C801B5-8030-44BC-9B12-4A64C1AB44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9967272-C5B7-446B-8CBC-49089FCEA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50B662A-E227-44CA-B07D-BAFA7B747C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ED0F500-AD13-4E14-9335-B4BEC310D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989E3D92-3408-4AF1-9D5E-D39F44C435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54221D6B-2F9C-44FC-8B08-2A851BBE3A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4373FA9-4F04-475C-9EC3-981B7A753F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22486C6-AD44-4A5A-B28D-7C799DC065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B3ECFBF-CB18-4806-806C-08689EB3ED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5F1C5208-2F5C-421F-8324-856612855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0EEA9146-C6A4-45BB-8528-5CCAAA978A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3C0AA915-A82E-43B2-A9A0-9412F51523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2C9F7BD-6578-4D60-8901-59371DF0F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8C79369-2423-4382-95C6-C2A595D40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B2FBD151-E447-4141-81B2-C395F735B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F8884B01-57E9-4221-A7D0-2E92D9D67C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FD41242-4349-4AAB-B5BD-2C6136630A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FEE3FBDA-45F6-4BD9-BEAC-A5984E3BAB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00C1B8C2-F858-4D95-84A0-6CB1D15D56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F9AD7F66-F60C-493A-8D97-67728E594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1E7F8FF7-E1E8-477C-85AE-DB71DFEBF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C7E5E6E9-1EC5-462C-B87D-DEBF310CA6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46F928EB-C65C-4448-A185-8873CB164A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AFB01DD-C3F9-4470-998E-F26E49FC15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89B6B42C-99A9-4ED4-B114-03E97BB39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935D9406-5EC6-4A1F-8FE8-37773D164E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E123A6AC-9446-41AD-8CF5-4DD1565A75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64CE8B8-53AF-4534-A431-4EB07F9462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AFFAC0C0-E253-44A7-BD29-52780AB15B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E901C3A0-5719-4262-9BC0-69E0527AF4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626274DD-0F8C-4CDD-814C-389742870E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B09A935B-67EF-499E-85C0-4D00B591D9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9DE9AD1D-20E5-4949-B48B-B276E32133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1B213658-C8F0-4B61-B8BE-955ECC87F2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D6302BD5-8641-42F4-BD11-E4CDB51B98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C77FD756-4EB3-4FF8-8710-D25A135F71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6B099144-2948-45A1-9035-F15C75E015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D7A31F4A-96EC-4AAA-A12E-A600EF154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2EF6D7BA-06F3-4933-B6C4-5306F5E54F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0F3ED348-C3AC-4916-9C64-4D0D6AF427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4287B64B-D3CB-4360-9224-05E034F453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C522C86A-BF8F-445C-8C55-F839C041EA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67759E62-5C34-4AB0-94BD-D951071EE1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FEC7C4B4-619A-46E3-AB65-0894BEC1F3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78CAE654-CC9A-4488-8201-D01762229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FE6578ED-9378-4780-A3EF-256280353C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B15A0762-F61C-4CD1-9E6A-B7D95F9707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B0CBCAD6-58F0-48DA-8A9F-185C9A225D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2521444-DE7C-4899-8712-A4591EFA6E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5DD31DE-F51B-48D6-888A-B79034D3AD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8A66431-9A41-4983-9E35-2F362B49B3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67DD612-4677-4E86-A947-AD76A9002A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1BA7CC8-2993-4EA2-A35E-99856C82F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53CC609-F7B3-4BEF-A49A-A7D031F938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D1226FDA-D6CA-4DDE-A7EE-94632D06C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3D1E179C-B4B4-4B6D-A443-B7A3B6EFA1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851F0B07-505C-43F3-AFB8-2DC1A2EF88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18AB59A-8E9D-40A5-8A5E-CB07B405E1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484BB34D-2BB2-43C7-BF42-614ECB5FCF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BA93F47F-E5A0-40C9-885E-5A6542CA36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78A4F40F-0F92-4026-B8CA-BE98635E6A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32A70470-54B0-4AA3-8500-63A588D411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0D6DF637-DDC3-4B38-A386-464D2E7D63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EB9555D7-4B88-43D8-8F8E-58C404A706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85212606-C975-498C-9974-384705E01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927F9B76-F026-4A86-9EB1-3E1E319B75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442C5922-4E11-4284-9946-9A8EF15169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35C6C33-8663-4F10-969F-F5D51E947C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344291A1-4F55-4A3D-87B1-B4778DA4A5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7660339F-D155-45C8-B0BC-AA770116E8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D5077A9B-E4EA-46DE-AAD6-1960D4E254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BB13DB76-157B-4E1D-B8C2-FA8A8E5314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0F785631-25D8-4358-9632-14210F0AE2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1A711337-E0A4-46BE-B87C-752E6116A1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E401600A-A5B1-4DD7-8F67-AD81FA5296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85ADF9CF-810D-40EC-8D57-D955F38E90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FA309403-EEF8-4D17-9C4F-4BC03D0050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2D271F3D-B225-4994-AC53-CB2E4DE58B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1CC0586F-A403-43C2-B236-11B4CB3012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802A0623-8A36-468D-9E21-0D71C0CA0D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092F0BFE-A8CD-4D3E-BE23-D4E825726E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CC040042-2AF0-4050-908C-9410B01C3F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DB67EE76-7A6F-428A-9EE5-3F4F3517D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1CEAE737-8AAB-48EB-AEE3-978A28FCE7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1DCCA49C-393C-4754-944C-03542BE8FF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5F7FE0A3-D11A-4966-BA91-0596F7CD1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8EAC3EE7-F6B3-42AA-8C5D-ED017571E2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D4727372-6977-46AC-8F46-0349F4711D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9BD35751-308F-4512-AA37-B624EAC1B1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3C44D5B0-405F-4E2D-8331-0624484096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D50E8422-10BF-4085-9029-71951B8BC5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0B5331F1-CD9C-4E6F-A667-A979F28B9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1DB2FA3B-11D2-4248-9E43-C82D6D44F5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28A367E0-3CBA-4DEA-B52B-3A25C01415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B2C1840E-D8B1-4EA3-A9D1-C27ABBF733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AF26369C-D788-40B9-B8F2-550608015E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3F499402-EF55-42D6-95B3-863B500196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75E7EDA0-A911-4F80-A3A5-876C12E6F4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C7218BB1-F360-4745-9D12-5297B58C0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0A7B2F54-3B9A-4CE9-AF35-2EF658D055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CAED7CF3-8850-47EB-AE85-82A2912879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3F89F3DB-7BB1-4E89-AD7D-104E9123BF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00DCC0D7-0EB2-403E-A856-33470B07F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BD9C502A-95F0-4F6B-BAC4-DFB61F176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2BCBD6B3-D683-40A2-8606-3BC735DAF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67AC444E-1932-44DE-A634-2C9EBD9506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CFD8B71F-AAF1-4593-9B88-04C805E46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09F04741-E2F0-47E0-BE97-48E0ECF256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3C231C4A-39A2-42C5-B1AD-FCCDA535C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6C8537CD-C1F2-4E90-B5D9-476BD0C19F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889657CE-6C84-4A05-9B56-CAEE28AB85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8DC1129-132D-49C3-9D98-8C976179F6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1518C22-0FE7-4171-B5E7-3B78A02B20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B0FFB17-6B57-41E9-863B-25D6447740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EE6AA68-17D9-46C0-A061-72E53674C4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DB3C989-6BF2-4258-AACC-5148BAD6FB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A347FB8-1441-4B3E-8005-86B52938C7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EF255260-4B56-441D-ABB3-704614A296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CE9E314E-4930-496E-A5BC-08C25651C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87CE983A-5D27-45DE-BDD5-F1DA82982C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69E58151-5877-40A8-A3F2-B3121C1004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E23ACE05-64F4-4ED7-9351-7DB324CDDF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B7E5807F-FEA8-42FD-AF18-E75617848F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87E6ACC-C37E-465F-89FE-6F38B734CD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0FC0F7C4-CD7F-4CE9-95B8-6DB489D2F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A43374CB-4FD7-4A24-92E2-2A53E9F5DC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2353B114-8B19-4690-A4E5-995E565ACF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DE205D85-93F2-42FA-B375-B20CEDE32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899C4713-E705-4BA3-999E-0AAC7FB54D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3739CAC9-F3D0-42A1-9FED-D746785A86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34504878-6B0D-4B7B-B61E-B53AA5E0D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F14A20D4-B727-4967-B1D2-24B86EF74D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692F8BFA-6353-44C1-952A-7471ED18C3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87C57CE1-2EE9-497A-927E-C756DE6B52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B10A8D8A-6641-42A8-A7ED-AC45667795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8FEF4722-16DB-42E7-AD37-730D041AEE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F2398EBB-B0E2-4D54-B086-1692386345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4D64D8C4-0FA4-4474-9A02-2ED83CF24D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D01718B0-4C6D-4332-BCA3-A2E9EA9511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DAE6EBCD-3049-499E-BC44-CA2833D1D4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C1AC4D84-2291-46F2-8614-83A8774236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63C81887-77FA-4F9C-A188-86DDE93391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F398826E-A390-4307-B25D-02A8056B7E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7EC5810F-4B8B-4421-81A0-50BD633A9C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55087C24-DCC7-4BDF-ABED-29B047FBBF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6415C2E3-0DC7-4303-8704-A2448C0F4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FDD8FE6C-FB49-40DB-AC43-DA9E4AE6AF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F5F2EC0B-C24A-40EE-BDF4-289A92FA6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506A39E5-7C70-46E8-8804-3D1048B7F0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EBD6C20E-5FFE-4E20-AF87-3787164475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0E54F137-7B58-4DC2-B741-03C0498F5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09B222CD-7DB4-43BF-B897-EA7AC4FCEE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53E419C7-EB73-4C7D-A8AD-FC525BAAA0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9423384E-F06B-4600-992C-0AAFFEC6FD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E8F1562A-4157-468B-805A-46C240086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37FDFFA7-92B5-4E47-B25E-3B177E18D6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E1EE6D35-4C47-4B87-A5A1-E90E9075C5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CF9D1A3B-BF86-4041-B7F3-4237E3CD86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B2359F42-0015-4362-AA70-21789CAC62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FEE4C349-A0FF-4D8C-883B-40409D40C6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22EC2C68-9013-4573-B33C-5650EAED8E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4C2D3249-4283-49DF-B92B-08283C5335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1979C907-4EED-426F-ADCF-C1AFC7D097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E17514F3-70C9-459F-A5E5-66CD15366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CD25C5C3-DC31-471F-A132-F23B74D3C6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25B09995-D3EF-452C-8720-4215061DC1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190B71FF-B3C0-41D8-A873-0C7239DA0E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987888BE-B1D7-4D33-BE23-79DC0A3C0A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8CE17B11-3310-4CE9-952B-B73E8D683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37579C48-F20A-49DA-B4F9-CF85895DD8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FDAA598E-F3F3-4A1E-84D7-37D2E8720B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E4BC13C4-DA28-4D35-9B68-868D0C0FE9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85ACCB0B-7C90-43B9-9ECA-268DC7939F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8836A48D-0474-42D0-A51C-5BB571FE17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BCD027CA-3754-41A7-BB5A-C1B6828469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<sst xmlns="http://schemas.openxmlformats.org/spreadsheetml/2006/main" count="18338" uniqueCount="772">
  <si>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</si>
  <si>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</si>
  <si>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</si>
  <si>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</si>
  <si>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</si>
  <si>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</si>
  <si>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</si>
  <si>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</si>
  <si>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</si>
  <si>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</si>
  <si>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</si>
  <si>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</si>
  <si>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</si>
  <si>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</si>
  <si>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</si>
  <si>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</si>
  <si>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</si>
  <si>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</si>
  <si>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</si>
  <si>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</si>
  <si>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</si>
  <si>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</si>
  <si>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</si>
  <si>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</si>
  <si>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</si>
  <si>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</si>
  <si>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</si>
  <si>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</si>
  <si>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</si>
  <si>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</si>
  <si>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</si>
  <si>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</si>
  <si>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</si>
  <si>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</si>
  <si>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</si>
  <si>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</si>
  <si>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</si>
  <si>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</si>
  <si>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</si>
  <si>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</si>
  <si>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</si>
  <si>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</si>
  <si>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</si>
  <si>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</si>
  <si>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</si>
  <si>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</si>
  <si>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</si>
  <si>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</si>
  <si>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</si>
  <si>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</si>
  <si>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</si>
  <si>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</si>
  <si>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</si>
  <si>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</si>
  <si>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</si>
  <si>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</si>
  <si>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</si>
  <si>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</si>
  <si>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</si>
  <si>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</si>
  <si>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</si>
  <si>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</si>
  <si>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</si>
  <si>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</si>
  <si>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</si>
  <si>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</si>
  <si>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</si>
  <si>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</si>
  <si>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</si>
  <si>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</si>
  <si>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</si>
  <si>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</si>
  <si>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</si>
  <si>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</si>
  <si>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</si>
  <si>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</si>
  <si>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</si>
  <si>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</si>
  <si>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</si>
  <si>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</si>
  <si>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</si>
  <si>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</si>
  <si>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</si>
  <si>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</si>
  <si>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</si>
  <si>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</si>
  <si>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</si>
  <si>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</si>
  <si>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</si>
  <si>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</si>
  <si>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</si>
  <si>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</si>
  <si>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</si>
  <si>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</si>
  <si>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</si>
  <si>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</si>
  <si>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</si>
  <si>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</si>
  <si>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-</t>
  </si>
  <si>
    <t>Au</t>
  </si>
  <si>
    <t>BF*XRF</t>
  </si>
  <si>
    <t>IRC</t>
  </si>
  <si>
    <t>PF*MS</t>
  </si>
  <si>
    <t>PF*OES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</si>
  <si>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</si>
  <si>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</si>
  <si>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</si>
  <si>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</si>
  <si>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</si>
  <si>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</si>
  <si>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</si>
  <si>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</si>
  <si>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</si>
  <si>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</si>
  <si>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</si>
  <si>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</si>
  <si>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</si>
  <si>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</si>
  <si>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</si>
  <si>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</si>
  <si>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</si>
  <si>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</si>
  <si>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</si>
  <si>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</si>
  <si>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</si>
  <si>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</si>
  <si>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</si>
  <si>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</si>
  <si>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</si>
  <si>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</si>
  <si>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</si>
  <si>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</si>
  <si>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</si>
  <si>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</si>
  <si>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</si>
  <si>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</si>
  <si>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</si>
  <si>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</si>
  <si>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</si>
  <si>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</si>
  <si>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</si>
  <si>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</si>
  <si>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</si>
  <si>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</si>
  <si>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</si>
  <si>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</si>
  <si>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</si>
  <si>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</si>
  <si>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</si>
  <si>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</si>
  <si>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</si>
  <si>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</si>
  <si>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</si>
  <si>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</si>
  <si>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</si>
  <si>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</si>
  <si>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</si>
  <si>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</si>
  <si>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</si>
  <si>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</si>
  <si>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</si>
  <si>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</si>
  <si>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</si>
  <si>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</si>
  <si>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</si>
  <si>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</si>
  <si>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</si>
  <si>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</si>
  <si>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</si>
  <si>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</si>
  <si>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</si>
  <si>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</si>
  <si>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</si>
  <si>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</si>
  <si>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</si>
  <si>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</si>
  <si>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</si>
  <si>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</si>
  <si>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</si>
  <si>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</si>
  <si>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</si>
  <si>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</si>
  <si>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</si>
  <si>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</si>
  <si>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</si>
  <si>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</si>
  <si>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</si>
  <si>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</si>
  <si>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</si>
  <si>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</si>
  <si>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</si>
  <si>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</si>
  <si>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</si>
  <si>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</si>
  <si>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</si>
  <si>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</si>
  <si>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</si>
  <si>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</si>
  <si>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</si>
  <si>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ACTAn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</si>
  <si>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</si>
  <si>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</si>
  <si>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</si>
  <si>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</si>
  <si>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</si>
  <si>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</si>
  <si>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</si>
  <si>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</si>
  <si>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</si>
  <si>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</si>
  <si>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Pb Fire Assay</t>
  </si>
  <si>
    <t>Sequential Leach</t>
  </si>
  <si>
    <t>Cu-Res(4A)</t>
  </si>
  <si>
    <t>Cu-Sol(CN)</t>
  </si>
  <si>
    <t>Gas / Liquid Pycnometry</t>
  </si>
  <si>
    <t>Unity</t>
  </si>
  <si>
    <t>Alkaline Leach</t>
  </si>
  <si>
    <t>S-(Sulphate)</t>
  </si>
  <si>
    <t>S-(Sulphide)</t>
  </si>
  <si>
    <t>Peroxide Fusion ICP</t>
  </si>
  <si>
    <t>&lt; 0.5</t>
  </si>
  <si>
    <t>Aqua Regia Digestion</t>
  </si>
  <si>
    <t>Cl</t>
  </si>
  <si>
    <t>Laser Ablation ICP-MS</t>
  </si>
  <si>
    <t>Aqua Regia Digestion (sample weights 10-50g)</t>
  </si>
  <si>
    <t>Au, ppm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</si>
  <si>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</si>
  <si>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</si>
  <si>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</si>
  <si>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</si>
  <si>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</si>
  <si>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</si>
  <si>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</si>
  <si>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</si>
  <si>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</si>
  <si>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</si>
  <si>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</si>
  <si>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</si>
  <si>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</si>
  <si>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B, ppm</t>
  </si>
  <si>
    <t>Hg,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</si>
  <si>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</si>
  <si>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</si>
  <si>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</si>
  <si>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</si>
  <si>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</si>
  <si>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</si>
  <si>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</si>
  <si>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</si>
  <si>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</si>
  <si>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</si>
  <si>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</si>
  <si>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</si>
  <si>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</si>
  <si>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</si>
  <si>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</si>
  <si>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</si>
  <si>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</si>
  <si>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</si>
  <si>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</si>
  <si>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</si>
  <si>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</si>
  <si>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</si>
  <si>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2.23</t>
  </si>
  <si>
    <t>2.24</t>
  </si>
  <si>
    <t>2.26</t>
  </si>
  <si>
    <t>2.27</t>
  </si>
  <si>
    <t>FA*MS</t>
  </si>
  <si>
    <t>FA*AAS</t>
  </si>
  <si>
    <t>FA*OES</t>
  </si>
  <si>
    <t>1.0g</t>
  </si>
  <si>
    <t>50g</t>
  </si>
  <si>
    <t>Mean</t>
  </si>
  <si>
    <t>Median</t>
  </si>
  <si>
    <t>Std Dev.</t>
  </si>
  <si>
    <t>PDM3</t>
  </si>
  <si>
    <t>Z-Score (Absolute)</t>
  </si>
  <si>
    <t>NA</t>
  </si>
  <si>
    <t>&lt; 3</t>
  </si>
  <si>
    <t>Indicative</t>
  </si>
  <si>
    <t>2.20</t>
  </si>
  <si>
    <t>2.22</t>
  </si>
  <si>
    <t>2.25</t>
  </si>
  <si>
    <t>AR*MS</t>
  </si>
  <si>
    <t>AR*AAS</t>
  </si>
  <si>
    <t>AR*OES</t>
  </si>
  <si>
    <t>AR*OES/MS</t>
  </si>
  <si>
    <t>15g</t>
  </si>
  <si>
    <t>10g</t>
  </si>
  <si>
    <t>4A*AAS</t>
  </si>
  <si>
    <t>SQL-Tot*Calc</t>
  </si>
  <si>
    <t>SQL-Tot*AAS</t>
  </si>
  <si>
    <t>--</t>
  </si>
  <si>
    <t>N.A.</t>
  </si>
  <si>
    <t>NaCN*AAS</t>
  </si>
  <si>
    <t>AL-NaCN*AAS</t>
  </si>
  <si>
    <t>AL-5S*AAS</t>
  </si>
  <si>
    <t>AL-5S*OES</t>
  </si>
  <si>
    <r>
      <t>Cu-Sol(H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SO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)</t>
    </r>
  </si>
  <si>
    <t>GASPYC</t>
  </si>
  <si>
    <t>3.01</t>
  </si>
  <si>
    <t>IRC-x*Calc</t>
  </si>
  <si>
    <t>Na2CO3*IRC</t>
  </si>
  <si>
    <t>Na2CO3*GRAV</t>
  </si>
  <si>
    <t>PF*OES/MS</t>
  </si>
  <si>
    <t>4A*MS</t>
  </si>
  <si>
    <t>4A*OES/MS</t>
  </si>
  <si>
    <t>2.21</t>
  </si>
  <si>
    <t>Results from laboratories 2.04, 2.23, 2.24 and 2.27 were removed due to their 1 ppm reading resolution.</t>
  </si>
  <si>
    <t>Results from laboratory 2.25 were removed due to their 0.1 ppm reading resolution.</t>
  </si>
  <si>
    <t>Results from laboratories 2.02, 2.16, 2.19 and 2.25 were removed due to their 1 ppm reading resolution.</t>
  </si>
  <si>
    <t>Results from laboratory 2.24 were removed due to their 1 ppm reading resolution.</t>
  </si>
  <si>
    <t>Results from laboratories 2.01, 2.02, 2.14 and 2.25 were removed due to their 0.1 ppm reading resolution.</t>
  </si>
  <si>
    <t>Results from laboratories 2.04, 2.25 and 2.27 were removed due to their 0.1 ppm reading resolution.</t>
  </si>
  <si>
    <t>Results from laboratories 2.19 and 2.22 were removed due to their 1 ppm reading resolution.</t>
  </si>
  <si>
    <t>Results from laboratories 2.02, 2.12, 2.16, 2.19 and 2.25 were removed due to their 1 ppm reading resolution.</t>
  </si>
  <si>
    <t>Results from laboratories 2.02, 2.19, 2.20 and 2.25 were removed due to their 1 ppm reading resolution.</t>
  </si>
  <si>
    <t>&lt; 20</t>
  </si>
  <si>
    <t>Results from laboratory 2.25 were removed due to their 1 ppm reading resolution.</t>
  </si>
  <si>
    <t>Results from laboratories 2.04, 2.17, 2.25 and 2.27 were removed due to their 0.1 ppm reading resolution.</t>
  </si>
  <si>
    <t>Results from laboratories 2.01, 2.02 and 2.25 were removed due to their 0.1 ppm reading resolution.</t>
  </si>
  <si>
    <t>Results from laboratory 2.19 were removed due to their 1 ppm reading resolution.</t>
  </si>
  <si>
    <t>Results from laboratories 2.16 and 2.24 were removed due to their 1 ppm reading resolution.</t>
  </si>
  <si>
    <t>Results from laboratory 2.12 were removed due to their 0.1 ppm reading resolution.</t>
  </si>
  <si>
    <t>01g</t>
  </si>
  <si>
    <t>0.5g</t>
  </si>
  <si>
    <t>0.25g</t>
  </si>
  <si>
    <t>0.2g</t>
  </si>
  <si>
    <t>0.1g</t>
  </si>
  <si>
    <t>Results from laboratories 2.13, 2.14, 2.16, 2.17, 2.24 and 2.25 were removed due to their 0.1 ppm reading resolution.</t>
  </si>
  <si>
    <t>Results from laboratory 2.16 were removed due to their 1 ppm reading resolution.</t>
  </si>
  <si>
    <t>Results from laboratory 2.23 were removed due to their 0.01 ppm reading resolution.</t>
  </si>
  <si>
    <t>Results from laboratories 2.16 and 2.19 were removed due to their 1 ppm reading resolution.</t>
  </si>
  <si>
    <t>Results from laboratory 2.14 were removed due to their 0.1 ppm reading resolution.</t>
  </si>
  <si>
    <t>&lt; 0.05</t>
  </si>
  <si>
    <t>&lt; 0.005</t>
  </si>
  <si>
    <t>Results from laboratory 2.24 were removed due to their 0.1 ppm reading resolution.</t>
  </si>
  <si>
    <t>Results from laboratory 2.17 were removed due to their 0.01 ppm reading resolution.</t>
  </si>
  <si>
    <t>Results from laboratories 2.02 and 2.25 were removed due to their 0.1 ppm reading resolution.</t>
  </si>
  <si>
    <t>Results from laboratories 2.02, 2.16 and 2.19 were removed due to their 1 ppm reading resolution.</t>
  </si>
  <si>
    <t>Results from laboratories 2.02, 2.19 and 2.20 were removed due to their 1 ppm reading resolution.</t>
  </si>
  <si>
    <t>Results from laboratories 2.01, 2.02, 2.14, 2.22 and 2.24 were removed due to their 1 ppm reading resolution.</t>
  </si>
  <si>
    <t>Results from laboratories 2.17 and 2.25 were removed due to their 0.1 ppm reading resolution.</t>
  </si>
  <si>
    <t>Results from laboratory 2.01 were removed due to their 0.1 ppm reading resolution.</t>
  </si>
  <si>
    <t>Results from laboratory 2.13 and 2.16 were removed due to their 1 ppm reading resolution.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</si>
  <si>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</si>
  <si>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</si>
  <si>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</si>
  <si>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</si>
  <si>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</si>
  <si>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</si>
  <si>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</si>
  <si>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</si>
  <si>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</si>
  <si>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</si>
  <si>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</si>
  <si>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</si>
  <si>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</si>
  <si>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</si>
  <si>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</si>
  <si>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</si>
  <si>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5% sulphuric acid laech with atomic absorption spectroscopy</t>
  </si>
  <si>
    <t>5% sulphuric acid leach with inductively coupled plasma optical emission spectroscopy</t>
  </si>
  <si>
    <t>sodium cyanide leach with atomic absorption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</si>
  <si>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</si>
  <si>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</si>
  <si>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</si>
  <si>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</si>
  <si>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</si>
  <si>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</si>
  <si>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</si>
  <si>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</si>
  <si>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gas expansion pycnometry</t>
  </si>
  <si>
    <t>instrumental neutron activation analysis</t>
  </si>
  <si>
    <t>infrared combustion</t>
  </si>
  <si>
    <t>calculation by difference from IRC total value</t>
  </si>
  <si>
    <t>loss on ignition by thermogravimetric analysis</t>
  </si>
  <si>
    <t>sodium carbonate solution with Gravimetric finish</t>
  </si>
  <si>
    <t>sodium carbonate leach with infrared combustion</t>
  </si>
  <si>
    <t>sodium cyanide with AAS finish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</si>
  <si>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</si>
  <si>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</si>
  <si>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</si>
  <si>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sequential leach analysis for total value method calculation with AAS finish</t>
  </si>
  <si>
    <t>total value method calculated from sequential leach analysis</t>
  </si>
  <si>
    <t>Text Values:</t>
  </si>
  <si>
    <t>Not Analysed (Lab 2.04)</t>
  </si>
  <si>
    <t>Element Not Determined (Lab 2.14)</t>
  </si>
  <si>
    <t>Not Applicable (Lab 2.16)</t>
  </si>
  <si>
    <t>Not Applicable (Lab 2.24)</t>
  </si>
  <si>
    <t>Not Applicable (Lab 2.27)</t>
  </si>
  <si>
    <t>Not Applicable (Lab 2.02)</t>
  </si>
  <si>
    <t>Not Applicable (Lab 2.23)</t>
  </si>
  <si>
    <t>Unable to report due to QC failure (Lab 2.26)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</si>
  <si>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</si>
  <si>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</si>
  <si>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</si>
  <si>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</si>
  <si>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</si>
  <si>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</si>
  <si>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</si>
  <si>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</si>
  <si>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</si>
  <si>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</si>
  <si>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</si>
  <si>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</si>
  <si>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Intertek, Cupang, Muntinlupa, Philippines</t>
  </si>
  <si>
    <t>Intertek, Perth, WA, Australia</t>
  </si>
  <si>
    <t>Intertek Minerals Ltd, Tarkwa, Western Region, Ghana</t>
  </si>
  <si>
    <t>Labwest Minerals Analysis, Perth, WA,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</si>
  <si>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</si>
  <si>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</si>
  <si>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</si>
  <si>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SGS, Ankara, Anatolia, Turkey</t>
  </si>
  <si>
    <t>SGS, Randfontein, Gauteng, South Africa</t>
  </si>
  <si>
    <t>SGS Canada Inc., Vancouver, BC, Canada</t>
  </si>
  <si>
    <t>SGS de Mexico SA de CV, Cd. Industrial, Durango, Mexico</t>
  </si>
  <si>
    <t>SGS del Peru, Lima, Peru</t>
  </si>
  <si>
    <t>Shiva Analyticals Ltd, Bangalore North, Karnataka, India</t>
  </si>
  <si>
    <t>Stewart Assay &amp; Environmental Laboratories LLC, Kara-Balta, Chüy, Kyrgyzstan</t>
  </si>
  <si>
    <r>
      <t>Cu-Sol(H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SO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)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</si>
  <si>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</si>
  <si>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</si>
  <si>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</si>
  <si>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</si>
  <si>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</si>
  <si>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</si>
  <si>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</si>
  <si>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</si>
  <si>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</si>
  <si>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</si>
  <si>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</si>
  <si>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</si>
  <si>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</si>
  <si>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</si>
  <si>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</si>
  <si>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</si>
  <si>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</si>
  <si>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</si>
  <si>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</si>
  <si>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</si>
  <si>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</si>
  <si>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</si>
  <si>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</si>
  <si>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</si>
  <si>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</si>
  <si>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</si>
  <si>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</si>
  <si>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</si>
  <si>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</si>
  <si>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</si>
  <si>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</si>
  <si>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</si>
  <si>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</si>
  <si>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</si>
  <si>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</si>
  <si>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</si>
  <si>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</si>
  <si>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</si>
  <si>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</si>
  <si>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</si>
  <si>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</si>
  <si>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</si>
  <si>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</si>
  <si>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</si>
  <si>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</si>
  <si>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</si>
  <si>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</si>
  <si>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</si>
  <si>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</si>
  <si>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</si>
  <si>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</si>
  <si>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</si>
  <si>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</si>
  <si>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</si>
  <si>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</si>
  <si>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</si>
  <si>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</si>
  <si>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</si>
  <si>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</si>
  <si>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</si>
  <si>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</si>
  <si>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</si>
  <si>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</si>
  <si>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</si>
  <si>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</si>
  <si>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</si>
  <si>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</si>
  <si>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</si>
  <si>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</si>
  <si>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</si>
  <si>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</si>
  <si>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</si>
  <si>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</si>
  <si>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</si>
  <si>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507b (Certified Value 0.175 ppm)</t>
  </si>
  <si>
    <t>Analytical results for Pd in OREAS 507b (Indicative Value 2.25 ppb)</t>
  </si>
  <si>
    <t>Analytical results for Pt in OREAS 507b (Indicative Value &lt; 10 ppb)</t>
  </si>
  <si>
    <t>Analytical results for Au in OREAS 507b (Certified Value 0.178 ppm)</t>
  </si>
  <si>
    <t>Analytical results for Cu-Res(4A) in OREAS 507b (Indicative Value 0.233 wt.%)</t>
  </si>
  <si>
    <t>Analytical results for Cu-Sol(CN) in OREAS 507b (Indicative Value 0.264 wt.%)</t>
  </si>
  <si>
    <t>Analytical results for Cu-Sol(H2SO4) in OREAS 507b (Indicative Value 0.12 wt.%)</t>
  </si>
  <si>
    <t>Analytical results for SG in OREAS 507b (Indicative Value 2.71 Unity)</t>
  </si>
  <si>
    <t>Analytical results for C in OREAS 507b (Indicative Value 0.083 wt.%)</t>
  </si>
  <si>
    <t>Analytical results for S in OREAS 507b (Indicative Value 0.763 wt.%)</t>
  </si>
  <si>
    <t>Analytical results for S-(Sulphate) in OREAS 507b (Indicative Value 0.443 wt.%)</t>
  </si>
  <si>
    <t>Analytical results for S-(Sulphide) in OREAS 507b (Indicative Value 0.242 wt.%)</t>
  </si>
  <si>
    <t>Analytical results for Ag in OREAS 507b (Indicative Value 0.813 ppm)</t>
  </si>
  <si>
    <t>Analytical results for Al in OREAS 507b (Indicative Value 6.38 wt.%)</t>
  </si>
  <si>
    <t>Analytical results for As in OREAS 507b (Indicative Value 19.4 ppm)</t>
  </si>
  <si>
    <t>Analytical results for Ba in OREAS 507b (Indicative Value 688 ppm)</t>
  </si>
  <si>
    <t>Analytical results for Be in OREAS 507b (Indicative Value 5 ppm)</t>
  </si>
  <si>
    <t>Analytical results for Bi in OREAS 507b (Indicative Value &lt; 5 ppm)</t>
  </si>
  <si>
    <t>Analytical results for Ca in OREAS 507b (Indicative Value 1.56 wt.%)</t>
  </si>
  <si>
    <t>Analytical results for Cd in OREAS 507b (Indicative Value &lt; 1 ppm)</t>
  </si>
  <si>
    <t>Analytical results for Ce in OREAS 507b (Indicative Value 62 ppm)</t>
  </si>
  <si>
    <t>Analytical results for Co in OREAS 507b (Indicative Value 13 ppm)</t>
  </si>
  <si>
    <t>Analytical results for Cr in OREAS 507b (Indicative Value 48 ppm)</t>
  </si>
  <si>
    <t>Analytical results for Cu in OREAS 507b (Indicative Value 0.634 wt.%)</t>
  </si>
  <si>
    <t>Analytical results for Dy in OREAS 507b (Indicative Value 3.77 ppm)</t>
  </si>
  <si>
    <t>Analytical results for Er in OREAS 507b (Indicative Value 1.68 ppm)</t>
  </si>
  <si>
    <t>Analytical results for Eu in OREAS 507b (Indicative Value 1.35 ppm)</t>
  </si>
  <si>
    <t>Analytical results for Fe in OREAS 507b (Indicative Value 3.16 wt.%)</t>
  </si>
  <si>
    <t>Analytical results for Ga in OREAS 507b (Indicative Value 19.8 ppm)</t>
  </si>
  <si>
    <t>Analytical results for Gd in OREAS 507b (Indicative Value 5.62 ppm)</t>
  </si>
  <si>
    <t>Analytical results for Hf in OREAS 507b (Indicative Value 2.52 ppm)</t>
  </si>
  <si>
    <t>Analytical results for Hg in OREAS 507b (Indicative Value &lt; 5 ppm)</t>
  </si>
  <si>
    <t>Analytical results for Ho in OREAS 507b (Indicative Value 0.63 ppm)</t>
  </si>
  <si>
    <t>Analytical results for K in OREAS 507b (Indicative Value 3.14 wt.%)</t>
  </si>
  <si>
    <t>Analytical results for La in OREAS 507b (Indicative Value 31.7 ppm)</t>
  </si>
  <si>
    <t>Analytical results for Li in OREAS 507b (Indicative Value 50 ppm)</t>
  </si>
  <si>
    <t>Analytical results for Lu in OREAS 507b (Indicative Value &lt; 0.5 ppm)</t>
  </si>
  <si>
    <t>Analytical results for Mg in OREAS 507b (Indicative Value 0.679 wt.%)</t>
  </si>
  <si>
    <t>Analytical results for Mn in OREAS 507b (Indicative Value 0.038 wt.%)</t>
  </si>
  <si>
    <t>Analytical results for Mo in OREAS 507b (Indicative Value 117 ppm)</t>
  </si>
  <si>
    <t>Analytical results for Na in OREAS 507b (Indicative Value 0.137 wt.%)</t>
  </si>
  <si>
    <t>Analytical results for Nb in OREAS 507b (Indicative Value 12.7 ppm)</t>
  </si>
  <si>
    <t>Analytical results for Nd in OREAS 507b (Indicative Value 28.3 ppm)</t>
  </si>
  <si>
    <t>Analytical results for Ni in OREAS 507b (Indicative Value 13.3 ppm)</t>
  </si>
  <si>
    <t>Analytical results for P in OREAS 507b (Indicative Value 0.072 wt.%)</t>
  </si>
  <si>
    <t>Analytical results for Pb in OREAS 507b (Indicative Value 42.9 ppm)</t>
  </si>
  <si>
    <t>Analytical results for Pr in OREAS 507b (Indicative Value 7.42 ppm)</t>
  </si>
  <si>
    <t>Analytical results for S in OREAS 507b (Indicative Value 0.75 wt.%)</t>
  </si>
  <si>
    <t>Analytical results for Sb in OREAS 507b (Indicative Value &lt; 5 ppm)</t>
  </si>
  <si>
    <t>Analytical results for Sc in OREAS 507b (Indicative Value 9.43 ppm)</t>
  </si>
  <si>
    <t>Analytical results for Si in OREAS 507b (Indicative Value 32.36 wt.%)</t>
  </si>
  <si>
    <t>Analytical results for Sm in OREAS 507b (Indicative Value 6 ppm)</t>
  </si>
  <si>
    <t>Analytical results for Sn in OREAS 507b (Indicative Value &lt; 5 ppm)</t>
  </si>
  <si>
    <t>Analytical results for Sr in OREAS 507b (Indicative Value 158 ppm)</t>
  </si>
  <si>
    <t>Analytical results for Ta in OREAS 507b (Indicative Value 1.27 ppm)</t>
  </si>
  <si>
    <t>Analytical results for Tb in OREAS 507b (Indicative Value 0.77 ppm)</t>
  </si>
  <si>
    <t>Analytical results for Th in OREAS 507b (Indicative Value 6.18 ppm)</t>
  </si>
  <si>
    <t>Analytical results for Ti in OREAS 507b (Indicative Value 0.295 wt.%)</t>
  </si>
  <si>
    <t>Analytical results for Tl in OREAS 507b (Indicative Value &lt; 1 ppm)</t>
  </si>
  <si>
    <t>Analytical results for Tm in OREAS 507b (Indicative Value &lt; 1 ppm)</t>
  </si>
  <si>
    <t>Analytical results for U in OREAS 507b (Indicative Value 4.18 ppm)</t>
  </si>
  <si>
    <t>Analytical results for V in OREAS 507b (Indicative Value 62 ppm)</t>
  </si>
  <si>
    <t>Analytical results for W in OREAS 507b (Indicative Value 11.4 ppm)</t>
  </si>
  <si>
    <t>Analytical results for Y in OREAS 507b (Indicative Value 22.8 ppm)</t>
  </si>
  <si>
    <t>Analytical results for Yb in OREAS 507b (Indicative Value 1.4 ppm)</t>
  </si>
  <si>
    <t>Analytical results for Zn in OREAS 507b (Indicative Value 128 ppm)</t>
  </si>
  <si>
    <t>Analytical results for Zr in OREAS 507b (Indicative Value 8.42 ppm)</t>
  </si>
  <si>
    <t>Analytical results for Ag in OREAS 507b (Certified Value 1.6 ppm)</t>
  </si>
  <si>
    <t>Analytical results for Al in OREAS 507b (Certified Value 7.63 wt.%)</t>
  </si>
  <si>
    <t>Analytical results for As in OREAS 507b (Certified Value 21.1 ppm)</t>
  </si>
  <si>
    <t>Analytical results for B in OREAS 507b (Indicative Value &lt; 10 ppm)</t>
  </si>
  <si>
    <t>Analytical results for Ba in OREAS 507b (Certified Value 976 ppm)</t>
  </si>
  <si>
    <t>Analytical results for Be in OREAS 507b (Certified Value 2.33 ppm)</t>
  </si>
  <si>
    <t>Analytical results for Bi in OREAS 507b (Certified Value 1.72 ppm)</t>
  </si>
  <si>
    <t>Analytical results for Ca in OREAS 507b (Certified Value 1.63 wt.%)</t>
  </si>
  <si>
    <t>Analytical results for Cd in OREAS 507b (Certified Value 0.47 ppm)</t>
  </si>
  <si>
    <t>Analytical results for Ce in OREAS 507b (Certified Value 69 ppm)</t>
  </si>
  <si>
    <t>Analytical results for Co in OREAS 507b (Certified Value 9.06 ppm)</t>
  </si>
  <si>
    <t>Analytical results for Cr in OREAS 507b (Certified Value 40.2 ppm)</t>
  </si>
  <si>
    <t>Analytical results for Cs in OREAS 507b (Certified Value 9.52 ppm)</t>
  </si>
  <si>
    <t>Analytical results for Cu in OREAS 507b (Certified Value 0.618 wt.%)</t>
  </si>
  <si>
    <t>Analytical results for Dy in OREAS 507b (Certified Value 3.47 ppm)</t>
  </si>
  <si>
    <t>Analytical results for Er in OREAS 507b (Certified Value 1.37 ppm)</t>
  </si>
  <si>
    <t>Analytical results for Eu in OREAS 507b (Certified Value 1.28 ppm)</t>
  </si>
  <si>
    <t>Analytical results for Fe in OREAS 507b (Certified Value 3.07 wt.%)</t>
  </si>
  <si>
    <t>Analytical results for Ga in OREAS 507b (Certified Value 20 ppm)</t>
  </si>
  <si>
    <t>Analytical results for Gd in OREAS 507b (Certified Value 5.3 ppm)</t>
  </si>
  <si>
    <t>Analytical results for Ge in OREAS 507b (Certified Value 0.17 ppm)</t>
  </si>
  <si>
    <t>Analytical results for Hf in OREAS 507b (Certified Value 1.95 ppm)</t>
  </si>
  <si>
    <t>Analytical results for Hg in OREAS 507b (Indicative Value 0.093 ppm)</t>
  </si>
  <si>
    <t>Analytical results for Ho in OREAS 507b (Certified Value 0.53 ppm)</t>
  </si>
  <si>
    <t>Analytical results for In in OREAS 507b (Certified Value 0.14 ppm)</t>
  </si>
  <si>
    <t>Analytical results for K in OREAS 507b (Certified Value 3.13 wt.%)</t>
  </si>
  <si>
    <t>Analytical results for La in OREAS 507b (Certified Value 34.1 ppm)</t>
  </si>
  <si>
    <t>Analytical results for Li in OREAS 507b (Certified Value 45.5 ppm)</t>
  </si>
  <si>
    <t>Analytical results for Lu in OREAS 507b (Certified Value 0.17 ppm)</t>
  </si>
  <si>
    <t>Analytical results for Mg in OREAS 507b (Certified Value 0.687 wt.%)</t>
  </si>
  <si>
    <t>Analytical results for Mn in OREAS 507b (Certified Value 0.034 wt.%)</t>
  </si>
  <si>
    <t>Analytical results for Mo in OREAS 507b (Certified Value 116 ppm)</t>
  </si>
  <si>
    <t>Analytical results for Na in OREAS 507b (Certified Value 2.03 wt.%)</t>
  </si>
  <si>
    <t>Analytical results for Nb in OREAS 507b (Certified Value 11.8 ppm)</t>
  </si>
  <si>
    <t>Analytical results for Nd in OREAS 507b (Certified Value 30.3 ppm)</t>
  </si>
  <si>
    <t>Analytical results for Ni in OREAS 507b (Certified Value 15.7 ppm)</t>
  </si>
  <si>
    <t>Analytical results for P in OREAS 507b (Certified Value 0.083 wt.%)</t>
  </si>
  <si>
    <t>Analytical results for Pb in OREAS 507b (Certified Value 54 ppm)</t>
  </si>
  <si>
    <t>Analytical results for Pr in OREAS 507b (Certified Value 7.79 ppm)</t>
  </si>
  <si>
    <t>Analytical results for Pt in OREAS 507b (Indicative Value &lt; 5 ppb)</t>
  </si>
  <si>
    <t>Analytical results for Rb in OREAS 507b (Certified Value 160 ppm)</t>
  </si>
  <si>
    <t>Analytical results for Re in OREAS 507b (Certified Value 0.083 ppm)</t>
  </si>
  <si>
    <t>Analytical results for S in OREAS 507b (Certified Value 0.829 wt.%)</t>
  </si>
  <si>
    <t>Analytical results for Sb in OREAS 507b (Certified Value 2.74 ppm)</t>
  </si>
  <si>
    <t>Analytical results for Sc in OREAS 507b (Certified Value 8.24 ppm)</t>
  </si>
  <si>
    <t>Analytical results for Se in OREAS 507b (Certified Value 3.98 ppm)</t>
  </si>
  <si>
    <t>Analytical results for Sm in OREAS 507b (Certified Value 6.15 ppm)</t>
  </si>
  <si>
    <t>Analytical results for Sn in OREAS 507b (Certified Value 4.87 ppm)</t>
  </si>
  <si>
    <t>Analytical results for Sr in OREAS 507b (Certified Value 220 ppm)</t>
  </si>
  <si>
    <t>Analytical results for Ta in OREAS 507b (Certified Value 1.01 ppm)</t>
  </si>
  <si>
    <t>Analytical results for Tb in OREAS 507b (Certified Value 0.69 ppm)</t>
  </si>
  <si>
    <t>Analytical results for Te in OREAS 507b (Certified Value 0.37 ppm)</t>
  </si>
  <si>
    <t>Analytical results for Th in OREAS 507b (Certified Value 13.4 ppm)</t>
  </si>
  <si>
    <t>Analytical results for Ti in OREAS 507b (Certified Value 0.338 wt.%)</t>
  </si>
  <si>
    <t>Analytical results for Tl in OREAS 507b (Certified Value 0.94 ppm)</t>
  </si>
  <si>
    <t>Analytical results for Tm in OREAS 507b (Certified Value 0.17 ppm)</t>
  </si>
  <si>
    <t>Analytical results for U in OREAS 507b (Certified Value 3.85 ppm)</t>
  </si>
  <si>
    <t>Analytical results for V in OREAS 507b (Certified Value 64 ppm)</t>
  </si>
  <si>
    <t>Analytical results for W in OREAS 507b (Certified Value 11.9 ppm)</t>
  </si>
  <si>
    <t>Analytical results for Y in OREAS 507b (Certified Value 14.5 ppm)</t>
  </si>
  <si>
    <t>Analytical results for Yb in OREAS 507b (Certified Value 1.14 ppm)</t>
  </si>
  <si>
    <t>Analytical results for Zn in OREAS 507b (Certified Value 126 ppm)</t>
  </si>
  <si>
    <t>Analytical results for Zr in OREAS 507b (Certified Value 64 ppm)</t>
  </si>
  <si>
    <t>Analytical results for Ag in OREAS 507b (Certified Value 1.58 ppm)</t>
  </si>
  <si>
    <t>Analytical results for Al in OREAS 507b (Certified Value 1.78 wt.%)</t>
  </si>
  <si>
    <t>Analytical results for As in OREAS 507b (Certified Value 20.1 ppm)</t>
  </si>
  <si>
    <t>Analytical results for B in OREAS 507b (Certified Value &lt; 10 ppm)</t>
  </si>
  <si>
    <t>Analytical results for Ba in OREAS 507b (Certified Value 398 ppm)</t>
  </si>
  <si>
    <t>Analytical results for Be in OREAS 507b (Certified Value 1.3 ppm)</t>
  </si>
  <si>
    <t>Analytical results for Bi in OREAS 507b (Certified Value 1.76 ppm)</t>
  </si>
  <si>
    <t>Analytical results for Ca in OREAS 507b (Certified Value 0.554 wt.%)</t>
  </si>
  <si>
    <t>Analytical results for Cd in OREAS 507b (Certified Value 0.36 ppm)</t>
  </si>
  <si>
    <t>Analytical results for Ce in OREAS 507b (Certified Value 30.1 ppm)</t>
  </si>
  <si>
    <t>Analytical results for Co in OREAS 507b (Certified Value 8.81 ppm)</t>
  </si>
  <si>
    <t>Analytical results for Cr in OREAS 507b (Certified Value 45.6 ppm)</t>
  </si>
  <si>
    <t>Analytical results for Cs in OREAS 507b (Certified Value 7.42 ppm)</t>
  </si>
  <si>
    <t>Analytical results for Cu in OREAS 507b (Certified Value 0.61 wt.%)</t>
  </si>
  <si>
    <t>Analytical results for Dy in OREAS 507b (Indicative Value 2.33 ppm)</t>
  </si>
  <si>
    <t>Analytical results for Er in OREAS 507b (Indicative Value 0.89 ppm)</t>
  </si>
  <si>
    <t>Analytical results for Eu in OREAS 507b (Indicative Value 0.4 ppm)</t>
  </si>
  <si>
    <t>Analytical results for Fe in OREAS 507b (Certified Value 2.95 wt.%)</t>
  </si>
  <si>
    <t>Analytical results for Ga in OREAS 507b (Certified Value 8.52 ppm)</t>
  </si>
  <si>
    <t>Analytical results for Gd in OREAS 507b (Indicative Value 3.18 ppm)</t>
  </si>
  <si>
    <t>Analytical results for Ge in OREAS 507b (Certified Value 0.1 ppm)</t>
  </si>
  <si>
    <t>Analytical results for Hf in OREAS 507b (Certified Value 0.29 ppm)</t>
  </si>
  <si>
    <t>Analytical results for Hg in OREAS 507b (Certified Value 0.046 ppm)</t>
  </si>
  <si>
    <t>Analytical results for Ho in OREAS 507b (Indicative Value 0.4 ppm)</t>
  </si>
  <si>
    <t>Analytical results for In in OREAS 507b (Certified Value 0.13 ppm)</t>
  </si>
  <si>
    <t>Analytical results for K in OREAS 507b (Certified Value 0.886 wt.%)</t>
  </si>
  <si>
    <t>Analytical results for La in OREAS 507b (Certified Value 13.7 ppm)</t>
  </si>
  <si>
    <t>Analytical results for Li in OREAS 507b (Certified Value 37.6 ppm)</t>
  </si>
  <si>
    <t>Analytical results for Lu in OREAS 507b (Indicative Value 0.091 ppm)</t>
  </si>
  <si>
    <t>Analytical results for Mg in OREAS 507b (Certified Value 0.641 wt.%)</t>
  </si>
  <si>
    <t>Analytical results for Mn in OREAS 507b (Certified Value 0.029 wt.%)</t>
  </si>
  <si>
    <t>Analytical results for Mo in OREAS 507b (Certified Value 111 ppm)</t>
  </si>
  <si>
    <t>Analytical results for Na in OREAS 507b (Certified Value 0.143 wt.%)</t>
  </si>
  <si>
    <t>Analytical results for Nb in OREAS 507b (Certified Value 0.81 ppm)</t>
  </si>
  <si>
    <t>Analytical results for Nd in OREAS 507b (Indicative Value 17.6 ppm)</t>
  </si>
  <si>
    <t>Analytical results for Ni in OREAS 507b (Certified Value 15.3 ppm)</t>
  </si>
  <si>
    <t>Analytical results for P in OREAS 507b (Certified Value 0.063 wt.%)</t>
  </si>
  <si>
    <t>Analytical results for Pb in OREAS 507b (Certified Value 35.3 ppm)</t>
  </si>
  <si>
    <t>Analytical results for Pd in OREAS 507b (Indicative Value &lt; 10 ppb)</t>
  </si>
  <si>
    <t>Analytical results for Pr in OREAS 507b (Indicative Value 4.48 ppm)</t>
  </si>
  <si>
    <t>Analytical results for Pt in OREAS 507b (Indicative Value 2.08 ppb)</t>
  </si>
  <si>
    <t>Analytical results for Rb in OREAS 507b (Certified Value 86 ppm)</t>
  </si>
  <si>
    <t>Analytical results for S in OREAS 507b (Certified Value 0.813 wt.%)</t>
  </si>
  <si>
    <t>Analytical results for Sb in OREAS 507b (Certified Value 1.89 ppm)</t>
  </si>
  <si>
    <t>Analytical results for Sc in OREAS 507b (Certified Value 6.97 ppm)</t>
  </si>
  <si>
    <t>Analytical results for Se in OREAS 507b (Certified Value 3.85 ppm)</t>
  </si>
  <si>
    <t>Analytical results for Sm in OREAS 507b (Indicative Value 3.92 ppm)</t>
  </si>
  <si>
    <t>Analytical results for Sn in OREAS 507b (Certified Value 3.31 ppm)</t>
  </si>
  <si>
    <t>Analytical results for Sr in OREAS 507b (Certified Value 56 ppm)</t>
  </si>
  <si>
    <t>Analytical results for Ta in OREAS 507b (Certified Value &lt; 0.01 ppm)</t>
  </si>
  <si>
    <t>Analytical results for Tb in OREAS 507b (Certified Value 0.47 ppm)</t>
  </si>
  <si>
    <t>Analytical results for Te in OREAS 507b (Certified Value 0.33 ppm)</t>
  </si>
  <si>
    <t>Analytical results for Th in OREAS 507b (Certified Value 5.95 ppm)</t>
  </si>
  <si>
    <t>Analytical results for Ti in OREAS 507b (Certified Value 0.227 wt.%)</t>
  </si>
  <si>
    <t>Analytical results for Tl in OREAS 507b (Certified Value 0.6 ppm)</t>
  </si>
  <si>
    <t>Analytical results for Tm in OREAS 507b (Indicative Value 0.11 ppm)</t>
  </si>
  <si>
    <t>Analytical results for U in OREAS 507b (Certified Value 3.19 ppm)</t>
  </si>
  <si>
    <t>Analytical results for V in OREAS 507b (Certified Value 54 ppm)</t>
  </si>
  <si>
    <t>Analytical results for W in OREAS 507b (Certified Value 7.13 ppm)</t>
  </si>
  <si>
    <t>Analytical results for Y in OREAS 507b (Certified Value 9.62 ppm)</t>
  </si>
  <si>
    <t>Analytical results for Yb in OREAS 507b (Certified Value 0.69 ppm)</t>
  </si>
  <si>
    <t>Analytical results for Zn in OREAS 507b (Certified Value 120 ppm)</t>
  </si>
  <si>
    <t>Analytical results for Zr in OREAS 507b (Certified Value 7.83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</si>
  <si>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507b (Indicative Value 14.98 wt.%)</t>
    </r>
  </si>
  <si>
    <t>Analytical results for As in OREAS 507b (Indicative Value 20 ppm)</t>
  </si>
  <si>
    <t>Analytical results for BaO in OREAS 507b (Indicative Value 1105 ppm)</t>
  </si>
  <si>
    <t>Analytical results for CaO in OREAS 507b (Indicative Value 2.29 wt.%)</t>
  </si>
  <si>
    <t>Analytical results for Cl in OREAS 507b (Indicative Value 100 ppm)</t>
  </si>
  <si>
    <t>Analytical results for Co in OREAS 507b (Indicative Value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</si>
  <si>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507b (Indicative Value 73 ppm)</t>
    </r>
  </si>
  <si>
    <t>Analytical results for Cu in OREAS 507b (Indicative Value 0.616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</si>
  <si>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507b (Indicative Value 4.46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</si>
  <si>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507b (Indicative Value 3.78 wt.%)</t>
    </r>
  </si>
  <si>
    <t>Analytical results for MgO in OREAS 507b (Indicative Value 1.19 wt.%)</t>
  </si>
  <si>
    <t>Analytical results for MnO in OREAS 507b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</si>
  <si>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507b (Indicative Value 2.76 wt.%)</t>
    </r>
  </si>
  <si>
    <t>Analytical results for Ni in OREAS 507b (Indicative Value 20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</si>
  <si>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507b (Indicative Value 0.188 wt.%)</t>
    </r>
  </si>
  <si>
    <t>Analytical results for Pb in OREAS 507b (Indicative Value 50 ppm)</t>
  </si>
  <si>
    <t>Analytical results for S in OREAS 507b (Indicative Value 0.851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</si>
  <si>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507b (Indicative Value 67.04 wt.%)</t>
    </r>
  </si>
  <si>
    <t>Analytical results for Sn in OREAS 507b (Indicative Value &lt; 10 ppm)</t>
  </si>
  <si>
    <t>Analytical results for Sr in OREAS 507b (Indicative Value 210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</si>
  <si>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507b (Indicative Value 0.59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</si>
  <si>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507b (Indicative Value 134 ppm)</t>
    </r>
  </si>
  <si>
    <t>Analytical results for Zn in OREAS 507b (Indicative Value 120 ppm)</t>
  </si>
  <si>
    <t>Analytical results for Zr in OREAS 507b (Indicative Value 230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</si>
  <si>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507b (Indicative Value 1.56 wt.%)</t>
    </r>
  </si>
  <si>
    <t>Analytical results for Ag in OREAS 507b (Indicative Value 1.55 ppm)</t>
  </si>
  <si>
    <t>Analytical results for As in OREAS 507b (Indicative Value 19.6 ppm)</t>
  </si>
  <si>
    <t>Analytical results for Ba in OREAS 507b (Indicative Value 951 ppm)</t>
  </si>
  <si>
    <t>Analytical results for Be in OREAS 507b (Indicative Value 2.6 ppm)</t>
  </si>
  <si>
    <t>Analytical results for Bi in OREAS 507b (Indicative Value 1.67 ppm)</t>
  </si>
  <si>
    <t>Analytical results for Cd in OREAS 507b (Indicative Value 0.35 ppm)</t>
  </si>
  <si>
    <t>Analytical results for Ce in OREAS 507b (Indicative Value 71 ppm)</t>
  </si>
  <si>
    <t>Analytical results for Co in OREAS 507b (Indicative Value 10.1 ppm)</t>
  </si>
  <si>
    <t>Analytical results for Cr in OREAS 507b (Indicative Value 45 ppm)</t>
  </si>
  <si>
    <t>Analytical results for Cs in OREAS 507b (Indicative Value 9.46 ppm)</t>
  </si>
  <si>
    <t>Analytical results for Cu in OREAS 507b (Indicative Value 0.627 wt.%)</t>
  </si>
  <si>
    <t>Analytical results for Dy in OREAS 507b (Indicative Value 5.46 ppm)</t>
  </si>
  <si>
    <t>Analytical results for Er in OREAS 507b (Indicative Value 2.85 ppm)</t>
  </si>
  <si>
    <t>Analytical results for Ga in OREAS 507b (Indicative Value 19.5 ppm)</t>
  </si>
  <si>
    <t>Analytical results for Gd in OREAS 507b (Indicative Value 6.37 ppm)</t>
  </si>
  <si>
    <t>Analytical results for Ge in OREAS 507b (Indicative Value 1.4 ppm)</t>
  </si>
  <si>
    <t>Analytical results for Hf in OREAS 507b (Indicative Value 6.44 ppm)</t>
  </si>
  <si>
    <t>Analytical results for Ho in OREAS 507b (Indicative Value 1.07 ppm)</t>
  </si>
  <si>
    <t>Analytical results for In in OREAS 507b (Indicative Value 0.1 ppm)</t>
  </si>
  <si>
    <t>Analytical results for La in OREAS 507b (Indicative Value 35.4 ppm)</t>
  </si>
  <si>
    <t>Analytical results for Lu in OREAS 507b (Indicative Value 0.38 ppm)</t>
  </si>
  <si>
    <t>Analytical results for Mn in OREAS 507b (Indicative Value 0.033 wt.%)</t>
  </si>
  <si>
    <t>Analytical results for Mo in OREAS 507b (Indicative Value 113 ppm)</t>
  </si>
  <si>
    <t>Analytical results for Nb in OREAS 507b (Indicative Value 12.2 ppm)</t>
  </si>
  <si>
    <t>Analytical results for Nd in OREAS 507b (Indicative Value 33.3 ppm)</t>
  </si>
  <si>
    <t>Analytical results for Ni in OREAS 507b (Indicative Value 17 ppm)</t>
  </si>
  <si>
    <t>Analytical results for Pb in OREAS 507b (Indicative Value 54 ppm)</t>
  </si>
  <si>
    <t>Analytical results for Pr in OREAS 507b (Indicative Value 8.71 ppm)</t>
  </si>
  <si>
    <t>Analytical results for Rb in OREAS 507b (Indicative Value 154 ppm)</t>
  </si>
  <si>
    <t>Analytical results for Re in OREAS 507b (Indicative Value 0.07 ppm)</t>
  </si>
  <si>
    <t>Analytical results for Sb in OREAS 507b (Indicative Value 2.85 ppm)</t>
  </si>
  <si>
    <t>Analytical results for Sc in OREAS 507b (Indicative Value 8.05 ppm)</t>
  </si>
  <si>
    <t>Analytical results for Se in OREAS 507b (Indicative Value &lt; 5 ppm)</t>
  </si>
  <si>
    <t>Analytical results for Sm in OREAS 507b (Indicative Value 7.31 ppm)</t>
  </si>
  <si>
    <t>Analytical results for Sn in OREAS 507b (Indicative Value 4.8 ppm)</t>
  </si>
  <si>
    <t>Analytical results for Sr in OREAS 507b (Indicative Value 215 ppm)</t>
  </si>
  <si>
    <t>Analytical results for Ta in OREAS 507b (Indicative Value 1.09 ppm)</t>
  </si>
  <si>
    <t>Analytical results for Tb in OREAS 507b (Indicative Value 0.98 ppm)</t>
  </si>
  <si>
    <t>Analytical results for Te in OREAS 507b (Indicative Value 0.3 ppm)</t>
  </si>
  <si>
    <t>Analytical results for Th in OREAS 507b (Indicative Value 13.9 ppm)</t>
  </si>
  <si>
    <t>Analytical results for Ti in OREAS 507b (Indicative Value 0.363 wt.%)</t>
  </si>
  <si>
    <t>Analytical results for Tl in OREAS 507b (Indicative Value 0.6 ppm)</t>
  </si>
  <si>
    <t>Analytical results for Tm in OREAS 507b (Indicative Value 0.42 ppm)</t>
  </si>
  <si>
    <t>Analytical results for U in OREAS 507b (Indicative Value 4.46 ppm)</t>
  </si>
  <si>
    <t>Analytical results for V in OREAS 507b (Indicative Value 68 ppm)</t>
  </si>
  <si>
    <t>Analytical results for W in OREAS 507b (Indicative Value 12.8 ppm)</t>
  </si>
  <si>
    <t>Analytical results for Y in OREAS 507b (Indicative Value 27.7 ppm)</t>
  </si>
  <si>
    <t>Analytical results for Yb in OREAS 507b (Indicative Value 2.58 ppm)</t>
  </si>
  <si>
    <t>Analytical results for Zn in OREAS 507b (Indicative Value 118 ppm)</t>
  </si>
  <si>
    <t>Analytical results for Zr in OREAS 507b (Indicative Value 229 ppm)</t>
  </si>
  <si>
    <t/>
  </si>
  <si>
    <t>Table 5. Participating Laboratory List used for OREAS 507b</t>
  </si>
  <si>
    <t>Table 4. Abbreviations used for OREAS 507b</t>
  </si>
  <si>
    <t>Table 3. Certified Values and Performance Gates for OREAS 507b</t>
  </si>
  <si>
    <t>Table 2. Indicative Values for OREAS 507b</t>
  </si>
  <si>
    <t>Table 1. Certified Values, Expanded Uncertainty and Tolerance Limits for OREAS 507b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</si>
  <si>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</si>
  <si>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</si>
  <si>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507b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</si>
</sst>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165" fontId="3" fillId="24" borderId="52" xfId="47" applyNumberFormat="1" applyFont="1" applyFill="1" applyBorder="1" applyAlignment="1">
      <alignment horizontal="right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4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2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5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7</xdr:col>
      <xdr:colOff>353727</xdr:colOff>
      <xdr:row>128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6FC9A2-005E-5262-0AB3-91B8FD37A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8602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398678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D1F630-F181-8F25-BBE4-C6C5779F4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409818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261559-5D02-CE15-7A74-FB9A7FA90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420959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77858F-0091-7F8F-6322-5DE6F76E2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990</xdr:row>
      <xdr:rowOff>161535</xdr:rowOff>
    </xdr:from>
    <xdr:to>
      <xdr:col>9</xdr:col>
      <xdr:colOff>398678</xdr:colOff>
      <xdr:row>996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C4D759-3B21-A3DF-8465-1611A72D0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63144868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1155</xdr:row>
      <xdr:rowOff>0</xdr:rowOff>
    </xdr:from>
    <xdr:to>
      <xdr:col>9</xdr:col>
      <xdr:colOff>346855</xdr:colOff>
      <xdr:row>1160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9EF6E9-0856-B00F-9ABB-A9981C24D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5592816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1172</xdr:row>
      <xdr:rowOff>0</xdr:rowOff>
    </xdr:from>
    <xdr:to>
      <xdr:col>9</xdr:col>
      <xdr:colOff>346855</xdr:colOff>
      <xdr:row>1177</xdr:row>
      <xdr:rowOff>100295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7B4ACF-2A18-9B73-99AC-77F4E04E8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8329747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49363B-0FF1-2E2C-DC87-C6D987E00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DDDF04-5423-7A61-1F57-ED9FB9DF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B5176F-F689-1310-7D31-AFE1EB818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</xdr:row>
      <xdr:rowOff>0</xdr:rowOff>
    </xdr:from>
    <xdr:to>
      <xdr:col>10</xdr:col>
      <xdr:colOff>239427</xdr:colOff>
      <xdr:row>75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737B7A-3DE9-8F5A-0052-A9666F180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44113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13</xdr:col>
      <xdr:colOff>144177</xdr:colOff>
      <xdr:row>128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7D0E00-156F-6435-AB7B-229DACE2B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69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2</xdr:col>
      <xdr:colOff>5116227</xdr:colOff>
      <xdr:row>60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230C8B-DCC4-31EA-0E77-2FE8E4FC9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572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86E9C5-CF76-9CB2-BFC1-6674F52F0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5FA540-9113-3551-415D-207B21CF8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381181</xdr:colOff>
      <xdr:row>74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3A5C59-1779-A1A8-F3F1-8E1B70B9F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10265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375283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CAEECA-F330-878D-F823-BA198905E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55</xdr:row>
      <xdr:rowOff>0</xdr:rowOff>
    </xdr:from>
    <xdr:to>
      <xdr:col>8</xdr:col>
      <xdr:colOff>571743</xdr:colOff>
      <xdr:row>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4E774A-A062-258A-CE6C-BD0A9880B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916293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768</v>
      </c>
      <c r="C1" s="89"/>
      <c r="D1" s="89"/>
      <c r="E1" s="89"/>
      <c r="F1" s="89"/>
      <c r="G1" s="89"/>
      <c r="H1" s="73"/>
    </row>
    <row r="2" spans="1:8" ht="15.75" customHeight="1">
      <c r="A2" s="267"/>
      <c r="B2" s="265" t="s">
        <v>2</v>
      </c>
      <c r="C2" s="74" t="s">
        <v>67</v>
      </c>
      <c r="D2" s="263" t="s">
        <v>190</v>
      </c>
      <c r="E2" s="264"/>
      <c r="F2" s="263" t="s">
        <v>94</v>
      </c>
      <c r="G2" s="264"/>
      <c r="H2" s="81"/>
    </row>
    <row r="3" spans="1:8" ht="12.75">
      <c r="A3" s="267"/>
      <c r="B3" s="266"/>
      <c r="C3" s="72" t="s">
        <v>47</v>
      </c>
      <c r="D3" s="175" t="s">
        <v>68</v>
      </c>
      <c r="E3" s="38" t="s">
        <v>69</v>
      </c>
      <c r="F3" s="175" t="s">
        <v>68</v>
      </c>
      <c r="G3" s="38" t="s">
        <v>69</v>
      </c>
      <c r="H3" s="82"/>
    </row>
    <row r="4" spans="1:8" ht="15.75" customHeight="1">
      <c r="A4" s="91"/>
      <c r="B4" s="39" t="s">
        <v>210</v>
      </c>
      <c r="C4" s="178"/>
      <c r="D4" s="178"/>
      <c r="E4" s="178"/>
      <c r="F4" s="178"/>
      <c r="G4" s="177"/>
      <c r="H4" s="83"/>
    </row>
    <row r="5" spans="1:8" ht="15.75" customHeight="1">
      <c r="A5" s="91"/>
      <c r="B5" s="179" t="s">
        <v>431</v>
      </c>
      <c r="C5" s="234">
        <v>0.17464157418719431</v>
      </c>
      <c r="D5" s="236">
        <v>0.17175795970751565</v>
      </c>
      <c r="E5" s="237">
        <v>0.17752518866687297</v>
      </c>
      <c r="F5" s="236">
        <v>0.1719513815603218</v>
      </c>
      <c r="G5" s="237">
        <v>0.17733176681406682</v>
      </c>
      <c r="H5" s="83"/>
    </row>
    <row r="6" spans="1:8" ht="15.75" customHeight="1">
      <c r="A6" s="91"/>
      <c r="B6" s="239" t="s">
        <v>224</v>
      </c>
      <c r="C6" s="176"/>
      <c r="D6" s="176"/>
      <c r="E6" s="176"/>
      <c r="F6" s="176"/>
      <c r="G6" s="238"/>
      <c r="H6" s="83"/>
    </row>
    <row r="7" spans="1:8" ht="15.75" customHeight="1">
      <c r="A7" s="91"/>
      <c r="B7" s="179" t="s">
        <v>431</v>
      </c>
      <c r="C7" s="234">
        <v>0.17750818929065562</v>
      </c>
      <c r="D7" s="236">
        <v>0.1733220739818338</v>
      </c>
      <c r="E7" s="237">
        <v>0.18169430459947744</v>
      </c>
      <c r="F7" s="236">
        <v>0.17451285872929079</v>
      </c>
      <c r="G7" s="237">
        <v>0.18050351985202046</v>
      </c>
      <c r="H7" s="83"/>
    </row>
    <row r="8" spans="1:8" ht="15.75" customHeight="1">
      <c r="A8" s="91"/>
      <c r="B8" s="239" t="s">
        <v>188</v>
      </c>
      <c r="C8" s="176"/>
      <c r="D8" s="176"/>
      <c r="E8" s="176"/>
      <c r="F8" s="176"/>
      <c r="G8" s="238"/>
      <c r="H8" s="83"/>
    </row>
    <row r="9" spans="1:8" ht="15.75" customHeight="1">
      <c r="A9" s="91"/>
      <c r="B9" s="179" t="s">
        <v>432</v>
      </c>
      <c r="C9" s="240">
        <v>1.6019460048948728</v>
      </c>
      <c r="D9" s="241">
        <v>1.5013604224957466</v>
      </c>
      <c r="E9" s="242">
        <v>1.702531587293999</v>
      </c>
      <c r="F9" s="241">
        <v>1.5425827602782372</v>
      </c>
      <c r="G9" s="242">
        <v>1.6613092495115085</v>
      </c>
      <c r="H9" s="83"/>
    </row>
    <row r="10" spans="1:8" ht="15.75" customHeight="1">
      <c r="A10" s="91"/>
      <c r="B10" s="179" t="s">
        <v>433</v>
      </c>
      <c r="C10" s="240">
        <v>7.6301360601456194</v>
      </c>
      <c r="D10" s="241">
        <v>7.3599451454000215</v>
      </c>
      <c r="E10" s="242">
        <v>7.9003269748912173</v>
      </c>
      <c r="F10" s="241">
        <v>7.4913367578458221</v>
      </c>
      <c r="G10" s="242">
        <v>7.7689353624454167</v>
      </c>
      <c r="H10" s="83"/>
    </row>
    <row r="11" spans="1:8" ht="15.75" customHeight="1">
      <c r="A11" s="91"/>
      <c r="B11" s="179" t="s">
        <v>434</v>
      </c>
      <c r="C11" s="245">
        <v>21.059184297808965</v>
      </c>
      <c r="D11" s="246">
        <v>19.650316868926687</v>
      </c>
      <c r="E11" s="247">
        <v>22.468051726691243</v>
      </c>
      <c r="F11" s="246">
        <v>20.043855853480643</v>
      </c>
      <c r="G11" s="247">
        <v>22.074512742137287</v>
      </c>
      <c r="H11" s="83"/>
    </row>
    <row r="12" spans="1:8" ht="15.75" customHeight="1">
      <c r="A12" s="91"/>
      <c r="B12" s="179" t="s">
        <v>435</v>
      </c>
      <c r="C12" s="235">
        <v>975.72456869151074</v>
      </c>
      <c r="D12" s="250">
        <v>928.44964788649099</v>
      </c>
      <c r="E12" s="251">
        <v>1022.9994894965305</v>
      </c>
      <c r="F12" s="250">
        <v>949.39247579754192</v>
      </c>
      <c r="G12" s="251">
        <v>1002.0566615854796</v>
      </c>
      <c r="H12" s="83"/>
    </row>
    <row r="13" spans="1:8" ht="15.75" customHeight="1">
      <c r="A13" s="91"/>
      <c r="B13" s="179" t="s">
        <v>436</v>
      </c>
      <c r="C13" s="240">
        <v>2.332335979420693</v>
      </c>
      <c r="D13" s="241">
        <v>2.2066352031748981</v>
      </c>
      <c r="E13" s="242">
        <v>2.4580367556664879</v>
      </c>
      <c r="F13" s="241">
        <v>2.2474674487648896</v>
      </c>
      <c r="G13" s="242">
        <v>2.4172045100764965</v>
      </c>
      <c r="H13" s="83"/>
    </row>
    <row r="14" spans="1:8" ht="15.75" customHeight="1">
      <c r="A14" s="91"/>
      <c r="B14" s="179" t="s">
        <v>437</v>
      </c>
      <c r="C14" s="240">
        <v>1.7167749206118816</v>
      </c>
      <c r="D14" s="241">
        <v>1.5306737050951811</v>
      </c>
      <c r="E14" s="242">
        <v>1.9028761361285822</v>
      </c>
      <c r="F14" s="241">
        <v>1.5644263569491614</v>
      </c>
      <c r="G14" s="242">
        <v>1.8691234842746018</v>
      </c>
      <c r="H14" s="83"/>
    </row>
    <row r="15" spans="1:8" ht="15.75" customHeight="1">
      <c r="A15" s="91"/>
      <c r="B15" s="179" t="s">
        <v>438</v>
      </c>
      <c r="C15" s="240">
        <v>1.633177941070947</v>
      </c>
      <c r="D15" s="241">
        <v>1.5820555937315837</v>
      </c>
      <c r="E15" s="242">
        <v>1.6843002884103104</v>
      </c>
      <c r="F15" s="241">
        <v>1.6003202364828508</v>
      </c>
      <c r="G15" s="242">
        <v>1.6660356456590433</v>
      </c>
      <c r="H15" s="83"/>
    </row>
    <row r="16" spans="1:8" ht="15.75" customHeight="1">
      <c r="A16" s="91"/>
      <c r="B16" s="179" t="s">
        <v>439</v>
      </c>
      <c r="C16" s="240">
        <v>0.4661680383069185</v>
      </c>
      <c r="D16" s="241">
        <v>0.42010078213299812</v>
      </c>
      <c r="E16" s="242">
        <v>0.51223529448083893</v>
      </c>
      <c r="F16" s="241">
        <v>0.43591336340860087</v>
      </c>
      <c r="G16" s="242">
        <v>0.49642271320523612</v>
      </c>
      <c r="H16" s="83"/>
    </row>
    <row r="17" spans="1:8" ht="15.75" customHeight="1">
      <c r="A17" s="91"/>
      <c r="B17" s="179" t="s">
        <v>440</v>
      </c>
      <c r="C17" s="235">
        <v>68.574549410133656</v>
      </c>
      <c r="D17" s="250">
        <v>63.680875903498446</v>
      </c>
      <c r="E17" s="251">
        <v>73.468222916768866</v>
      </c>
      <c r="F17" s="250">
        <v>65.484588659613593</v>
      </c>
      <c r="G17" s="251">
        <v>71.66451016065372</v>
      </c>
      <c r="H17" s="83"/>
    </row>
    <row r="18" spans="1:8" ht="15.75" customHeight="1">
      <c r="A18" s="91"/>
      <c r="B18" s="179" t="s">
        <v>441</v>
      </c>
      <c r="C18" s="240">
        <v>9.0564310737976648</v>
      </c>
      <c r="D18" s="241">
        <v>8.5765049384022163</v>
      </c>
      <c r="E18" s="242">
        <v>9.5363572091931132</v>
      </c>
      <c r="F18" s="241">
        <v>8.8202591478765324</v>
      </c>
      <c r="G18" s="242">
        <v>9.2926029997187971</v>
      </c>
      <c r="H18" s="83"/>
    </row>
    <row r="19" spans="1:8" ht="15.75" customHeight="1">
      <c r="A19" s="91"/>
      <c r="B19" s="179" t="s">
        <v>442</v>
      </c>
      <c r="C19" s="245">
        <v>40.246139786727881</v>
      </c>
      <c r="D19" s="246">
        <v>37.161693571178958</v>
      </c>
      <c r="E19" s="247">
        <v>43.330586002276803</v>
      </c>
      <c r="F19" s="246">
        <v>38.56236658341696</v>
      </c>
      <c r="G19" s="247">
        <v>41.929912990038801</v>
      </c>
      <c r="H19" s="83"/>
    </row>
    <row r="20" spans="1:8" ht="15.75" customHeight="1">
      <c r="A20" s="91"/>
      <c r="B20" s="179" t="s">
        <v>443</v>
      </c>
      <c r="C20" s="240">
        <v>9.5167888386740191</v>
      </c>
      <c r="D20" s="241">
        <v>9.0446488845720054</v>
      </c>
      <c r="E20" s="242">
        <v>9.9889287927760329</v>
      </c>
      <c r="F20" s="241">
        <v>9.1425764825024238</v>
      </c>
      <c r="G20" s="242">
        <v>9.8910011948456145</v>
      </c>
      <c r="H20" s="83"/>
    </row>
    <row r="21" spans="1:8" ht="15.75" customHeight="1">
      <c r="A21" s="91"/>
      <c r="B21" s="179" t="s">
        <v>444</v>
      </c>
      <c r="C21" s="234">
        <v>0.61788571217702715</v>
      </c>
      <c r="D21" s="236">
        <v>0.59986919807177341</v>
      </c>
      <c r="E21" s="237">
        <v>0.63590222628228088</v>
      </c>
      <c r="F21" s="236">
        <v>0.60944283473949856</v>
      </c>
      <c r="G21" s="237">
        <v>0.62632858961455573</v>
      </c>
      <c r="H21" s="83"/>
    </row>
    <row r="22" spans="1:8" ht="15.75" customHeight="1">
      <c r="A22" s="91"/>
      <c r="B22" s="179" t="s">
        <v>445</v>
      </c>
      <c r="C22" s="240">
        <v>3.4706612124067275</v>
      </c>
      <c r="D22" s="241">
        <v>3.131227120948699</v>
      </c>
      <c r="E22" s="242">
        <v>3.810095303864756</v>
      </c>
      <c r="F22" s="241">
        <v>3.3105401419420026</v>
      </c>
      <c r="G22" s="242">
        <v>3.6307822828714524</v>
      </c>
      <c r="H22" s="83"/>
    </row>
    <row r="23" spans="1:8" ht="15.75" customHeight="1">
      <c r="A23" s="91"/>
      <c r="B23" s="179" t="s">
        <v>446</v>
      </c>
      <c r="C23" s="240">
        <v>1.3655200427138117</v>
      </c>
      <c r="D23" s="241">
        <v>1.1919276245799253</v>
      </c>
      <c r="E23" s="242">
        <v>1.539112460847698</v>
      </c>
      <c r="F23" s="241">
        <v>1.2631393784440965</v>
      </c>
      <c r="G23" s="242">
        <v>1.4679007069835268</v>
      </c>
      <c r="H23" s="83"/>
    </row>
    <row r="24" spans="1:8" ht="15.75" customHeight="1">
      <c r="A24" s="91"/>
      <c r="B24" s="179" t="s">
        <v>447</v>
      </c>
      <c r="C24" s="240">
        <v>1.276466604004993</v>
      </c>
      <c r="D24" s="241">
        <v>1.1779524017341694</v>
      </c>
      <c r="E24" s="242">
        <v>1.3749808062758166</v>
      </c>
      <c r="F24" s="241">
        <v>1.2046116264701492</v>
      </c>
      <c r="G24" s="242">
        <v>1.3483215815398368</v>
      </c>
      <c r="H24" s="83"/>
    </row>
    <row r="25" spans="1:8" ht="15.75" customHeight="1">
      <c r="A25" s="91"/>
      <c r="B25" s="179" t="s">
        <v>448</v>
      </c>
      <c r="C25" s="240">
        <v>3.0661521514517651</v>
      </c>
      <c r="D25" s="241">
        <v>2.9677454381514528</v>
      </c>
      <c r="E25" s="242">
        <v>3.1645588647520775</v>
      </c>
      <c r="F25" s="241">
        <v>3.0199073126784191</v>
      </c>
      <c r="G25" s="242">
        <v>3.1123969902251112</v>
      </c>
      <c r="H25" s="83"/>
    </row>
    <row r="26" spans="1:8" ht="15.75" customHeight="1">
      <c r="A26" s="91"/>
      <c r="B26" s="179" t="s">
        <v>449</v>
      </c>
      <c r="C26" s="245">
        <v>19.963869207961533</v>
      </c>
      <c r="D26" s="246">
        <v>19.101938971618196</v>
      </c>
      <c r="E26" s="247">
        <v>20.82579944430487</v>
      </c>
      <c r="F26" s="246">
        <v>19.326336277507636</v>
      </c>
      <c r="G26" s="247">
        <v>20.60140213841543</v>
      </c>
      <c r="H26" s="83"/>
    </row>
    <row r="27" spans="1:8" ht="15.75" customHeight="1">
      <c r="A27" s="91"/>
      <c r="B27" s="179" t="s">
        <v>450</v>
      </c>
      <c r="C27" s="240">
        <v>5.3048133808747764</v>
      </c>
      <c r="D27" s="241">
        <v>4.7891306252750541</v>
      </c>
      <c r="E27" s="242">
        <v>5.8204961364744987</v>
      </c>
      <c r="F27" s="241">
        <v>5.0336542031557316</v>
      </c>
      <c r="G27" s="242">
        <v>5.5759725585938211</v>
      </c>
      <c r="H27" s="83"/>
    </row>
    <row r="28" spans="1:8" ht="15.75" customHeight="1">
      <c r="A28" s="91"/>
      <c r="B28" s="179" t="s">
        <v>451</v>
      </c>
      <c r="C28" s="240">
        <v>0.16890703216101083</v>
      </c>
      <c r="D28" s="241">
        <v>0.10903406676802999</v>
      </c>
      <c r="E28" s="242">
        <v>0.22877999755399167</v>
      </c>
      <c r="F28" s="241">
        <v>0.12919151476914098</v>
      </c>
      <c r="G28" s="242">
        <v>0.20862254955288068</v>
      </c>
      <c r="H28" s="83"/>
    </row>
    <row r="29" spans="1:8" ht="15.75" customHeight="1">
      <c r="A29" s="91"/>
      <c r="B29" s="179" t="s">
        <v>452</v>
      </c>
      <c r="C29" s="240">
        <v>1.9459140719209775</v>
      </c>
      <c r="D29" s="241">
        <v>1.7964075584086245</v>
      </c>
      <c r="E29" s="242">
        <v>2.0954205854333305</v>
      </c>
      <c r="F29" s="241">
        <v>1.8192234362379271</v>
      </c>
      <c r="G29" s="242">
        <v>2.0726047076040279</v>
      </c>
      <c r="H29" s="84"/>
    </row>
    <row r="30" spans="1:8" ht="15.75" customHeight="1">
      <c r="A30" s="91"/>
      <c r="B30" s="179" t="s">
        <v>453</v>
      </c>
      <c r="C30" s="240">
        <v>0.52619402960851924</v>
      </c>
      <c r="D30" s="241">
        <v>0.4673945251794363</v>
      </c>
      <c r="E30" s="242">
        <v>0.58499353403760213</v>
      </c>
      <c r="F30" s="241">
        <v>0.48198471264470155</v>
      </c>
      <c r="G30" s="242">
        <v>0.57040334657233693</v>
      </c>
      <c r="H30" s="83"/>
    </row>
    <row r="31" spans="1:8" ht="15.75" customHeight="1">
      <c r="A31" s="91"/>
      <c r="B31" s="179" t="s">
        <v>454</v>
      </c>
      <c r="C31" s="240">
        <v>0.13990227939329072</v>
      </c>
      <c r="D31" s="241">
        <v>0.12789841284386103</v>
      </c>
      <c r="E31" s="242">
        <v>0.15190614594272042</v>
      </c>
      <c r="F31" s="241">
        <v>0.13009372029603242</v>
      </c>
      <c r="G31" s="242">
        <v>0.14971083849054903</v>
      </c>
      <c r="H31" s="83"/>
    </row>
    <row r="32" spans="1:8" ht="15.75" customHeight="1">
      <c r="A32" s="91"/>
      <c r="B32" s="179" t="s">
        <v>455</v>
      </c>
      <c r="C32" s="240">
        <v>3.1294697427070628</v>
      </c>
      <c r="D32" s="241">
        <v>3.0263546529025791</v>
      </c>
      <c r="E32" s="242">
        <v>3.2325848325115465</v>
      </c>
      <c r="F32" s="241">
        <v>3.0344639517704985</v>
      </c>
      <c r="G32" s="242">
        <v>3.224475533643627</v>
      </c>
      <c r="H32" s="83"/>
    </row>
    <row r="33" spans="1:8" ht="15.75" customHeight="1">
      <c r="A33" s="91"/>
      <c r="B33" s="179" t="s">
        <v>456</v>
      </c>
      <c r="C33" s="245">
        <v>34.14937384000342</v>
      </c>
      <c r="D33" s="246">
        <v>32.213462253111928</v>
      </c>
      <c r="E33" s="247">
        <v>36.085285426894913</v>
      </c>
      <c r="F33" s="246">
        <v>32.485059090911832</v>
      </c>
      <c r="G33" s="247">
        <v>35.813688589095008</v>
      </c>
      <c r="H33" s="83"/>
    </row>
    <row r="34" spans="1:8" ht="15.75" customHeight="1">
      <c r="A34" s="91"/>
      <c r="B34" s="179" t="s">
        <v>457</v>
      </c>
      <c r="C34" s="245">
        <v>45.451923562028476</v>
      </c>
      <c r="D34" s="246">
        <v>43.766261026558119</v>
      </c>
      <c r="E34" s="247">
        <v>47.137586097498833</v>
      </c>
      <c r="F34" s="246">
        <v>44.277280556276658</v>
      </c>
      <c r="G34" s="247">
        <v>46.626566567780294</v>
      </c>
      <c r="H34" s="83"/>
    </row>
    <row r="35" spans="1:8" ht="15.75" customHeight="1">
      <c r="A35" s="91"/>
      <c r="B35" s="179" t="s">
        <v>458</v>
      </c>
      <c r="C35" s="240">
        <v>0.16736523655173943</v>
      </c>
      <c r="D35" s="241">
        <v>0.14597694148969206</v>
      </c>
      <c r="E35" s="242">
        <v>0.1887535316137868</v>
      </c>
      <c r="F35" s="241" t="s">
        <v>95</v>
      </c>
      <c r="G35" s="242" t="s">
        <v>95</v>
      </c>
      <c r="H35" s="83"/>
    </row>
    <row r="36" spans="1:8" ht="15.75" customHeight="1">
      <c r="A36" s="91"/>
      <c r="B36" s="179" t="s">
        <v>459</v>
      </c>
      <c r="C36" s="234">
        <v>0.6867801469591952</v>
      </c>
      <c r="D36" s="236">
        <v>0.66164590099675691</v>
      </c>
      <c r="E36" s="237">
        <v>0.7119143929216335</v>
      </c>
      <c r="F36" s="236">
        <v>0.67014042315120403</v>
      </c>
      <c r="G36" s="237">
        <v>0.70341987076718637</v>
      </c>
      <c r="H36" s="83"/>
    </row>
    <row r="37" spans="1:8" ht="15.75" customHeight="1">
      <c r="A37" s="91"/>
      <c r="B37" s="179" t="s">
        <v>460</v>
      </c>
      <c r="C37" s="234">
        <v>3.3834260169933933E-2</v>
      </c>
      <c r="D37" s="236">
        <v>3.2608040345802281E-2</v>
      </c>
      <c r="E37" s="237">
        <v>3.5060479994065585E-2</v>
      </c>
      <c r="F37" s="236">
        <v>3.31682851539589E-2</v>
      </c>
      <c r="G37" s="237">
        <v>3.4500235185908966E-2</v>
      </c>
      <c r="H37" s="83"/>
    </row>
    <row r="38" spans="1:8" ht="15.75" customHeight="1">
      <c r="A38" s="91"/>
      <c r="B38" s="179" t="s">
        <v>461</v>
      </c>
      <c r="C38" s="235">
        <v>115.51970326124159</v>
      </c>
      <c r="D38" s="250">
        <v>111.71405420507631</v>
      </c>
      <c r="E38" s="251">
        <v>119.32535231740687</v>
      </c>
      <c r="F38" s="250">
        <v>112.81397861693276</v>
      </c>
      <c r="G38" s="251">
        <v>118.22542790555042</v>
      </c>
      <c r="H38" s="83"/>
    </row>
    <row r="39" spans="1:8" ht="15.75" customHeight="1">
      <c r="A39" s="91"/>
      <c r="B39" s="179" t="s">
        <v>462</v>
      </c>
      <c r="C39" s="240">
        <v>2.0346590213016604</v>
      </c>
      <c r="D39" s="241">
        <v>1.9754374299405728</v>
      </c>
      <c r="E39" s="242">
        <v>2.0938806126627481</v>
      </c>
      <c r="F39" s="241">
        <v>1.9908827047651541</v>
      </c>
      <c r="G39" s="242">
        <v>2.0784353378381666</v>
      </c>
      <c r="H39" s="83"/>
    </row>
    <row r="40" spans="1:8" ht="15.75" customHeight="1">
      <c r="A40" s="91"/>
      <c r="B40" s="179" t="s">
        <v>463</v>
      </c>
      <c r="C40" s="245">
        <v>11.845401160731212</v>
      </c>
      <c r="D40" s="246">
        <v>11.309265385995031</v>
      </c>
      <c r="E40" s="247">
        <v>12.381536935467393</v>
      </c>
      <c r="F40" s="246">
        <v>11.402777313607814</v>
      </c>
      <c r="G40" s="247">
        <v>12.28802500785461</v>
      </c>
      <c r="H40" s="83"/>
    </row>
    <row r="41" spans="1:8" ht="15.75" customHeight="1">
      <c r="A41" s="91"/>
      <c r="B41" s="179" t="s">
        <v>464</v>
      </c>
      <c r="C41" s="245">
        <v>30.335490078527531</v>
      </c>
      <c r="D41" s="246">
        <v>25.724194165209276</v>
      </c>
      <c r="E41" s="247">
        <v>34.946785991845786</v>
      </c>
      <c r="F41" s="246">
        <v>28.808246337297366</v>
      </c>
      <c r="G41" s="247">
        <v>31.862733819757697</v>
      </c>
      <c r="H41" s="83"/>
    </row>
    <row r="42" spans="1:8" ht="15.75" customHeight="1">
      <c r="A42" s="91"/>
      <c r="B42" s="179" t="s">
        <v>465</v>
      </c>
      <c r="C42" s="245">
        <v>15.748185398713279</v>
      </c>
      <c r="D42" s="246">
        <v>14.913100793070097</v>
      </c>
      <c r="E42" s="247">
        <v>16.583270004356461</v>
      </c>
      <c r="F42" s="246">
        <v>15.270175584623194</v>
      </c>
      <c r="G42" s="247">
        <v>16.226195212803365</v>
      </c>
      <c r="H42" s="83"/>
    </row>
    <row r="43" spans="1:8" ht="15.75" customHeight="1">
      <c r="A43" s="91"/>
      <c r="B43" s="179" t="s">
        <v>466</v>
      </c>
      <c r="C43" s="234">
        <v>8.3478194508042378E-2</v>
      </c>
      <c r="D43" s="236">
        <v>8.0388914123176031E-2</v>
      </c>
      <c r="E43" s="237">
        <v>8.6567474892908725E-2</v>
      </c>
      <c r="F43" s="236">
        <v>8.1745245308841474E-2</v>
      </c>
      <c r="G43" s="237">
        <v>8.5211143707243281E-2</v>
      </c>
      <c r="H43" s="83"/>
    </row>
    <row r="44" spans="1:8" ht="15.75" customHeight="1">
      <c r="A44" s="91"/>
      <c r="B44" s="179" t="s">
        <v>467</v>
      </c>
      <c r="C44" s="235">
        <v>54.407308762748173</v>
      </c>
      <c r="D44" s="250">
        <v>51.813604740338334</v>
      </c>
      <c r="E44" s="251">
        <v>57.001012785158011</v>
      </c>
      <c r="F44" s="250">
        <v>52.290770642223272</v>
      </c>
      <c r="G44" s="251">
        <v>56.523846883273073</v>
      </c>
      <c r="H44" s="83"/>
    </row>
    <row r="45" spans="1:8" ht="15.75" customHeight="1">
      <c r="A45" s="91"/>
      <c r="B45" s="179" t="s">
        <v>468</v>
      </c>
      <c r="C45" s="240">
        <v>7.7913193809600489</v>
      </c>
      <c r="D45" s="241">
        <v>6.7079910348446292</v>
      </c>
      <c r="E45" s="242">
        <v>8.8746477270754678</v>
      </c>
      <c r="F45" s="241">
        <v>7.4894450047452699</v>
      </c>
      <c r="G45" s="242">
        <v>8.0931937571748271</v>
      </c>
      <c r="H45" s="83"/>
    </row>
    <row r="46" spans="1:8" ht="15.75" customHeight="1">
      <c r="A46" s="91"/>
      <c r="B46" s="179" t="s">
        <v>469</v>
      </c>
      <c r="C46" s="235">
        <v>159.95320649055995</v>
      </c>
      <c r="D46" s="250">
        <v>153.23399985076301</v>
      </c>
      <c r="E46" s="251">
        <v>166.67241313035689</v>
      </c>
      <c r="F46" s="250">
        <v>154.66668522154814</v>
      </c>
      <c r="G46" s="251">
        <v>165.23972775957176</v>
      </c>
      <c r="H46" s="85"/>
    </row>
    <row r="47" spans="1:8" ht="15.75" customHeight="1">
      <c r="A47" s="91"/>
      <c r="B47" s="179" t="s">
        <v>470</v>
      </c>
      <c r="C47" s="234">
        <v>8.2841573259008733E-2</v>
      </c>
      <c r="D47" s="236">
        <v>7.8863648626609939E-2</v>
      </c>
      <c r="E47" s="237">
        <v>8.6819497891407527E-2</v>
      </c>
      <c r="F47" s="236">
        <v>7.844253788550884E-2</v>
      </c>
      <c r="G47" s="237">
        <v>8.7240608632508626E-2</v>
      </c>
      <c r="H47" s="85"/>
    </row>
    <row r="48" spans="1:8" ht="15.75" customHeight="1">
      <c r="A48" s="91"/>
      <c r="B48" s="179" t="s">
        <v>471</v>
      </c>
      <c r="C48" s="234">
        <v>0.82904877222144835</v>
      </c>
      <c r="D48" s="236">
        <v>0.79841143162931916</v>
      </c>
      <c r="E48" s="237">
        <v>0.85968611281357754</v>
      </c>
      <c r="F48" s="236">
        <v>0.81378252918499583</v>
      </c>
      <c r="G48" s="237">
        <v>0.84431501525790087</v>
      </c>
      <c r="H48" s="83"/>
    </row>
    <row r="49" spans="1:8" ht="15.75" customHeight="1">
      <c r="A49" s="91"/>
      <c r="B49" s="179" t="s">
        <v>472</v>
      </c>
      <c r="C49" s="240">
        <v>2.7360651171891077</v>
      </c>
      <c r="D49" s="241">
        <v>2.5904417974116885</v>
      </c>
      <c r="E49" s="242">
        <v>2.881688436966527</v>
      </c>
      <c r="F49" s="241">
        <v>2.627120590381121</v>
      </c>
      <c r="G49" s="242">
        <v>2.8450096439970944</v>
      </c>
      <c r="H49" s="83"/>
    </row>
    <row r="50" spans="1:8" ht="15.75" customHeight="1">
      <c r="A50" s="91"/>
      <c r="B50" s="179" t="s">
        <v>473</v>
      </c>
      <c r="C50" s="240">
        <v>8.2443743648864825</v>
      </c>
      <c r="D50" s="241">
        <v>7.8162454711029152</v>
      </c>
      <c r="E50" s="242">
        <v>8.6725032586700497</v>
      </c>
      <c r="F50" s="241">
        <v>7.9575964476310448</v>
      </c>
      <c r="G50" s="242">
        <v>8.531152282141921</v>
      </c>
      <c r="H50" s="83"/>
    </row>
    <row r="51" spans="1:8" ht="15.75" customHeight="1">
      <c r="A51" s="91"/>
      <c r="B51" s="179" t="s">
        <v>474</v>
      </c>
      <c r="C51" s="240">
        <v>3.9805826803448983</v>
      </c>
      <c r="D51" s="241">
        <v>3.3394396384614971</v>
      </c>
      <c r="E51" s="242">
        <v>4.621725722228299</v>
      </c>
      <c r="F51" s="241">
        <v>3.7705393737180239</v>
      </c>
      <c r="G51" s="242">
        <v>4.1906259869717726</v>
      </c>
      <c r="H51" s="83"/>
    </row>
    <row r="52" spans="1:8" ht="15.75" customHeight="1">
      <c r="A52" s="91"/>
      <c r="B52" s="179" t="s">
        <v>475</v>
      </c>
      <c r="C52" s="240">
        <v>6.1543324386608589</v>
      </c>
      <c r="D52" s="241">
        <v>5.3150354430963658</v>
      </c>
      <c r="E52" s="242">
        <v>6.993629434225352</v>
      </c>
      <c r="F52" s="241">
        <v>5.7725847894265172</v>
      </c>
      <c r="G52" s="242">
        <v>6.5360800878952006</v>
      </c>
      <c r="H52" s="83"/>
    </row>
    <row r="53" spans="1:8" ht="15.75" customHeight="1">
      <c r="A53" s="91"/>
      <c r="B53" s="179" t="s">
        <v>476</v>
      </c>
      <c r="C53" s="240">
        <v>4.8693484115428118</v>
      </c>
      <c r="D53" s="241">
        <v>4.5824285317817752</v>
      </c>
      <c r="E53" s="242">
        <v>5.1562682913038485</v>
      </c>
      <c r="F53" s="241">
        <v>4.6938366348566412</v>
      </c>
      <c r="G53" s="242">
        <v>5.0448601882289825</v>
      </c>
      <c r="H53" s="83"/>
    </row>
    <row r="54" spans="1:8" ht="15.75" customHeight="1">
      <c r="A54" s="91"/>
      <c r="B54" s="179" t="s">
        <v>477</v>
      </c>
      <c r="C54" s="235">
        <v>220.31562035813909</v>
      </c>
      <c r="D54" s="250">
        <v>212.51173580005212</v>
      </c>
      <c r="E54" s="251">
        <v>228.11950491622605</v>
      </c>
      <c r="F54" s="250">
        <v>215.75689727749236</v>
      </c>
      <c r="G54" s="251">
        <v>224.87434343878581</v>
      </c>
      <c r="H54" s="83"/>
    </row>
    <row r="55" spans="1:8" ht="15.75" customHeight="1">
      <c r="A55" s="91"/>
      <c r="B55" s="179" t="s">
        <v>478</v>
      </c>
      <c r="C55" s="240">
        <v>1.0057085629752993</v>
      </c>
      <c r="D55" s="241">
        <v>0.93868241011030107</v>
      </c>
      <c r="E55" s="242">
        <v>1.0727347158402976</v>
      </c>
      <c r="F55" s="241">
        <v>0.95053954845633926</v>
      </c>
      <c r="G55" s="242">
        <v>1.0608775774942594</v>
      </c>
      <c r="H55" s="83"/>
    </row>
    <row r="56" spans="1:8" ht="15.75" customHeight="1">
      <c r="A56" s="91"/>
      <c r="B56" s="179" t="s">
        <v>479</v>
      </c>
      <c r="C56" s="240">
        <v>0.68900292438145616</v>
      </c>
      <c r="D56" s="241">
        <v>0.6371935959565479</v>
      </c>
      <c r="E56" s="242">
        <v>0.74081225280636442</v>
      </c>
      <c r="F56" s="241">
        <v>0.65712629997295813</v>
      </c>
      <c r="G56" s="242">
        <v>0.72087954878995419</v>
      </c>
      <c r="H56" s="83"/>
    </row>
    <row r="57" spans="1:8" ht="15.75" customHeight="1">
      <c r="A57" s="91"/>
      <c r="B57" s="179" t="s">
        <v>480</v>
      </c>
      <c r="C57" s="240">
        <v>0.36692990286782162</v>
      </c>
      <c r="D57" s="241">
        <v>0.30100398313630594</v>
      </c>
      <c r="E57" s="242">
        <v>0.4328558225993373</v>
      </c>
      <c r="F57" s="241">
        <v>0.31847152481841579</v>
      </c>
      <c r="G57" s="242">
        <v>0.41538828091722746</v>
      </c>
      <c r="H57" s="83"/>
    </row>
    <row r="58" spans="1:8" ht="15.75" customHeight="1">
      <c r="A58" s="91"/>
      <c r="B58" s="179" t="s">
        <v>481</v>
      </c>
      <c r="C58" s="245">
        <v>13.402327784554798</v>
      </c>
      <c r="D58" s="246">
        <v>12.701105038642607</v>
      </c>
      <c r="E58" s="247">
        <v>14.103550530466988</v>
      </c>
      <c r="F58" s="246">
        <v>12.759584293361488</v>
      </c>
      <c r="G58" s="247">
        <v>14.045071275748107</v>
      </c>
      <c r="H58" s="83"/>
    </row>
    <row r="59" spans="1:8" ht="15.75" customHeight="1">
      <c r="A59" s="91"/>
      <c r="B59" s="179" t="s">
        <v>482</v>
      </c>
      <c r="C59" s="234">
        <v>0.33808693053425842</v>
      </c>
      <c r="D59" s="236">
        <v>0.32678400862785389</v>
      </c>
      <c r="E59" s="237">
        <v>0.34938985244066295</v>
      </c>
      <c r="F59" s="236">
        <v>0.32829056284207736</v>
      </c>
      <c r="G59" s="237">
        <v>0.34788329822643949</v>
      </c>
      <c r="H59" s="83"/>
    </row>
    <row r="60" spans="1:8" ht="15.75" customHeight="1">
      <c r="A60" s="91"/>
      <c r="B60" s="179" t="s">
        <v>483</v>
      </c>
      <c r="C60" s="240">
        <v>0.93586708644637429</v>
      </c>
      <c r="D60" s="241">
        <v>0.89486395929524298</v>
      </c>
      <c r="E60" s="242">
        <v>0.97687021359750559</v>
      </c>
      <c r="F60" s="241">
        <v>0.90697002558719941</v>
      </c>
      <c r="G60" s="242">
        <v>0.96476414730554916</v>
      </c>
      <c r="H60" s="83"/>
    </row>
    <row r="61" spans="1:8" ht="15.75" customHeight="1">
      <c r="A61" s="91"/>
      <c r="B61" s="179" t="s">
        <v>484</v>
      </c>
      <c r="C61" s="240">
        <v>0.16896695105694226</v>
      </c>
      <c r="D61" s="241">
        <v>0.1396023423565996</v>
      </c>
      <c r="E61" s="242">
        <v>0.19833155975728492</v>
      </c>
      <c r="F61" s="241" t="s">
        <v>95</v>
      </c>
      <c r="G61" s="242" t="s">
        <v>95</v>
      </c>
      <c r="H61" s="83"/>
    </row>
    <row r="62" spans="1:8" ht="15.75" customHeight="1">
      <c r="A62" s="91"/>
      <c r="B62" s="179" t="s">
        <v>485</v>
      </c>
      <c r="C62" s="240">
        <v>3.8499992442512267</v>
      </c>
      <c r="D62" s="241">
        <v>3.3236325636270299</v>
      </c>
      <c r="E62" s="242">
        <v>4.3763659248754241</v>
      </c>
      <c r="F62" s="241">
        <v>3.559475069488085</v>
      </c>
      <c r="G62" s="242">
        <v>4.140523419014368</v>
      </c>
      <c r="H62" s="83"/>
    </row>
    <row r="63" spans="1:8" ht="15.75" customHeight="1">
      <c r="A63" s="91"/>
      <c r="B63" s="179" t="s">
        <v>486</v>
      </c>
      <c r="C63" s="235">
        <v>64.432984987496283</v>
      </c>
      <c r="D63" s="250">
        <v>62.172742735164348</v>
      </c>
      <c r="E63" s="251">
        <v>66.693227239828218</v>
      </c>
      <c r="F63" s="250">
        <v>62.800179789273713</v>
      </c>
      <c r="G63" s="251">
        <v>66.065790185718853</v>
      </c>
      <c r="H63" s="83"/>
    </row>
    <row r="64" spans="1:8" ht="15.75" customHeight="1">
      <c r="A64" s="91"/>
      <c r="B64" s="179" t="s">
        <v>487</v>
      </c>
      <c r="C64" s="245">
        <v>11.921880486349295</v>
      </c>
      <c r="D64" s="246">
        <v>10.667283181873701</v>
      </c>
      <c r="E64" s="247">
        <v>13.176477790824888</v>
      </c>
      <c r="F64" s="246">
        <v>11.226710712014132</v>
      </c>
      <c r="G64" s="247">
        <v>12.617050260684458</v>
      </c>
      <c r="H64" s="83"/>
    </row>
    <row r="65" spans="1:8" ht="15.75" customHeight="1">
      <c r="A65" s="91"/>
      <c r="B65" s="179" t="s">
        <v>488</v>
      </c>
      <c r="C65" s="245">
        <v>14.529527635137605</v>
      </c>
      <c r="D65" s="246">
        <v>13.775721266262323</v>
      </c>
      <c r="E65" s="247">
        <v>15.283334004012886</v>
      </c>
      <c r="F65" s="246">
        <v>13.948999797724561</v>
      </c>
      <c r="G65" s="247">
        <v>15.110055472550648</v>
      </c>
      <c r="H65" s="83"/>
    </row>
    <row r="66" spans="1:8" ht="15.75" customHeight="1">
      <c r="A66" s="91"/>
      <c r="B66" s="179" t="s">
        <v>489</v>
      </c>
      <c r="C66" s="240">
        <v>1.1374945401593195</v>
      </c>
      <c r="D66" s="241">
        <v>1.0066068860920514</v>
      </c>
      <c r="E66" s="242">
        <v>1.2683821942265876</v>
      </c>
      <c r="F66" s="241">
        <v>1.062920584502222</v>
      </c>
      <c r="G66" s="242">
        <v>1.212068495816417</v>
      </c>
      <c r="H66" s="83"/>
    </row>
    <row r="67" spans="1:8" ht="15.75" customHeight="1">
      <c r="A67" s="91"/>
      <c r="B67" s="179" t="s">
        <v>490</v>
      </c>
      <c r="C67" s="235">
        <v>125.6558454403241</v>
      </c>
      <c r="D67" s="250">
        <v>120.7669460795523</v>
      </c>
      <c r="E67" s="251">
        <v>130.5447448010959</v>
      </c>
      <c r="F67" s="250">
        <v>123.05090174839079</v>
      </c>
      <c r="G67" s="251">
        <v>128.2607891322574</v>
      </c>
      <c r="H67" s="83"/>
    </row>
    <row r="68" spans="1:8" ht="15.75" customHeight="1">
      <c r="A68" s="91"/>
      <c r="B68" s="179" t="s">
        <v>491</v>
      </c>
      <c r="C68" s="235">
        <v>63.522438198634333</v>
      </c>
      <c r="D68" s="250">
        <v>59.435255178009939</v>
      </c>
      <c r="E68" s="251">
        <v>67.609621219258727</v>
      </c>
      <c r="F68" s="250">
        <v>60.792847091928053</v>
      </c>
      <c r="G68" s="251">
        <v>66.252029305340614</v>
      </c>
      <c r="H68" s="83"/>
    </row>
    <row r="69" spans="1:8" ht="15.75" customHeight="1">
      <c r="A69" s="91"/>
      <c r="B69" s="239" t="s">
        <v>221</v>
      </c>
      <c r="C69" s="176"/>
      <c r="D69" s="176"/>
      <c r="E69" s="176"/>
      <c r="F69" s="176"/>
      <c r="G69" s="238"/>
      <c r="H69" s="83"/>
    </row>
    <row r="70" spans="1:8" ht="15.75" customHeight="1">
      <c r="A70" s="91"/>
      <c r="B70" s="179" t="s">
        <v>432</v>
      </c>
      <c r="C70" s="240">
        <v>1.5841223333009511</v>
      </c>
      <c r="D70" s="241">
        <v>1.5066730775061408</v>
      </c>
      <c r="E70" s="242">
        <v>1.6615715890957614</v>
      </c>
      <c r="F70" s="241">
        <v>1.5354206733501028</v>
      </c>
      <c r="G70" s="242">
        <v>1.6328239932517994</v>
      </c>
      <c r="H70" s="83"/>
    </row>
    <row r="71" spans="1:8" ht="15.75" customHeight="1">
      <c r="A71" s="91"/>
      <c r="B71" s="179" t="s">
        <v>433</v>
      </c>
      <c r="C71" s="240">
        <v>1.7788695580491647</v>
      </c>
      <c r="D71" s="241">
        <v>1.7335051132027479</v>
      </c>
      <c r="E71" s="242">
        <v>1.8242340028955815</v>
      </c>
      <c r="F71" s="241">
        <v>1.7406795301087135</v>
      </c>
      <c r="G71" s="242">
        <v>1.8170595859896159</v>
      </c>
      <c r="H71" s="83"/>
    </row>
    <row r="72" spans="1:8" ht="15.75" customHeight="1">
      <c r="A72" s="91"/>
      <c r="B72" s="179" t="s">
        <v>434</v>
      </c>
      <c r="C72" s="245">
        <v>20.13917554839681</v>
      </c>
      <c r="D72" s="246">
        <v>19.120421815018084</v>
      </c>
      <c r="E72" s="247">
        <v>21.157929281775537</v>
      </c>
      <c r="F72" s="246">
        <v>19.377888752792451</v>
      </c>
      <c r="G72" s="247">
        <v>20.90046234400117</v>
      </c>
      <c r="H72" s="83"/>
    </row>
    <row r="73" spans="1:8" ht="15.75" customHeight="1">
      <c r="A73" s="91"/>
      <c r="B73" s="179" t="s">
        <v>492</v>
      </c>
      <c r="C73" s="245" t="s">
        <v>96</v>
      </c>
      <c r="D73" s="246" t="s">
        <v>95</v>
      </c>
      <c r="E73" s="247" t="s">
        <v>95</v>
      </c>
      <c r="F73" s="246" t="s">
        <v>95</v>
      </c>
      <c r="G73" s="247" t="s">
        <v>95</v>
      </c>
      <c r="H73" s="83"/>
    </row>
    <row r="74" spans="1:8" ht="15.75" customHeight="1">
      <c r="A74" s="91"/>
      <c r="B74" s="179" t="s">
        <v>435</v>
      </c>
      <c r="C74" s="235">
        <v>397.84933427581547</v>
      </c>
      <c r="D74" s="250">
        <v>360.92682651464094</v>
      </c>
      <c r="E74" s="251">
        <v>434.77184203698999</v>
      </c>
      <c r="F74" s="250">
        <v>384.07801896190335</v>
      </c>
      <c r="G74" s="251">
        <v>411.62064958972758</v>
      </c>
      <c r="H74" s="83"/>
    </row>
    <row r="75" spans="1:8" ht="15.75" customHeight="1">
      <c r="A75" s="91"/>
      <c r="B75" s="179" t="s">
        <v>436</v>
      </c>
      <c r="C75" s="240">
        <v>1.3027661146935285</v>
      </c>
      <c r="D75" s="241">
        <v>1.2508082301995569</v>
      </c>
      <c r="E75" s="242">
        <v>1.3547239991875002</v>
      </c>
      <c r="F75" s="241">
        <v>1.265110254241181</v>
      </c>
      <c r="G75" s="242">
        <v>1.3404219751458761</v>
      </c>
      <c r="H75" s="83"/>
    </row>
    <row r="76" spans="1:8" ht="15.75" customHeight="1">
      <c r="A76" s="91"/>
      <c r="B76" s="179" t="s">
        <v>437</v>
      </c>
      <c r="C76" s="240">
        <v>1.7614733722567493</v>
      </c>
      <c r="D76" s="241">
        <v>1.5512083264822381</v>
      </c>
      <c r="E76" s="242">
        <v>1.9717384180312605</v>
      </c>
      <c r="F76" s="241">
        <v>1.6377280506734249</v>
      </c>
      <c r="G76" s="242">
        <v>1.8852186938400737</v>
      </c>
      <c r="H76" s="83"/>
    </row>
    <row r="77" spans="1:8" ht="15.75" customHeight="1">
      <c r="A77" s="91"/>
      <c r="B77" s="179" t="s">
        <v>438</v>
      </c>
      <c r="C77" s="234">
        <v>0.55445062923953714</v>
      </c>
      <c r="D77" s="236">
        <v>0.54033825977042516</v>
      </c>
      <c r="E77" s="237">
        <v>0.56856299870864913</v>
      </c>
      <c r="F77" s="236">
        <v>0.54218807834069815</v>
      </c>
      <c r="G77" s="237">
        <v>0.56671318013837613</v>
      </c>
      <c r="H77" s="83"/>
    </row>
    <row r="78" spans="1:8" ht="15.75" customHeight="1">
      <c r="A78" s="91"/>
      <c r="B78" s="179" t="s">
        <v>439</v>
      </c>
      <c r="C78" s="240">
        <v>0.3613051242112818</v>
      </c>
      <c r="D78" s="241">
        <v>0.32223801254075551</v>
      </c>
      <c r="E78" s="242">
        <v>0.40037223588180809</v>
      </c>
      <c r="F78" s="241">
        <v>0.33799767496354904</v>
      </c>
      <c r="G78" s="242">
        <v>0.38461257345901456</v>
      </c>
      <c r="H78" s="83"/>
    </row>
    <row r="79" spans="1:8" ht="15.75" customHeight="1">
      <c r="A79" s="91"/>
      <c r="B79" s="179" t="s">
        <v>440</v>
      </c>
      <c r="C79" s="245">
        <v>30.086286984680012</v>
      </c>
      <c r="D79" s="246">
        <v>28.400602272792543</v>
      </c>
      <c r="E79" s="247">
        <v>31.77197169656748</v>
      </c>
      <c r="F79" s="246">
        <v>29.166194359980697</v>
      </c>
      <c r="G79" s="247">
        <v>31.006379609379326</v>
      </c>
      <c r="H79" s="83"/>
    </row>
    <row r="80" spans="1:8" ht="15.75" customHeight="1">
      <c r="A80" s="91"/>
      <c r="B80" s="179" t="s">
        <v>441</v>
      </c>
      <c r="C80" s="240">
        <v>8.8148546828355503</v>
      </c>
      <c r="D80" s="241">
        <v>8.4857628012166639</v>
      </c>
      <c r="E80" s="242">
        <v>9.1439465644544367</v>
      </c>
      <c r="F80" s="241">
        <v>8.6067290276515038</v>
      </c>
      <c r="G80" s="242">
        <v>9.0229803380195968</v>
      </c>
      <c r="H80" s="83"/>
    </row>
    <row r="81" spans="1:8" ht="15.75" customHeight="1">
      <c r="A81" s="91"/>
      <c r="B81" s="179" t="s">
        <v>442</v>
      </c>
      <c r="C81" s="245">
        <v>45.641602609945586</v>
      </c>
      <c r="D81" s="246">
        <v>44.100397992830146</v>
      </c>
      <c r="E81" s="247">
        <v>47.182807227061026</v>
      </c>
      <c r="F81" s="246">
        <v>44.4793881187842</v>
      </c>
      <c r="G81" s="247">
        <v>46.803817101106972</v>
      </c>
      <c r="H81" s="83"/>
    </row>
    <row r="82" spans="1:8" ht="15.75" customHeight="1">
      <c r="A82" s="91"/>
      <c r="B82" s="179" t="s">
        <v>443</v>
      </c>
      <c r="C82" s="240">
        <v>7.4201781546786769</v>
      </c>
      <c r="D82" s="241">
        <v>7.0368913041050858</v>
      </c>
      <c r="E82" s="242">
        <v>7.803465005252268</v>
      </c>
      <c r="F82" s="241">
        <v>7.2710429446580367</v>
      </c>
      <c r="G82" s="242">
        <v>7.5693133646993171</v>
      </c>
      <c r="H82" s="83"/>
    </row>
    <row r="83" spans="1:8" ht="15.75" customHeight="1">
      <c r="A83" s="91"/>
      <c r="B83" s="179" t="s">
        <v>444</v>
      </c>
      <c r="C83" s="234">
        <v>0.61028714356878777</v>
      </c>
      <c r="D83" s="236">
        <v>0.59809086413892409</v>
      </c>
      <c r="E83" s="237">
        <v>0.62248342299865145</v>
      </c>
      <c r="F83" s="236">
        <v>0.60245410626100293</v>
      </c>
      <c r="G83" s="237">
        <v>0.61812018087657261</v>
      </c>
      <c r="H83" s="83"/>
    </row>
    <row r="84" spans="1:8" ht="15.75" customHeight="1">
      <c r="A84" s="91"/>
      <c r="B84" s="179" t="s">
        <v>448</v>
      </c>
      <c r="C84" s="240">
        <v>2.9501237711470796</v>
      </c>
      <c r="D84" s="241">
        <v>2.8850370855642944</v>
      </c>
      <c r="E84" s="242">
        <v>3.0152104567298648</v>
      </c>
      <c r="F84" s="241">
        <v>2.8901187351481457</v>
      </c>
      <c r="G84" s="242">
        <v>3.0101288071460135</v>
      </c>
      <c r="H84" s="83"/>
    </row>
    <row r="85" spans="1:8" ht="15.75" customHeight="1">
      <c r="A85" s="91"/>
      <c r="B85" s="179" t="s">
        <v>449</v>
      </c>
      <c r="C85" s="240">
        <v>8.5207125321343771</v>
      </c>
      <c r="D85" s="241">
        <v>8.1753282973857733</v>
      </c>
      <c r="E85" s="242">
        <v>8.8660967668829809</v>
      </c>
      <c r="F85" s="241">
        <v>8.2558870285810571</v>
      </c>
      <c r="G85" s="242">
        <v>8.7855380356876971</v>
      </c>
      <c r="H85" s="83"/>
    </row>
    <row r="86" spans="1:8" ht="15.75" customHeight="1">
      <c r="A86" s="91"/>
      <c r="B86" s="179" t="s">
        <v>451</v>
      </c>
      <c r="C86" s="240">
        <v>0.10249999999999999</v>
      </c>
      <c r="D86" s="241">
        <v>7.0561444654240468E-2</v>
      </c>
      <c r="E86" s="242">
        <v>0.13443855534575952</v>
      </c>
      <c r="F86" s="241" t="s">
        <v>95</v>
      </c>
      <c r="G86" s="242" t="s">
        <v>95</v>
      </c>
      <c r="H86" s="83"/>
    </row>
    <row r="87" spans="1:8" ht="15.75" customHeight="1">
      <c r="A87" s="91"/>
      <c r="B87" s="179" t="s">
        <v>452</v>
      </c>
      <c r="C87" s="240">
        <v>0.29483267182566653</v>
      </c>
      <c r="D87" s="241">
        <v>0.26833838089534218</v>
      </c>
      <c r="E87" s="242">
        <v>0.32132696275599087</v>
      </c>
      <c r="F87" s="241">
        <v>0.2784255869799856</v>
      </c>
      <c r="G87" s="242">
        <v>0.31123975667134746</v>
      </c>
      <c r="H87" s="83"/>
    </row>
    <row r="88" spans="1:8" ht="15.75" customHeight="1">
      <c r="A88" s="91"/>
      <c r="B88" s="179" t="s">
        <v>493</v>
      </c>
      <c r="C88" s="234">
        <v>4.5830769230769237E-2</v>
      </c>
      <c r="D88" s="236">
        <v>3.2744404278980732E-2</v>
      </c>
      <c r="E88" s="237">
        <v>5.8917134182557743E-2</v>
      </c>
      <c r="F88" s="236" t="s">
        <v>95</v>
      </c>
      <c r="G88" s="237" t="s">
        <v>95</v>
      </c>
      <c r="H88" s="83"/>
    </row>
    <row r="89" spans="1:8" ht="15.75" customHeight="1">
      <c r="A89" s="91"/>
      <c r="B89" s="179" t="s">
        <v>454</v>
      </c>
      <c r="C89" s="240">
        <v>0.1284891497855444</v>
      </c>
      <c r="D89" s="241">
        <v>0.11903077448800012</v>
      </c>
      <c r="E89" s="242">
        <v>0.13794752508308869</v>
      </c>
      <c r="F89" s="241">
        <v>0.12337241365670294</v>
      </c>
      <c r="G89" s="242">
        <v>0.13360588591438588</v>
      </c>
      <c r="H89" s="83"/>
    </row>
    <row r="90" spans="1:8" ht="15.75" customHeight="1">
      <c r="A90" s="91"/>
      <c r="B90" s="179" t="s">
        <v>455</v>
      </c>
      <c r="C90" s="234">
        <v>0.88558303795446047</v>
      </c>
      <c r="D90" s="236">
        <v>0.85665272406375326</v>
      </c>
      <c r="E90" s="237">
        <v>0.91451335184516769</v>
      </c>
      <c r="F90" s="236">
        <v>0.87267326249751331</v>
      </c>
      <c r="G90" s="237">
        <v>0.89849281341140763</v>
      </c>
      <c r="H90" s="83"/>
    </row>
    <row r="91" spans="1:8" ht="15.75" customHeight="1">
      <c r="A91" s="91"/>
      <c r="B91" s="179" t="s">
        <v>456</v>
      </c>
      <c r="C91" s="245">
        <v>13.721592916263068</v>
      </c>
      <c r="D91" s="246">
        <v>13.000097834720416</v>
      </c>
      <c r="E91" s="247">
        <v>14.443087997805721</v>
      </c>
      <c r="F91" s="246">
        <v>13.243398869079002</v>
      </c>
      <c r="G91" s="247">
        <v>14.199786963447135</v>
      </c>
      <c r="H91" s="83"/>
    </row>
    <row r="92" spans="1:8" ht="15.75" customHeight="1">
      <c r="A92" s="91"/>
      <c r="B92" s="179" t="s">
        <v>457</v>
      </c>
      <c r="C92" s="245">
        <v>37.566565755560205</v>
      </c>
      <c r="D92" s="246">
        <v>36.313716875460329</v>
      </c>
      <c r="E92" s="247">
        <v>38.819414635660081</v>
      </c>
      <c r="F92" s="246">
        <v>36.580115286484165</v>
      </c>
      <c r="G92" s="247">
        <v>38.553016224636245</v>
      </c>
      <c r="H92" s="83"/>
    </row>
    <row r="93" spans="1:8" ht="15.75" customHeight="1">
      <c r="A93" s="91"/>
      <c r="B93" s="179" t="s">
        <v>459</v>
      </c>
      <c r="C93" s="234">
        <v>0.64067213712062021</v>
      </c>
      <c r="D93" s="236">
        <v>0.62015904794927212</v>
      </c>
      <c r="E93" s="237">
        <v>0.6611852262919683</v>
      </c>
      <c r="F93" s="236">
        <v>0.62834805561684504</v>
      </c>
      <c r="G93" s="237">
        <v>0.65299621862439539</v>
      </c>
      <c r="H93" s="83"/>
    </row>
    <row r="94" spans="1:8" ht="15.75" customHeight="1">
      <c r="A94" s="91"/>
      <c r="B94" s="179" t="s">
        <v>460</v>
      </c>
      <c r="C94" s="234">
        <v>2.8689586304300966E-2</v>
      </c>
      <c r="D94" s="236">
        <v>2.7925024396639141E-2</v>
      </c>
      <c r="E94" s="237">
        <v>2.9454148211962791E-2</v>
      </c>
      <c r="F94" s="236">
        <v>2.8169144125748478E-2</v>
      </c>
      <c r="G94" s="237">
        <v>2.9210028482853454E-2</v>
      </c>
      <c r="H94" s="83"/>
    </row>
    <row r="95" spans="1:8" ht="15.75" customHeight="1">
      <c r="A95" s="91"/>
      <c r="B95" s="179" t="s">
        <v>461</v>
      </c>
      <c r="C95" s="235">
        <v>110.83422474835243</v>
      </c>
      <c r="D95" s="250">
        <v>107.44710702497107</v>
      </c>
      <c r="E95" s="251">
        <v>114.22134247173378</v>
      </c>
      <c r="F95" s="250">
        <v>109.06451068067602</v>
      </c>
      <c r="G95" s="251">
        <v>112.60393881602883</v>
      </c>
      <c r="H95" s="83"/>
    </row>
    <row r="96" spans="1:8" ht="15.75" customHeight="1">
      <c r="A96" s="91"/>
      <c r="B96" s="179" t="s">
        <v>462</v>
      </c>
      <c r="C96" s="234">
        <v>0.14279246148133012</v>
      </c>
      <c r="D96" s="236">
        <v>0.12980182662861176</v>
      </c>
      <c r="E96" s="237">
        <v>0.15578309633404849</v>
      </c>
      <c r="F96" s="236">
        <v>0.13812041274799158</v>
      </c>
      <c r="G96" s="237">
        <v>0.14746451021466866</v>
      </c>
      <c r="H96" s="83"/>
    </row>
    <row r="97" spans="1:8" ht="15.75" customHeight="1">
      <c r="A97" s="91"/>
      <c r="B97" s="179" t="s">
        <v>463</v>
      </c>
      <c r="C97" s="240">
        <v>0.80822261217796798</v>
      </c>
      <c r="D97" s="241">
        <v>0.60246675713552866</v>
      </c>
      <c r="E97" s="242">
        <v>1.0139784672204073</v>
      </c>
      <c r="F97" s="241">
        <v>0.74839675181198051</v>
      </c>
      <c r="G97" s="242">
        <v>0.86804847254395545</v>
      </c>
      <c r="H97" s="83"/>
    </row>
    <row r="98" spans="1:8" ht="15.75" customHeight="1">
      <c r="A98" s="91"/>
      <c r="B98" s="179" t="s">
        <v>465</v>
      </c>
      <c r="C98" s="245">
        <v>15.340450533658986</v>
      </c>
      <c r="D98" s="246">
        <v>14.721365902339388</v>
      </c>
      <c r="E98" s="247">
        <v>15.959535164978584</v>
      </c>
      <c r="F98" s="246">
        <v>14.960686456196358</v>
      </c>
      <c r="G98" s="247">
        <v>15.720214611121614</v>
      </c>
      <c r="H98" s="83"/>
    </row>
    <row r="99" spans="1:8" ht="15.75" customHeight="1">
      <c r="A99" s="91"/>
      <c r="B99" s="179" t="s">
        <v>466</v>
      </c>
      <c r="C99" s="234">
        <v>6.2520345741401362E-2</v>
      </c>
      <c r="D99" s="236">
        <v>6.047337672916929E-2</v>
      </c>
      <c r="E99" s="237">
        <v>6.4567314753633434E-2</v>
      </c>
      <c r="F99" s="236">
        <v>6.1289077353936836E-2</v>
      </c>
      <c r="G99" s="237">
        <v>6.3751614128865888E-2</v>
      </c>
      <c r="H99" s="83"/>
    </row>
    <row r="100" spans="1:8" ht="15.75" customHeight="1">
      <c r="A100" s="91"/>
      <c r="B100" s="179" t="s">
        <v>467</v>
      </c>
      <c r="C100" s="245">
        <v>35.300744449443158</v>
      </c>
      <c r="D100" s="246">
        <v>33.945946970001593</v>
      </c>
      <c r="E100" s="247">
        <v>36.655541928884723</v>
      </c>
      <c r="F100" s="246">
        <v>34.205140378501191</v>
      </c>
      <c r="G100" s="247">
        <v>36.396348520385125</v>
      </c>
      <c r="H100" s="83"/>
    </row>
    <row r="101" spans="1:8" ht="15.75" customHeight="1">
      <c r="A101" s="91"/>
      <c r="B101" s="179" t="s">
        <v>469</v>
      </c>
      <c r="C101" s="235">
        <v>86.208266392735936</v>
      </c>
      <c r="D101" s="250">
        <v>81.851716095505893</v>
      </c>
      <c r="E101" s="251">
        <v>90.56481668996598</v>
      </c>
      <c r="F101" s="250">
        <v>84.111770683970093</v>
      </c>
      <c r="G101" s="251">
        <v>88.30476210150178</v>
      </c>
      <c r="H101" s="83"/>
    </row>
    <row r="102" spans="1:8" ht="15.75" customHeight="1">
      <c r="A102" s="91"/>
      <c r="B102" s="179" t="s">
        <v>470</v>
      </c>
      <c r="C102" s="234">
        <v>8.2540293328306716E-2</v>
      </c>
      <c r="D102" s="236">
        <v>7.4627165652790511E-2</v>
      </c>
      <c r="E102" s="237">
        <v>9.045342100382292E-2</v>
      </c>
      <c r="F102" s="236">
        <v>7.8491162516660842E-2</v>
      </c>
      <c r="G102" s="237">
        <v>8.6589424139952589E-2</v>
      </c>
      <c r="H102" s="83"/>
    </row>
    <row r="103" spans="1:8" ht="15.75" customHeight="1">
      <c r="A103" s="91"/>
      <c r="B103" s="179" t="s">
        <v>471</v>
      </c>
      <c r="C103" s="234">
        <v>0.81260882792842226</v>
      </c>
      <c r="D103" s="236">
        <v>0.79096999736355666</v>
      </c>
      <c r="E103" s="237">
        <v>0.83424765849328786</v>
      </c>
      <c r="F103" s="236">
        <v>0.7998913838997278</v>
      </c>
      <c r="G103" s="237">
        <v>0.82532627195711672</v>
      </c>
      <c r="H103" s="83"/>
    </row>
    <row r="104" spans="1:8" ht="15.75" customHeight="1">
      <c r="A104" s="91"/>
      <c r="B104" s="179" t="s">
        <v>472</v>
      </c>
      <c r="C104" s="240">
        <v>1.8927174140615703</v>
      </c>
      <c r="D104" s="241">
        <v>1.7234627207591648</v>
      </c>
      <c r="E104" s="242">
        <v>2.0619721073639758</v>
      </c>
      <c r="F104" s="241">
        <v>1.8321369542215025</v>
      </c>
      <c r="G104" s="242">
        <v>1.9532978739016382</v>
      </c>
      <c r="H104" s="83"/>
    </row>
    <row r="105" spans="1:8" ht="15.75" customHeight="1">
      <c r="A105" s="91"/>
      <c r="B105" s="179" t="s">
        <v>473</v>
      </c>
      <c r="C105" s="240">
        <v>6.9722243487070985</v>
      </c>
      <c r="D105" s="241">
        <v>6.677159522861257</v>
      </c>
      <c r="E105" s="242">
        <v>7.26728917455294</v>
      </c>
      <c r="F105" s="241">
        <v>6.7927809180106573</v>
      </c>
      <c r="G105" s="242">
        <v>7.1516677794035397</v>
      </c>
      <c r="H105" s="83"/>
    </row>
    <row r="106" spans="1:8" ht="15.75" customHeight="1">
      <c r="A106" s="91"/>
      <c r="B106" s="179" t="s">
        <v>474</v>
      </c>
      <c r="C106" s="240">
        <v>3.8486854625649505</v>
      </c>
      <c r="D106" s="241">
        <v>3.4958244528420841</v>
      </c>
      <c r="E106" s="242">
        <v>4.2015464722878164</v>
      </c>
      <c r="F106" s="241">
        <v>3.61576653902589</v>
      </c>
      <c r="G106" s="242">
        <v>4.0816043861040114</v>
      </c>
      <c r="H106" s="83"/>
    </row>
    <row r="107" spans="1:8" ht="15.75" customHeight="1">
      <c r="A107" s="91"/>
      <c r="B107" s="179" t="s">
        <v>476</v>
      </c>
      <c r="C107" s="240">
        <v>3.312936917548829</v>
      </c>
      <c r="D107" s="241">
        <v>3.1610842213697925</v>
      </c>
      <c r="E107" s="242">
        <v>3.4647896137278655</v>
      </c>
      <c r="F107" s="241">
        <v>3.1858415997577625</v>
      </c>
      <c r="G107" s="242">
        <v>3.4400322353398955</v>
      </c>
      <c r="H107" s="83"/>
    </row>
    <row r="108" spans="1:8" ht="15.75" customHeight="1">
      <c r="A108" s="91"/>
      <c r="B108" s="179" t="s">
        <v>477</v>
      </c>
      <c r="C108" s="235">
        <v>56.470638263082186</v>
      </c>
      <c r="D108" s="250">
        <v>54.486295295007906</v>
      </c>
      <c r="E108" s="251">
        <v>58.454981231156466</v>
      </c>
      <c r="F108" s="250">
        <v>54.975613411883181</v>
      </c>
      <c r="G108" s="251">
        <v>57.965663114281192</v>
      </c>
      <c r="H108" s="83"/>
    </row>
    <row r="109" spans="1:8" ht="15.75" customHeight="1">
      <c r="A109" s="91"/>
      <c r="B109" s="179" t="s">
        <v>478</v>
      </c>
      <c r="C109" s="234" t="s">
        <v>109</v>
      </c>
      <c r="D109" s="236" t="s">
        <v>95</v>
      </c>
      <c r="E109" s="237" t="s">
        <v>95</v>
      </c>
      <c r="F109" s="236" t="s">
        <v>95</v>
      </c>
      <c r="G109" s="237" t="s">
        <v>95</v>
      </c>
      <c r="H109" s="83"/>
    </row>
    <row r="110" spans="1:8" ht="15.75" customHeight="1">
      <c r="A110" s="91"/>
      <c r="B110" s="179" t="s">
        <v>479</v>
      </c>
      <c r="C110" s="240">
        <v>0.4686910338982882</v>
      </c>
      <c r="D110" s="241">
        <v>0.44075721497648662</v>
      </c>
      <c r="E110" s="242">
        <v>0.49662485282008978</v>
      </c>
      <c r="F110" s="241">
        <v>0.44819187807873573</v>
      </c>
      <c r="G110" s="242">
        <v>0.48919018971784067</v>
      </c>
      <c r="H110" s="83"/>
    </row>
    <row r="111" spans="1:8" ht="15.75" customHeight="1">
      <c r="A111" s="91"/>
      <c r="B111" s="179" t="s">
        <v>480</v>
      </c>
      <c r="C111" s="240">
        <v>0.32943381290484858</v>
      </c>
      <c r="D111" s="241">
        <v>0.28328461493250851</v>
      </c>
      <c r="E111" s="242">
        <v>0.37558301087718865</v>
      </c>
      <c r="F111" s="241">
        <v>0.30516624928758462</v>
      </c>
      <c r="G111" s="242">
        <v>0.35370137652211253</v>
      </c>
      <c r="H111" s="83"/>
    </row>
    <row r="112" spans="1:8" ht="15.75" customHeight="1">
      <c r="A112" s="91"/>
      <c r="B112" s="179" t="s">
        <v>481</v>
      </c>
      <c r="C112" s="240">
        <v>5.9548219345669784</v>
      </c>
      <c r="D112" s="241">
        <v>5.493435363041133</v>
      </c>
      <c r="E112" s="242">
        <v>6.4162085060928238</v>
      </c>
      <c r="F112" s="241">
        <v>5.7178171412121896</v>
      </c>
      <c r="G112" s="242">
        <v>6.1918267279217671</v>
      </c>
      <c r="H112" s="83"/>
    </row>
    <row r="113" spans="1:8" ht="15.75" customHeight="1">
      <c r="A113" s="91"/>
      <c r="B113" s="179" t="s">
        <v>482</v>
      </c>
      <c r="C113" s="234">
        <v>0.22680118518328235</v>
      </c>
      <c r="D113" s="236">
        <v>0.21782272186495119</v>
      </c>
      <c r="E113" s="237">
        <v>0.23577964850161351</v>
      </c>
      <c r="F113" s="236">
        <v>0.22157342952213344</v>
      </c>
      <c r="G113" s="237">
        <v>0.23202894084443126</v>
      </c>
      <c r="H113" s="83"/>
    </row>
    <row r="114" spans="1:8" ht="15.75" customHeight="1">
      <c r="A114" s="91"/>
      <c r="B114" s="179" t="s">
        <v>483</v>
      </c>
      <c r="C114" s="240">
        <v>0.59815425871163419</v>
      </c>
      <c r="D114" s="241">
        <v>0.57129866111772276</v>
      </c>
      <c r="E114" s="242">
        <v>0.62500985630554562</v>
      </c>
      <c r="F114" s="241">
        <v>0.58150923340255034</v>
      </c>
      <c r="G114" s="242">
        <v>0.61479928402071804</v>
      </c>
      <c r="H114" s="83"/>
    </row>
    <row r="115" spans="1:8" ht="15.75" customHeight="1">
      <c r="A115" s="91"/>
      <c r="B115" s="179" t="s">
        <v>485</v>
      </c>
      <c r="C115" s="240">
        <v>3.1856071643007491</v>
      </c>
      <c r="D115" s="241">
        <v>2.7964711201632904</v>
      </c>
      <c r="E115" s="242">
        <v>3.5747432084382078</v>
      </c>
      <c r="F115" s="241">
        <v>2.9248232696731526</v>
      </c>
      <c r="G115" s="242">
        <v>3.4463910589283455</v>
      </c>
      <c r="H115" s="83"/>
    </row>
    <row r="116" spans="1:8" ht="15.75" customHeight="1">
      <c r="A116" s="91"/>
      <c r="B116" s="179" t="s">
        <v>486</v>
      </c>
      <c r="C116" s="235">
        <v>54.098282176065482</v>
      </c>
      <c r="D116" s="250">
        <v>52.414143623383509</v>
      </c>
      <c r="E116" s="251">
        <v>55.782420728747454</v>
      </c>
      <c r="F116" s="250">
        <v>52.903627645254836</v>
      </c>
      <c r="G116" s="251">
        <v>55.292936706876127</v>
      </c>
      <c r="H116" s="83"/>
    </row>
    <row r="117" spans="1:8" ht="15.75" customHeight="1">
      <c r="A117" s="91"/>
      <c r="B117" s="179" t="s">
        <v>487</v>
      </c>
      <c r="C117" s="240">
        <v>7.1331242530477255</v>
      </c>
      <c r="D117" s="241">
        <v>6.3396165358061207</v>
      </c>
      <c r="E117" s="242">
        <v>7.9266319702893302</v>
      </c>
      <c r="F117" s="241">
        <v>6.686872861349185</v>
      </c>
      <c r="G117" s="242">
        <v>7.5793756447462659</v>
      </c>
      <c r="H117" s="83"/>
    </row>
    <row r="118" spans="1:8" ht="15.75" customHeight="1">
      <c r="A118" s="91"/>
      <c r="B118" s="179" t="s">
        <v>488</v>
      </c>
      <c r="C118" s="240">
        <v>9.6247976990356729</v>
      </c>
      <c r="D118" s="241">
        <v>9.1931498853842122</v>
      </c>
      <c r="E118" s="242">
        <v>10.056445512687134</v>
      </c>
      <c r="F118" s="241">
        <v>9.421244422160548</v>
      </c>
      <c r="G118" s="242">
        <v>9.8283509759107979</v>
      </c>
      <c r="H118" s="83"/>
    </row>
    <row r="119" spans="1:8" ht="15.75" customHeight="1">
      <c r="A119" s="91"/>
      <c r="B119" s="179" t="s">
        <v>489</v>
      </c>
      <c r="C119" s="240">
        <v>0.68970659472731966</v>
      </c>
      <c r="D119" s="241">
        <v>0.62695486570919656</v>
      </c>
      <c r="E119" s="242">
        <v>0.75245832374544275</v>
      </c>
      <c r="F119" s="241" t="s">
        <v>95</v>
      </c>
      <c r="G119" s="242" t="s">
        <v>95</v>
      </c>
      <c r="H119" s="83"/>
    </row>
    <row r="120" spans="1:8" ht="15.75" customHeight="1">
      <c r="A120" s="91"/>
      <c r="B120" s="179" t="s">
        <v>490</v>
      </c>
      <c r="C120" s="235">
        <v>119.65111151085684</v>
      </c>
      <c r="D120" s="250">
        <v>115.90154331180094</v>
      </c>
      <c r="E120" s="251">
        <v>123.40067970991274</v>
      </c>
      <c r="F120" s="250">
        <v>117.01799111675975</v>
      </c>
      <c r="G120" s="251">
        <v>122.28423190495393</v>
      </c>
      <c r="H120" s="83"/>
    </row>
    <row r="121" spans="1:8" ht="15.75" customHeight="1">
      <c r="A121" s="91"/>
      <c r="B121" s="196" t="s">
        <v>491</v>
      </c>
      <c r="C121" s="256">
        <v>7.8287802184528363</v>
      </c>
      <c r="D121" s="257">
        <v>7.1917462339146603</v>
      </c>
      <c r="E121" s="258">
        <v>8.4658142029910124</v>
      </c>
      <c r="F121" s="257">
        <v>7.5290513644849737</v>
      </c>
      <c r="G121" s="258">
        <v>8.1285090724206981</v>
      </c>
      <c r="H121" s="83"/>
    </row>
    <row r="122" spans="1:8" ht="15.75" customHeight="1">
      <c r="B122" s="259" t="s">
        <v>769</v>
      </c>
    </row>
    <row r="123" spans="1:8" ht="15.75" customHeight="1">
      <c r="A123" s="1"/>
      <c r="B123"/>
      <c r="C123"/>
      <c r="D123"/>
      <c r="E123"/>
      <c r="F123"/>
      <c r="G123"/>
    </row>
    <row r="124" spans="1:8" ht="15.75" customHeight="1">
      <c r="A124" s="1"/>
      <c r="B124"/>
      <c r="C124"/>
      <c r="D124"/>
      <c r="E124"/>
      <c r="F124"/>
      <c r="G124"/>
    </row>
  </sheetData>
  <dataConsolidate/>
  <mergeCells count="4">
    <mergeCell ref="F2:G2"/>
    <mergeCell ref="B2:B3"/>
    <mergeCell ref="A2:A3"/>
    <mergeCell ref="D2:E2"/>
  </mergeCells>
  <conditionalFormatting sqref="A5 A7 A9:A68 A70:A121 C5:G121 A4:G4 A6:G6 A8:G8 A69:G69">
    <cfRule type="expression" dxfId="156" priority="235">
      <formula>IF(CertVal_IsBlnkRow*CertVal_IsBlnkRowNext=1,TRUE,FALSE)</formula>
    </cfRule>
  </conditionalFormatting>
  <conditionalFormatting sqref="B5:B121">
    <cfRule type="expression" dxfId="155" priority="227">
      <formula>IF(CertVal_IsBlnkRow*CertVal_IsBlnkRowNext=1,TRUE,FALSE)</formula>
    </cfRule>
  </conditionalFormatting>
  <conditionalFormatting sqref="B7">
    <cfRule type="expression" dxfId="154" priority="225">
      <formula>IF(CertVal_IsBlnkRow*CertVal_IsBlnkRowNext=1,TRUE,FALSE)</formula>
    </cfRule>
  </conditionalFormatting>
  <conditionalFormatting sqref="B9">
    <cfRule type="expression" dxfId="153" priority="223">
      <formula>IF(CertVal_IsBlnkRow*CertVal_IsBlnkRowNext=1,TRUE,FALSE)</formula>
    </cfRule>
  </conditionalFormatting>
  <conditionalFormatting sqref="B10">
    <cfRule type="expression" dxfId="152" priority="221">
      <formula>IF(CertVal_IsBlnkRow*CertVal_IsBlnkRowNext=1,TRUE,FALSE)</formula>
    </cfRule>
  </conditionalFormatting>
  <conditionalFormatting sqref="B11">
    <cfRule type="expression" dxfId="151" priority="219">
      <formula>IF(CertVal_IsBlnkRow*CertVal_IsBlnkRowNext=1,TRUE,FALSE)</formula>
    </cfRule>
  </conditionalFormatting>
  <conditionalFormatting sqref="B12">
    <cfRule type="expression" dxfId="150" priority="217">
      <formula>IF(CertVal_IsBlnkRow*CertVal_IsBlnkRowNext=1,TRUE,FALSE)</formula>
    </cfRule>
  </conditionalFormatting>
  <conditionalFormatting sqref="B13">
    <cfRule type="expression" dxfId="149" priority="215">
      <formula>IF(CertVal_IsBlnkRow*CertVal_IsBlnkRowNext=1,TRUE,FALSE)</formula>
    </cfRule>
  </conditionalFormatting>
  <conditionalFormatting sqref="B14">
    <cfRule type="expression" dxfId="148" priority="213">
      <formula>IF(CertVal_IsBlnkRow*CertVal_IsBlnkRowNext=1,TRUE,FALSE)</formula>
    </cfRule>
  </conditionalFormatting>
  <conditionalFormatting sqref="B15">
    <cfRule type="expression" dxfId="147" priority="211">
      <formula>IF(CertVal_IsBlnkRow*CertVal_IsBlnkRowNext=1,TRUE,FALSE)</formula>
    </cfRule>
  </conditionalFormatting>
  <conditionalFormatting sqref="B16">
    <cfRule type="expression" dxfId="146" priority="209">
      <formula>IF(CertVal_IsBlnkRow*CertVal_IsBlnkRowNext=1,TRUE,FALSE)</formula>
    </cfRule>
  </conditionalFormatting>
  <conditionalFormatting sqref="B17">
    <cfRule type="expression" dxfId="145" priority="207">
      <formula>IF(CertVal_IsBlnkRow*CertVal_IsBlnkRowNext=1,TRUE,FALSE)</formula>
    </cfRule>
  </conditionalFormatting>
  <conditionalFormatting sqref="B18">
    <cfRule type="expression" dxfId="144" priority="205">
      <formula>IF(CertVal_IsBlnkRow*CertVal_IsBlnkRowNext=1,TRUE,FALSE)</formula>
    </cfRule>
  </conditionalFormatting>
  <conditionalFormatting sqref="B19">
    <cfRule type="expression" dxfId="143" priority="203">
      <formula>IF(CertVal_IsBlnkRow*CertVal_IsBlnkRowNext=1,TRUE,FALSE)</formula>
    </cfRule>
  </conditionalFormatting>
  <conditionalFormatting sqref="B20">
    <cfRule type="expression" dxfId="142" priority="201">
      <formula>IF(CertVal_IsBlnkRow*CertVal_IsBlnkRowNext=1,TRUE,FALSE)</formula>
    </cfRule>
  </conditionalFormatting>
  <conditionalFormatting sqref="B21">
    <cfRule type="expression" dxfId="141" priority="199">
      <formula>IF(CertVal_IsBlnkRow*CertVal_IsBlnkRowNext=1,TRUE,FALSE)</formula>
    </cfRule>
  </conditionalFormatting>
  <conditionalFormatting sqref="B22">
    <cfRule type="expression" dxfId="140" priority="197">
      <formula>IF(CertVal_IsBlnkRow*CertVal_IsBlnkRowNext=1,TRUE,FALSE)</formula>
    </cfRule>
  </conditionalFormatting>
  <conditionalFormatting sqref="B23">
    <cfRule type="expression" dxfId="139" priority="195">
      <formula>IF(CertVal_IsBlnkRow*CertVal_IsBlnkRowNext=1,TRUE,FALSE)</formula>
    </cfRule>
  </conditionalFormatting>
  <conditionalFormatting sqref="B24">
    <cfRule type="expression" dxfId="138" priority="193">
      <formula>IF(CertVal_IsBlnkRow*CertVal_IsBlnkRowNext=1,TRUE,FALSE)</formula>
    </cfRule>
  </conditionalFormatting>
  <conditionalFormatting sqref="B25">
    <cfRule type="expression" dxfId="137" priority="191">
      <formula>IF(CertVal_IsBlnkRow*CertVal_IsBlnkRowNext=1,TRUE,FALSE)</formula>
    </cfRule>
  </conditionalFormatting>
  <conditionalFormatting sqref="B26">
    <cfRule type="expression" dxfId="136" priority="189">
      <formula>IF(CertVal_IsBlnkRow*CertVal_IsBlnkRowNext=1,TRUE,FALSE)</formula>
    </cfRule>
  </conditionalFormatting>
  <conditionalFormatting sqref="B27">
    <cfRule type="expression" dxfId="135" priority="187">
      <formula>IF(CertVal_IsBlnkRow*CertVal_IsBlnkRowNext=1,TRUE,FALSE)</formula>
    </cfRule>
  </conditionalFormatting>
  <conditionalFormatting sqref="B28">
    <cfRule type="expression" dxfId="134" priority="185">
      <formula>IF(CertVal_IsBlnkRow*CertVal_IsBlnkRowNext=1,TRUE,FALSE)</formula>
    </cfRule>
  </conditionalFormatting>
  <conditionalFormatting sqref="B29">
    <cfRule type="expression" dxfId="133" priority="183">
      <formula>IF(CertVal_IsBlnkRow*CertVal_IsBlnkRowNext=1,TRUE,FALSE)</formula>
    </cfRule>
  </conditionalFormatting>
  <conditionalFormatting sqref="B30">
    <cfRule type="expression" dxfId="132" priority="181">
      <formula>IF(CertVal_IsBlnkRow*CertVal_IsBlnkRowNext=1,TRUE,FALSE)</formula>
    </cfRule>
  </conditionalFormatting>
  <conditionalFormatting sqref="B31">
    <cfRule type="expression" dxfId="131" priority="179">
      <formula>IF(CertVal_IsBlnkRow*CertVal_IsBlnkRowNext=1,TRUE,FALSE)</formula>
    </cfRule>
  </conditionalFormatting>
  <conditionalFormatting sqref="B32">
    <cfRule type="expression" dxfId="130" priority="177">
      <formula>IF(CertVal_IsBlnkRow*CertVal_IsBlnkRowNext=1,TRUE,FALSE)</formula>
    </cfRule>
  </conditionalFormatting>
  <conditionalFormatting sqref="B33">
    <cfRule type="expression" dxfId="129" priority="175">
      <formula>IF(CertVal_IsBlnkRow*CertVal_IsBlnkRowNext=1,TRUE,FALSE)</formula>
    </cfRule>
  </conditionalFormatting>
  <conditionalFormatting sqref="B34">
    <cfRule type="expression" dxfId="128" priority="173">
      <formula>IF(CertVal_IsBlnkRow*CertVal_IsBlnkRowNext=1,TRUE,FALSE)</formula>
    </cfRule>
  </conditionalFormatting>
  <conditionalFormatting sqref="B35">
    <cfRule type="expression" dxfId="127" priority="171">
      <formula>IF(CertVal_IsBlnkRow*CertVal_IsBlnkRowNext=1,TRUE,FALSE)</formula>
    </cfRule>
  </conditionalFormatting>
  <conditionalFormatting sqref="B36">
    <cfRule type="expression" dxfId="126" priority="169">
      <formula>IF(CertVal_IsBlnkRow*CertVal_IsBlnkRowNext=1,TRUE,FALSE)</formula>
    </cfRule>
  </conditionalFormatting>
  <conditionalFormatting sqref="B37">
    <cfRule type="expression" dxfId="125" priority="167">
      <formula>IF(CertVal_IsBlnkRow*CertVal_IsBlnkRowNext=1,TRUE,FALSE)</formula>
    </cfRule>
  </conditionalFormatting>
  <conditionalFormatting sqref="B38">
    <cfRule type="expression" dxfId="124" priority="165">
      <formula>IF(CertVal_IsBlnkRow*CertVal_IsBlnkRowNext=1,TRUE,FALSE)</formula>
    </cfRule>
  </conditionalFormatting>
  <conditionalFormatting sqref="B39">
    <cfRule type="expression" dxfId="123" priority="163">
      <formula>IF(CertVal_IsBlnkRow*CertVal_IsBlnkRowNext=1,TRUE,FALSE)</formula>
    </cfRule>
  </conditionalFormatting>
  <conditionalFormatting sqref="B40">
    <cfRule type="expression" dxfId="122" priority="161">
      <formula>IF(CertVal_IsBlnkRow*CertVal_IsBlnkRowNext=1,TRUE,FALSE)</formula>
    </cfRule>
  </conditionalFormatting>
  <conditionalFormatting sqref="B41">
    <cfRule type="expression" dxfId="121" priority="159">
      <formula>IF(CertVal_IsBlnkRow*CertVal_IsBlnkRowNext=1,TRUE,FALSE)</formula>
    </cfRule>
  </conditionalFormatting>
  <conditionalFormatting sqref="B42">
    <cfRule type="expression" dxfId="120" priority="157">
      <formula>IF(CertVal_IsBlnkRow*CertVal_IsBlnkRowNext=1,TRUE,FALSE)</formula>
    </cfRule>
  </conditionalFormatting>
  <conditionalFormatting sqref="B43">
    <cfRule type="expression" dxfId="119" priority="155">
      <formula>IF(CertVal_IsBlnkRow*CertVal_IsBlnkRowNext=1,TRUE,FALSE)</formula>
    </cfRule>
  </conditionalFormatting>
  <conditionalFormatting sqref="B44">
    <cfRule type="expression" dxfId="118" priority="153">
      <formula>IF(CertVal_IsBlnkRow*CertVal_IsBlnkRowNext=1,TRUE,FALSE)</formula>
    </cfRule>
  </conditionalFormatting>
  <conditionalFormatting sqref="B45">
    <cfRule type="expression" dxfId="117" priority="151">
      <formula>IF(CertVal_IsBlnkRow*CertVal_IsBlnkRowNext=1,TRUE,FALSE)</formula>
    </cfRule>
  </conditionalFormatting>
  <conditionalFormatting sqref="B46">
    <cfRule type="expression" dxfId="116" priority="149">
      <formula>IF(CertVal_IsBlnkRow*CertVal_IsBlnkRowNext=1,TRUE,FALSE)</formula>
    </cfRule>
  </conditionalFormatting>
  <conditionalFormatting sqref="B47">
    <cfRule type="expression" dxfId="115" priority="147">
      <formula>IF(CertVal_IsBlnkRow*CertVal_IsBlnkRowNext=1,TRUE,FALSE)</formula>
    </cfRule>
  </conditionalFormatting>
  <conditionalFormatting sqref="B48">
    <cfRule type="expression" dxfId="114" priority="145">
      <formula>IF(CertVal_IsBlnkRow*CertVal_IsBlnkRowNext=1,TRUE,FALSE)</formula>
    </cfRule>
  </conditionalFormatting>
  <conditionalFormatting sqref="B49">
    <cfRule type="expression" dxfId="113" priority="143">
      <formula>IF(CertVal_IsBlnkRow*CertVal_IsBlnkRowNext=1,TRUE,FALSE)</formula>
    </cfRule>
  </conditionalFormatting>
  <conditionalFormatting sqref="B50">
    <cfRule type="expression" dxfId="112" priority="141">
      <formula>IF(CertVal_IsBlnkRow*CertVal_IsBlnkRowNext=1,TRUE,FALSE)</formula>
    </cfRule>
  </conditionalFormatting>
  <conditionalFormatting sqref="B51">
    <cfRule type="expression" dxfId="111" priority="139">
      <formula>IF(CertVal_IsBlnkRow*CertVal_IsBlnkRowNext=1,TRUE,FALSE)</formula>
    </cfRule>
  </conditionalFormatting>
  <conditionalFormatting sqref="B52">
    <cfRule type="expression" dxfId="110" priority="137">
      <formula>IF(CertVal_IsBlnkRow*CertVal_IsBlnkRowNext=1,TRUE,FALSE)</formula>
    </cfRule>
  </conditionalFormatting>
  <conditionalFormatting sqref="B53">
    <cfRule type="expression" dxfId="109" priority="135">
      <formula>IF(CertVal_IsBlnkRow*CertVal_IsBlnkRowNext=1,TRUE,FALSE)</formula>
    </cfRule>
  </conditionalFormatting>
  <conditionalFormatting sqref="B54">
    <cfRule type="expression" dxfId="108" priority="133">
      <formula>IF(CertVal_IsBlnkRow*CertVal_IsBlnkRowNext=1,TRUE,FALSE)</formula>
    </cfRule>
  </conditionalFormatting>
  <conditionalFormatting sqref="B55">
    <cfRule type="expression" dxfId="107" priority="131">
      <formula>IF(CertVal_IsBlnkRow*CertVal_IsBlnkRowNext=1,TRUE,FALSE)</formula>
    </cfRule>
  </conditionalFormatting>
  <conditionalFormatting sqref="B56">
    <cfRule type="expression" dxfId="106" priority="129">
      <formula>IF(CertVal_IsBlnkRow*CertVal_IsBlnkRowNext=1,TRUE,FALSE)</formula>
    </cfRule>
  </conditionalFormatting>
  <conditionalFormatting sqref="B57">
    <cfRule type="expression" dxfId="105" priority="127">
      <formula>IF(CertVal_IsBlnkRow*CertVal_IsBlnkRowNext=1,TRUE,FALSE)</formula>
    </cfRule>
  </conditionalFormatting>
  <conditionalFormatting sqref="B58">
    <cfRule type="expression" dxfId="104" priority="125">
      <formula>IF(CertVal_IsBlnkRow*CertVal_IsBlnkRowNext=1,TRUE,FALSE)</formula>
    </cfRule>
  </conditionalFormatting>
  <conditionalFormatting sqref="B59">
    <cfRule type="expression" dxfId="103" priority="123">
      <formula>IF(CertVal_IsBlnkRow*CertVal_IsBlnkRowNext=1,TRUE,FALSE)</formula>
    </cfRule>
  </conditionalFormatting>
  <conditionalFormatting sqref="B60">
    <cfRule type="expression" dxfId="102" priority="121">
      <formula>IF(CertVal_IsBlnkRow*CertVal_IsBlnkRowNext=1,TRUE,FALSE)</formula>
    </cfRule>
  </conditionalFormatting>
  <conditionalFormatting sqref="B61">
    <cfRule type="expression" dxfId="101" priority="119">
      <formula>IF(CertVal_IsBlnkRow*CertVal_IsBlnkRowNext=1,TRUE,FALSE)</formula>
    </cfRule>
  </conditionalFormatting>
  <conditionalFormatting sqref="B62">
    <cfRule type="expression" dxfId="100" priority="117">
      <formula>IF(CertVal_IsBlnkRow*CertVal_IsBlnkRowNext=1,TRUE,FALSE)</formula>
    </cfRule>
  </conditionalFormatting>
  <conditionalFormatting sqref="B63">
    <cfRule type="expression" dxfId="99" priority="115">
      <formula>IF(CertVal_IsBlnkRow*CertVal_IsBlnkRowNext=1,TRUE,FALSE)</formula>
    </cfRule>
  </conditionalFormatting>
  <conditionalFormatting sqref="B64">
    <cfRule type="expression" dxfId="98" priority="113">
      <formula>IF(CertVal_IsBlnkRow*CertVal_IsBlnkRowNext=1,TRUE,FALSE)</formula>
    </cfRule>
  </conditionalFormatting>
  <conditionalFormatting sqref="B65">
    <cfRule type="expression" dxfId="97" priority="111">
      <formula>IF(CertVal_IsBlnkRow*CertVal_IsBlnkRowNext=1,TRUE,FALSE)</formula>
    </cfRule>
  </conditionalFormatting>
  <conditionalFormatting sqref="B66">
    <cfRule type="expression" dxfId="96" priority="109">
      <formula>IF(CertVal_IsBlnkRow*CertVal_IsBlnkRowNext=1,TRUE,FALSE)</formula>
    </cfRule>
  </conditionalFormatting>
  <conditionalFormatting sqref="B67">
    <cfRule type="expression" dxfId="95" priority="107">
      <formula>IF(CertVal_IsBlnkRow*CertVal_IsBlnkRowNext=1,TRUE,FALSE)</formula>
    </cfRule>
  </conditionalFormatting>
  <conditionalFormatting sqref="B68">
    <cfRule type="expression" dxfId="94" priority="105">
      <formula>IF(CertVal_IsBlnkRow*CertVal_IsBlnkRowNext=1,TRUE,FALSE)</formula>
    </cfRule>
  </conditionalFormatting>
  <conditionalFormatting sqref="B70">
    <cfRule type="expression" dxfId="93" priority="103">
      <formula>IF(CertVal_IsBlnkRow*CertVal_IsBlnkRowNext=1,TRUE,FALSE)</formula>
    </cfRule>
  </conditionalFormatting>
  <conditionalFormatting sqref="B71">
    <cfRule type="expression" dxfId="92" priority="101">
      <formula>IF(CertVal_IsBlnkRow*CertVal_IsBlnkRowNext=1,TRUE,FALSE)</formula>
    </cfRule>
  </conditionalFormatting>
  <conditionalFormatting sqref="B72">
    <cfRule type="expression" dxfId="91" priority="99">
      <formula>IF(CertVal_IsBlnkRow*CertVal_IsBlnkRowNext=1,TRUE,FALSE)</formula>
    </cfRule>
  </conditionalFormatting>
  <conditionalFormatting sqref="B73">
    <cfRule type="expression" dxfId="90" priority="97">
      <formula>IF(CertVal_IsBlnkRow*CertVal_IsBlnkRowNext=1,TRUE,FALSE)</formula>
    </cfRule>
  </conditionalFormatting>
  <conditionalFormatting sqref="B74">
    <cfRule type="expression" dxfId="89" priority="95">
      <formula>IF(CertVal_IsBlnkRow*CertVal_IsBlnkRowNext=1,TRUE,FALSE)</formula>
    </cfRule>
  </conditionalFormatting>
  <conditionalFormatting sqref="B75">
    <cfRule type="expression" dxfId="88" priority="93">
      <formula>IF(CertVal_IsBlnkRow*CertVal_IsBlnkRowNext=1,TRUE,FALSE)</formula>
    </cfRule>
  </conditionalFormatting>
  <conditionalFormatting sqref="B76">
    <cfRule type="expression" dxfId="87" priority="91">
      <formula>IF(CertVal_IsBlnkRow*CertVal_IsBlnkRowNext=1,TRUE,FALSE)</formula>
    </cfRule>
  </conditionalFormatting>
  <conditionalFormatting sqref="B77">
    <cfRule type="expression" dxfId="86" priority="89">
      <formula>IF(CertVal_IsBlnkRow*CertVal_IsBlnkRowNext=1,TRUE,FALSE)</formula>
    </cfRule>
  </conditionalFormatting>
  <conditionalFormatting sqref="B78">
    <cfRule type="expression" dxfId="85" priority="87">
      <formula>IF(CertVal_IsBlnkRow*CertVal_IsBlnkRowNext=1,TRUE,FALSE)</formula>
    </cfRule>
  </conditionalFormatting>
  <conditionalFormatting sqref="B79">
    <cfRule type="expression" dxfId="84" priority="85">
      <formula>IF(CertVal_IsBlnkRow*CertVal_IsBlnkRowNext=1,TRUE,FALSE)</formula>
    </cfRule>
  </conditionalFormatting>
  <conditionalFormatting sqref="B80">
    <cfRule type="expression" dxfId="83" priority="83">
      <formula>IF(CertVal_IsBlnkRow*CertVal_IsBlnkRowNext=1,TRUE,FALSE)</formula>
    </cfRule>
  </conditionalFormatting>
  <conditionalFormatting sqref="B81">
    <cfRule type="expression" dxfId="82" priority="81">
      <formula>IF(CertVal_IsBlnkRow*CertVal_IsBlnkRowNext=1,TRUE,FALSE)</formula>
    </cfRule>
  </conditionalFormatting>
  <conditionalFormatting sqref="B82">
    <cfRule type="expression" dxfId="81" priority="79">
      <formula>IF(CertVal_IsBlnkRow*CertVal_IsBlnkRowNext=1,TRUE,FALSE)</formula>
    </cfRule>
  </conditionalFormatting>
  <conditionalFormatting sqref="B83">
    <cfRule type="expression" dxfId="80" priority="77">
      <formula>IF(CertVal_IsBlnkRow*CertVal_IsBlnkRowNext=1,TRUE,FALSE)</formula>
    </cfRule>
  </conditionalFormatting>
  <conditionalFormatting sqref="B84">
    <cfRule type="expression" dxfId="79" priority="75">
      <formula>IF(CertVal_IsBlnkRow*CertVal_IsBlnkRowNext=1,TRUE,FALSE)</formula>
    </cfRule>
  </conditionalFormatting>
  <conditionalFormatting sqref="B85">
    <cfRule type="expression" dxfId="78" priority="73">
      <formula>IF(CertVal_IsBlnkRow*CertVal_IsBlnkRowNext=1,TRUE,FALSE)</formula>
    </cfRule>
  </conditionalFormatting>
  <conditionalFormatting sqref="B86">
    <cfRule type="expression" dxfId="77" priority="71">
      <formula>IF(CertVal_IsBlnkRow*CertVal_IsBlnkRowNext=1,TRUE,FALSE)</formula>
    </cfRule>
  </conditionalFormatting>
  <conditionalFormatting sqref="B87">
    <cfRule type="expression" dxfId="76" priority="69">
      <formula>IF(CertVal_IsBlnkRow*CertVal_IsBlnkRowNext=1,TRUE,FALSE)</formula>
    </cfRule>
  </conditionalFormatting>
  <conditionalFormatting sqref="B88">
    <cfRule type="expression" dxfId="75" priority="67">
      <formula>IF(CertVal_IsBlnkRow*CertVal_IsBlnkRowNext=1,TRUE,FALSE)</formula>
    </cfRule>
  </conditionalFormatting>
  <conditionalFormatting sqref="B89">
    <cfRule type="expression" dxfId="74" priority="65">
      <formula>IF(CertVal_IsBlnkRow*CertVal_IsBlnkRowNext=1,TRUE,FALSE)</formula>
    </cfRule>
  </conditionalFormatting>
  <conditionalFormatting sqref="B90">
    <cfRule type="expression" dxfId="73" priority="63">
      <formula>IF(CertVal_IsBlnkRow*CertVal_IsBlnkRowNext=1,TRUE,FALSE)</formula>
    </cfRule>
  </conditionalFormatting>
  <conditionalFormatting sqref="B91">
    <cfRule type="expression" dxfId="72" priority="61">
      <formula>IF(CertVal_IsBlnkRow*CertVal_IsBlnkRowNext=1,TRUE,FALSE)</formula>
    </cfRule>
  </conditionalFormatting>
  <conditionalFormatting sqref="B92">
    <cfRule type="expression" dxfId="71" priority="59">
      <formula>IF(CertVal_IsBlnkRow*CertVal_IsBlnkRowNext=1,TRUE,FALSE)</formula>
    </cfRule>
  </conditionalFormatting>
  <conditionalFormatting sqref="B93">
    <cfRule type="expression" dxfId="70" priority="57">
      <formula>IF(CertVal_IsBlnkRow*CertVal_IsBlnkRowNext=1,TRUE,FALSE)</formula>
    </cfRule>
  </conditionalFormatting>
  <conditionalFormatting sqref="B94">
    <cfRule type="expression" dxfId="69" priority="55">
      <formula>IF(CertVal_IsBlnkRow*CertVal_IsBlnkRowNext=1,TRUE,FALSE)</formula>
    </cfRule>
  </conditionalFormatting>
  <conditionalFormatting sqref="B95">
    <cfRule type="expression" dxfId="68" priority="53">
      <formula>IF(CertVal_IsBlnkRow*CertVal_IsBlnkRowNext=1,TRUE,FALSE)</formula>
    </cfRule>
  </conditionalFormatting>
  <conditionalFormatting sqref="B96">
    <cfRule type="expression" dxfId="67" priority="51">
      <formula>IF(CertVal_IsBlnkRow*CertVal_IsBlnkRowNext=1,TRUE,FALSE)</formula>
    </cfRule>
  </conditionalFormatting>
  <conditionalFormatting sqref="B97">
    <cfRule type="expression" dxfId="66" priority="49">
      <formula>IF(CertVal_IsBlnkRow*CertVal_IsBlnkRowNext=1,TRUE,FALSE)</formula>
    </cfRule>
  </conditionalFormatting>
  <conditionalFormatting sqref="B98">
    <cfRule type="expression" dxfId="65" priority="47">
      <formula>IF(CertVal_IsBlnkRow*CertVal_IsBlnkRowNext=1,TRUE,FALSE)</formula>
    </cfRule>
  </conditionalFormatting>
  <conditionalFormatting sqref="B99">
    <cfRule type="expression" dxfId="64" priority="45">
      <formula>IF(CertVal_IsBlnkRow*CertVal_IsBlnkRowNext=1,TRUE,FALSE)</formula>
    </cfRule>
  </conditionalFormatting>
  <conditionalFormatting sqref="B100">
    <cfRule type="expression" dxfId="63" priority="43">
      <formula>IF(CertVal_IsBlnkRow*CertVal_IsBlnkRowNext=1,TRUE,FALSE)</formula>
    </cfRule>
  </conditionalFormatting>
  <conditionalFormatting sqref="B101">
    <cfRule type="expression" dxfId="62" priority="41">
      <formula>IF(CertVal_IsBlnkRow*CertVal_IsBlnkRowNext=1,TRUE,FALSE)</formula>
    </cfRule>
  </conditionalFormatting>
  <conditionalFormatting sqref="B102">
    <cfRule type="expression" dxfId="61" priority="39">
      <formula>IF(CertVal_IsBlnkRow*CertVal_IsBlnkRowNext=1,TRUE,FALSE)</formula>
    </cfRule>
  </conditionalFormatting>
  <conditionalFormatting sqref="B103">
    <cfRule type="expression" dxfId="60" priority="37">
      <formula>IF(CertVal_IsBlnkRow*CertVal_IsBlnkRowNext=1,TRUE,FALSE)</formula>
    </cfRule>
  </conditionalFormatting>
  <conditionalFormatting sqref="B104">
    <cfRule type="expression" dxfId="59" priority="35">
      <formula>IF(CertVal_IsBlnkRow*CertVal_IsBlnkRowNext=1,TRUE,FALSE)</formula>
    </cfRule>
  </conditionalFormatting>
  <conditionalFormatting sqref="B105">
    <cfRule type="expression" dxfId="58" priority="33">
      <formula>IF(CertVal_IsBlnkRow*CertVal_IsBlnkRowNext=1,TRUE,FALSE)</formula>
    </cfRule>
  </conditionalFormatting>
  <conditionalFormatting sqref="B106">
    <cfRule type="expression" dxfId="57" priority="31">
      <formula>IF(CertVal_IsBlnkRow*CertVal_IsBlnkRowNext=1,TRUE,FALSE)</formula>
    </cfRule>
  </conditionalFormatting>
  <conditionalFormatting sqref="B107">
    <cfRule type="expression" dxfId="56" priority="29">
      <formula>IF(CertVal_IsBlnkRow*CertVal_IsBlnkRowNext=1,TRUE,FALSE)</formula>
    </cfRule>
  </conditionalFormatting>
  <conditionalFormatting sqref="B108">
    <cfRule type="expression" dxfId="55" priority="27">
      <formula>IF(CertVal_IsBlnkRow*CertVal_IsBlnkRowNext=1,TRUE,FALSE)</formula>
    </cfRule>
  </conditionalFormatting>
  <conditionalFormatting sqref="B109">
    <cfRule type="expression" dxfId="54" priority="25">
      <formula>IF(CertVal_IsBlnkRow*CertVal_IsBlnkRowNext=1,TRUE,FALSE)</formula>
    </cfRule>
  </conditionalFormatting>
  <conditionalFormatting sqref="B110">
    <cfRule type="expression" dxfId="53" priority="23">
      <formula>IF(CertVal_IsBlnkRow*CertVal_IsBlnkRowNext=1,TRUE,FALSE)</formula>
    </cfRule>
  </conditionalFormatting>
  <conditionalFormatting sqref="B111">
    <cfRule type="expression" dxfId="52" priority="21">
      <formula>IF(CertVal_IsBlnkRow*CertVal_IsBlnkRowNext=1,TRUE,FALSE)</formula>
    </cfRule>
  </conditionalFormatting>
  <conditionalFormatting sqref="B112">
    <cfRule type="expression" dxfId="51" priority="19">
      <formula>IF(CertVal_IsBlnkRow*CertVal_IsBlnkRowNext=1,TRUE,FALSE)</formula>
    </cfRule>
  </conditionalFormatting>
  <conditionalFormatting sqref="B113">
    <cfRule type="expression" dxfId="50" priority="17">
      <formula>IF(CertVal_IsBlnkRow*CertVal_IsBlnkRowNext=1,TRUE,FALSE)</formula>
    </cfRule>
  </conditionalFormatting>
  <conditionalFormatting sqref="B114">
    <cfRule type="expression" dxfId="49" priority="15">
      <formula>IF(CertVal_IsBlnkRow*CertVal_IsBlnkRowNext=1,TRUE,FALSE)</formula>
    </cfRule>
  </conditionalFormatting>
  <conditionalFormatting sqref="B115">
    <cfRule type="expression" dxfId="48" priority="13">
      <formula>IF(CertVal_IsBlnkRow*CertVal_IsBlnkRowNext=1,TRUE,FALSE)</formula>
    </cfRule>
  </conditionalFormatting>
  <conditionalFormatting sqref="B116">
    <cfRule type="expression" dxfId="47" priority="11">
      <formula>IF(CertVal_IsBlnkRow*CertVal_IsBlnkRowNext=1,TRUE,FALSE)</formula>
    </cfRule>
  </conditionalFormatting>
  <conditionalFormatting sqref="B117">
    <cfRule type="expression" dxfId="46" priority="9">
      <formula>IF(CertVal_IsBlnkRow*CertVal_IsBlnkRowNext=1,TRUE,FALSE)</formula>
    </cfRule>
  </conditionalFormatting>
  <conditionalFormatting sqref="B118">
    <cfRule type="expression" dxfId="45" priority="7">
      <formula>IF(CertVal_IsBlnkRow*CertVal_IsBlnkRowNext=1,TRUE,FALSE)</formula>
    </cfRule>
  </conditionalFormatting>
  <conditionalFormatting sqref="B119">
    <cfRule type="expression" dxfId="44" priority="5">
      <formula>IF(CertVal_IsBlnkRow*CertVal_IsBlnkRowNext=1,TRUE,FALSE)</formula>
    </cfRule>
  </conditionalFormatting>
  <conditionalFormatting sqref="B120">
    <cfRule type="expression" dxfId="43" priority="3">
      <formula>IF(CertVal_IsBlnkRow*CertVal_IsBlnkRowNext=1,TRUE,FALSE)</formula>
    </cfRule>
  </conditionalFormatting>
  <conditionalFormatting sqref="B121">
    <cfRule type="expression" dxfId="42" priority="1">
      <formula>IF(CertVal_IsBlnkRow*CertVal_IsBlnkRowNext=1,TRUE,FALSE)</formula>
    </cfRule>
  </conditionalFormatting>
  <hyperlinks>
    <hyperlink ref="B5" location="'Fire Assay'!$A$1" display="'Fire Assay'!$A$1" xr:uid="{3FD20ABE-D6A7-467B-A685-6363A9E4BA0C}"/>
    <hyperlink ref="B7" location="'AR Digest 10-50g'!$A$1" display="'AR Digest 10-50g'!$A$1" xr:uid="{A33ED7FB-C2A1-4BAD-8C81-DB2E3141FCAD}"/>
    <hyperlink ref="B9" location="'4-Acid'!$A$1" display="'4-Acid'!$A$1" xr:uid="{69AA4D1C-59D8-4EDB-8ACF-67A23D01728A}"/>
    <hyperlink ref="B10" location="'4-Acid'!$A$18" display="'4-Acid'!$A$18" xr:uid="{8C02B3C8-1A37-46A0-BED6-5DE378F397A6}"/>
    <hyperlink ref="B11" location="'4-Acid'!$A$58" display="'4-Acid'!$A$58" xr:uid="{9DE1C0BC-C268-45D4-B814-B3857F89E055}"/>
    <hyperlink ref="B12" location="'4-Acid'!$A$94" display="'4-Acid'!$A$94" xr:uid="{29F899A8-1104-435F-B8E6-3D35CB3CD5FC}"/>
    <hyperlink ref="B13" location="'4-Acid'!$A$112" display="'4-Acid'!$A$112" xr:uid="{0EF770FB-D57C-4203-AB54-B061183EDA16}"/>
    <hyperlink ref="B14" location="'4-Acid'!$A$131" display="'4-Acid'!$A$131" xr:uid="{FE774CB9-B48C-44B7-B208-E39F1C6D4114}"/>
    <hyperlink ref="B15" location="'4-Acid'!$A$149" display="'4-Acid'!$A$149" xr:uid="{104F2A43-08D5-4A6F-A94F-F65E039E5EF4}"/>
    <hyperlink ref="B16" location="'4-Acid'!$A$167" display="'4-Acid'!$A$167" xr:uid="{AB469ECC-EFB8-4428-AF4D-DD0AD6F3B484}"/>
    <hyperlink ref="B17" location="'4-Acid'!$A$186" display="'4-Acid'!$A$186" xr:uid="{D92212B3-04C0-4A0B-86F2-AF49CF71B9A4}"/>
    <hyperlink ref="B18" location="'4-Acid'!$A$204" display="'4-Acid'!$A$204" xr:uid="{2301DA50-0713-49A3-8568-83AC9F7008BF}"/>
    <hyperlink ref="B19" location="'4-Acid'!$A$223" display="'4-Acid'!$A$223" xr:uid="{DAE264B6-8E16-4F13-A81C-2F56ADE3EE0B}"/>
    <hyperlink ref="B20" location="'4-Acid'!$A$241" display="'4-Acid'!$A$241" xr:uid="{F46B8624-22C2-4E7F-910D-8E1D35F9BE50}"/>
    <hyperlink ref="B21" location="'4-Acid'!$A$260" display="'4-Acid'!$A$260" xr:uid="{468A1EB2-D2D4-461F-98D1-4F159E9DDE97}"/>
    <hyperlink ref="B22" location="'4-Acid'!$A$278" display="'4-Acid'!$A$278" xr:uid="{A0A2C6FE-3CE1-47B7-BC1C-431A00D81815}"/>
    <hyperlink ref="B23" location="'4-Acid'!$A$296" display="'4-Acid'!$A$296" xr:uid="{0BEC68EC-25BD-45CA-8789-E02B89890D98}"/>
    <hyperlink ref="B24" location="'4-Acid'!$A$314" display="'4-Acid'!$A$314" xr:uid="{55B4A512-EA66-4971-BD05-38FEA06810D3}"/>
    <hyperlink ref="B25" location="'4-Acid'!$A$332" display="'4-Acid'!$A$332" xr:uid="{D6AF5076-D1EF-43C2-A973-38FEE2899C4E}"/>
    <hyperlink ref="B26" location="'4-Acid'!$A$350" display="'4-Acid'!$A$350" xr:uid="{12F759AA-7309-4518-90E7-88CC0AF66051}"/>
    <hyperlink ref="B27" location="'4-Acid'!$A$368" display="'4-Acid'!$A$368" xr:uid="{5678A800-3CB9-4182-9B3B-584C1856B04D}"/>
    <hyperlink ref="B28" location="'4-Acid'!$A$386" display="'4-Acid'!$A$386" xr:uid="{7416F991-04BF-4EA7-BF38-2A3192063FBF}"/>
    <hyperlink ref="B29" location="'4-Acid'!$A$405" display="'4-Acid'!$A$405" xr:uid="{4387C5D7-8CC4-42AE-9A60-FBBD88A46330}"/>
    <hyperlink ref="B30" location="'4-Acid'!$A$441" display="'4-Acid'!$A$441" xr:uid="{BE45FE3B-70CD-4D63-954A-68D9F6F319F1}"/>
    <hyperlink ref="B31" location="'4-Acid'!$A$460" display="'4-Acid'!$A$460" xr:uid="{AD3DA898-B301-484A-BE2A-3A362CC76809}"/>
    <hyperlink ref="B32" location="'4-Acid'!$A$479" display="'4-Acid'!$A$479" xr:uid="{7AFE933B-90B5-41A0-B4A0-3965DCED8465}"/>
    <hyperlink ref="B33" location="'4-Acid'!$A$497" display="'4-Acid'!$A$497" xr:uid="{2B5806D6-7BDF-4425-B36C-159DD12DC080}"/>
    <hyperlink ref="B34" location="'4-Acid'!$A$515" display="'4-Acid'!$A$515" xr:uid="{BF316F0D-2DB9-4568-9971-D5FD6390B0C8}"/>
    <hyperlink ref="B35" location="'4-Acid'!$A$533" display="'4-Acid'!$A$533" xr:uid="{A17A0666-6D67-4CBA-8FC9-F482FAC46EDB}"/>
    <hyperlink ref="B36" location="'4-Acid'!$A$552" display="'4-Acid'!$A$552" xr:uid="{D00CC74D-A09D-4358-90CD-0A7BB393659F}"/>
    <hyperlink ref="B37" location="'4-Acid'!$A$570" display="'4-Acid'!$A$570" xr:uid="{3008DC8C-2E4E-4FA0-98AE-B5FDE815F457}"/>
    <hyperlink ref="B38" location="'4-Acid'!$A$588" display="'4-Acid'!$A$588" xr:uid="{93DD9332-51F7-4775-B297-24E1498E54C1}"/>
    <hyperlink ref="B39" location="'4-Acid'!$A$606" display="'4-Acid'!$A$606" xr:uid="{DFC2ABFB-5EE6-4750-ADA6-59FD518DBBB8}"/>
    <hyperlink ref="B40" location="'4-Acid'!$A$624" display="'4-Acid'!$A$624" xr:uid="{8C812FFD-56A5-4732-B706-D0A2FBFE9727}"/>
    <hyperlink ref="B41" location="'4-Acid'!$A$643" display="'4-Acid'!$A$643" xr:uid="{CC0E4D74-BD99-4F98-AADE-D4C54130546C}"/>
    <hyperlink ref="B42" location="'4-Acid'!$A$661" display="'4-Acid'!$A$661" xr:uid="{BEB49519-9E90-4A6A-BAC7-8C8FAC9CD4E6}"/>
    <hyperlink ref="B43" location="'4-Acid'!$A$680" display="'4-Acid'!$A$680" xr:uid="{61FE7A9B-8B0E-4332-831F-D10F0BFE542F}"/>
    <hyperlink ref="B44" location="'4-Acid'!$A$698" display="'4-Acid'!$A$698" xr:uid="{5FC16BE6-1CE6-49D2-8798-72B39948A43D}"/>
    <hyperlink ref="B45" location="'4-Acid'!$A$716" display="'4-Acid'!$A$716" xr:uid="{99D29F7A-748A-4E4A-88CA-24FABBB1E23D}"/>
    <hyperlink ref="B46" location="'4-Acid'!$A$752" display="'4-Acid'!$A$752" xr:uid="{E46FE841-7606-4F5E-877C-427E3FD96039}"/>
    <hyperlink ref="B47" location="'4-Acid'!$A$770" display="'4-Acid'!$A$770" xr:uid="{9C229EA1-36CE-41D8-954E-28909C91AF6A}"/>
    <hyperlink ref="B48" location="'4-Acid'!$A$788" display="'4-Acid'!$A$788" xr:uid="{8F8BC6CB-6224-4EA2-8013-41109093C018}"/>
    <hyperlink ref="B49" location="'4-Acid'!$A$806" display="'4-Acid'!$A$806" xr:uid="{45BFC793-0B15-4F8A-98A8-D94808FB4B8D}"/>
    <hyperlink ref="B50" location="'4-Acid'!$A$824" display="'4-Acid'!$A$824" xr:uid="{98AF4101-E3F0-477A-985A-9016147A002B}"/>
    <hyperlink ref="B51" location="'4-Acid'!$A$843" display="'4-Acid'!$A$843" xr:uid="{170447B5-2D24-4781-B958-F4F1EE4D7B04}"/>
    <hyperlink ref="B52" location="'4-Acid'!$A$861" display="'4-Acid'!$A$861" xr:uid="{F3823D22-3B6D-48E0-869D-6C9ACB92F0B6}"/>
    <hyperlink ref="B53" location="'4-Acid'!$A$879" display="'4-Acid'!$A$879" xr:uid="{19F05367-2634-4F04-A970-0FEB3C99B44E}"/>
    <hyperlink ref="B54" location="'4-Acid'!$A$898" display="'4-Acid'!$A$898" xr:uid="{83EE2C35-11D2-4453-ABAB-A34261C55339}"/>
    <hyperlink ref="B55" location="'4-Acid'!$A$916" display="'4-Acid'!$A$916" xr:uid="{5A57A39D-AD3A-4391-A1CE-F79306E7B1EC}"/>
    <hyperlink ref="B56" location="'4-Acid'!$A$935" display="'4-Acid'!$A$935" xr:uid="{C537F24C-B395-48B2-8BDD-26C6CBE1DED6}"/>
    <hyperlink ref="B57" location="'4-Acid'!$A$954" display="'4-Acid'!$A$954" xr:uid="{C1DC7753-64D3-4D12-B449-4268001EA1CC}"/>
    <hyperlink ref="B58" location="'4-Acid'!$A$973" display="'4-Acid'!$A$973" xr:uid="{B03F3D55-6046-43F9-A1E8-842E4914A6F0}"/>
    <hyperlink ref="B59" location="'4-Acid'!$A$992" display="'4-Acid'!$A$992" xr:uid="{5C4E9A26-C09B-46B1-BFCC-2730F6785C11}"/>
    <hyperlink ref="B60" location="'4-Acid'!$A$1010" display="'4-Acid'!$A$1010" xr:uid="{F89C1DF5-E6ED-44DE-9235-D4D7F3D6CEB5}"/>
    <hyperlink ref="B61" location="'4-Acid'!$A$1028" display="'4-Acid'!$A$1028" xr:uid="{64946D2B-6F5C-4770-86AB-F4F5C9D49291}"/>
    <hyperlink ref="B62" location="'4-Acid'!$A$1047" display="'4-Acid'!$A$1047" xr:uid="{5A8E6B88-8350-4102-913C-5496B892C36E}"/>
    <hyperlink ref="B63" location="'4-Acid'!$A$1065" display="'4-Acid'!$A$1065" xr:uid="{4BBAD28B-12AA-4735-A9E0-78197425D735}"/>
    <hyperlink ref="B64" location="'4-Acid'!$A$1083" display="'4-Acid'!$A$1083" xr:uid="{5A69D57F-40F4-4298-993B-75094811E0AD}"/>
    <hyperlink ref="B65" location="'4-Acid'!$A$1102" display="'4-Acid'!$A$1102" xr:uid="{9DF98177-0EE6-41D0-BB42-7960470FD88E}"/>
    <hyperlink ref="B66" location="'4-Acid'!$A$1121" display="'4-Acid'!$A$1121" xr:uid="{4D035ECC-AC54-44AB-8388-B64783C73C26}"/>
    <hyperlink ref="B67" location="'4-Acid'!$A$1140" display="'4-Acid'!$A$1140" xr:uid="{81E1ED54-B8B9-43D7-B6F2-85BEB82DF524}"/>
    <hyperlink ref="B68" location="'4-Acid'!$A$1158" display="'4-Acid'!$A$1158" xr:uid="{DD2C35AB-8C72-4C08-9675-9944B3F4C4E8}"/>
    <hyperlink ref="B70" location="'Aqua Regia'!$A$1" display="'Aqua Regia'!$A$1" xr:uid="{9EE2B457-75DD-42BE-82F5-67D0D58EDFF2}"/>
    <hyperlink ref="B71" location="'Aqua Regia'!$A$18" display="'Aqua Regia'!$A$18" xr:uid="{CF55B34D-F656-42AB-8A82-0D6D4868898D}"/>
    <hyperlink ref="B72" location="'Aqua Regia'!$A$58" display="'Aqua Regia'!$A$58" xr:uid="{AFEE1967-E267-4696-9320-50275BB66B31}"/>
    <hyperlink ref="B73" location="'Aqua Regia'!$A$76" display="'Aqua Regia'!$A$76" xr:uid="{EAB14495-B811-499B-B989-ACA474AC9053}"/>
    <hyperlink ref="B74" location="'Aqua Regia'!$A$94" display="'Aqua Regia'!$A$94" xr:uid="{52BF284C-3FAF-4094-9505-B216E6F9D76D}"/>
    <hyperlink ref="B75" location="'Aqua Regia'!$A$112" display="'Aqua Regia'!$A$112" xr:uid="{90027DB6-EAA6-48D4-9F04-7D880E3E2325}"/>
    <hyperlink ref="B76" location="'Aqua Regia'!$A$131" display="'Aqua Regia'!$A$131" xr:uid="{5320E819-1B13-4CBB-B579-949481A6DF12}"/>
    <hyperlink ref="B77" location="'Aqua Regia'!$A$150" display="'Aqua Regia'!$A$150" xr:uid="{F3835ABF-FD14-4AD6-8EDF-3BFE24C2A992}"/>
    <hyperlink ref="B78" location="'Aqua Regia'!$A$168" display="'Aqua Regia'!$A$168" xr:uid="{413B5C8E-4111-47AC-975F-5B728D84FDB8}"/>
    <hyperlink ref="B79" location="'Aqua Regia'!$A$187" display="'Aqua Regia'!$A$187" xr:uid="{42BFBF81-F2D2-4293-B12E-02697BF1F665}"/>
    <hyperlink ref="B80" location="'Aqua Regia'!$A$205" display="'Aqua Regia'!$A$205" xr:uid="{CE9ED9ED-AC05-4C79-8F72-0144F6B8CCFD}"/>
    <hyperlink ref="B81" location="'Aqua Regia'!$A$224" display="'Aqua Regia'!$A$224" xr:uid="{7C4AC18D-4EC8-4474-9B2A-B21E1EEEF537}"/>
    <hyperlink ref="B82" location="'Aqua Regia'!$A$242" display="'Aqua Regia'!$A$242" xr:uid="{8E679640-F7BA-48D9-B49B-05C91D25F3DA}"/>
    <hyperlink ref="B83" location="'Aqua Regia'!$A$260" display="'Aqua Regia'!$A$260" xr:uid="{52601F8E-76C6-4083-AE23-D86CDD0ECCE4}"/>
    <hyperlink ref="B84" location="'Aqua Regia'!$A$332" display="'Aqua Regia'!$A$332" xr:uid="{FDE5DAB3-9F7C-4EC1-8625-2E6F06E5AAA3}"/>
    <hyperlink ref="B85" location="'Aqua Regia'!$A$350" display="'Aqua Regia'!$A$350" xr:uid="{F0CDD3DF-2605-40CE-BDB2-3DC2498658E8}"/>
    <hyperlink ref="B86" location="'Aqua Regia'!$A$387" display="'Aqua Regia'!$A$387" xr:uid="{B190F8D4-3EB4-4688-A6B8-5DD66ACA9122}"/>
    <hyperlink ref="B87" location="'Aqua Regia'!$A$406" display="'Aqua Regia'!$A$406" xr:uid="{B60711B5-5AB2-431D-9E09-FBEC03987D48}"/>
    <hyperlink ref="B88" location="'Aqua Regia'!$A$425" display="'Aqua Regia'!$A$425" xr:uid="{E68015B7-2760-48D1-A395-C99BC02C8E57}"/>
    <hyperlink ref="B89" location="'Aqua Regia'!$A$462" display="'Aqua Regia'!$A$462" xr:uid="{0CC42C19-5874-43CE-BE6B-49E06D6D6DB4}"/>
    <hyperlink ref="B90" location="'Aqua Regia'!$A$481" display="'Aqua Regia'!$A$481" xr:uid="{92838EAD-26DC-46D6-8DDB-02E2ECED92B7}"/>
    <hyperlink ref="B91" location="'Aqua Regia'!$A$499" display="'Aqua Regia'!$A$499" xr:uid="{969A3630-9F5A-4332-9B94-877836C9C8CF}"/>
    <hyperlink ref="B92" location="'Aqua Regia'!$A$518" display="'Aqua Regia'!$A$518" xr:uid="{A13560EE-C93E-44AF-985F-75F8A0B5A5A9}"/>
    <hyperlink ref="B93" location="'Aqua Regia'!$A$554" display="'Aqua Regia'!$A$554" xr:uid="{E8EE94C7-3FD0-4A3B-B33C-8CF2A34C7FBE}"/>
    <hyperlink ref="B94" location="'Aqua Regia'!$A$572" display="'Aqua Regia'!$A$572" xr:uid="{26E64714-F3EE-4946-BE39-DB8F092F6618}"/>
    <hyperlink ref="B95" location="'Aqua Regia'!$A$590" display="'Aqua Regia'!$A$590" xr:uid="{3DC9AC31-1BE8-4364-B334-74DD1A38D794}"/>
    <hyperlink ref="B96" location="'Aqua Regia'!$A$608" display="'Aqua Regia'!$A$608" xr:uid="{0E401232-E0FE-4296-9874-BCF2B0B854E4}"/>
    <hyperlink ref="B97" location="'Aqua Regia'!$A$626" display="'Aqua Regia'!$A$626" xr:uid="{CA8F2310-D7D3-410F-94AC-E4EBEBA375A7}"/>
    <hyperlink ref="B98" location="'Aqua Regia'!$A$663" display="'Aqua Regia'!$A$663" xr:uid="{5D2450B8-3546-492E-8C6F-F8F9C5C6FB66}"/>
    <hyperlink ref="B99" location="'Aqua Regia'!$A$682" display="'Aqua Regia'!$A$682" xr:uid="{B5C78024-428E-4D62-A130-C9F49650E0A9}"/>
    <hyperlink ref="B100" location="'Aqua Regia'!$A$700" display="'Aqua Regia'!$A$700" xr:uid="{4F52D7C6-DDAC-4DB8-9F85-C2B4DA33CD4B}"/>
    <hyperlink ref="B101" location="'Aqua Regia'!$A$772" display="'Aqua Regia'!$A$772" xr:uid="{DB316866-81E6-4F60-8A6D-384C22F951E0}"/>
    <hyperlink ref="B102" location="'Aqua Regia'!$A$790" display="'Aqua Regia'!$A$790" xr:uid="{F61BA9A2-EE9F-4169-81F5-1578631A1FCC}"/>
    <hyperlink ref="B103" location="'Aqua Regia'!$A$808" display="'Aqua Regia'!$A$808" xr:uid="{E8E0B320-D227-41B9-980E-7F46AC3A9132}"/>
    <hyperlink ref="B104" location="'Aqua Regia'!$A$826" display="'Aqua Regia'!$A$826" xr:uid="{0DB9B381-FB1E-4D7D-802D-FD913741A8CB}"/>
    <hyperlink ref="B105" location="'Aqua Regia'!$A$844" display="'Aqua Regia'!$A$844" xr:uid="{23AB7D4D-C1CC-4537-AAB8-6387F54A5B15}"/>
    <hyperlink ref="B106" location="'Aqua Regia'!$A$863" display="'Aqua Regia'!$A$863" xr:uid="{92699A16-E9BC-4443-8E2B-EB41948683F4}"/>
    <hyperlink ref="B107" location="'Aqua Regia'!$A$900" display="'Aqua Regia'!$A$900" xr:uid="{7250A5AB-F974-4B81-B460-46F76A5DADAA}"/>
    <hyperlink ref="B108" location="'Aqua Regia'!$A$918" display="'Aqua Regia'!$A$918" xr:uid="{8F8F8C73-1E81-4CB8-984E-2B1D5388A49A}"/>
    <hyperlink ref="B109" location="'Aqua Regia'!$A$936" display="'Aqua Regia'!$A$936" xr:uid="{CACB56ED-6805-4138-925A-33BD811C2135}"/>
    <hyperlink ref="B110" location="'Aqua Regia'!$A$954" display="'Aqua Regia'!$A$954" xr:uid="{2242111D-AABE-4B78-B325-75CEA531ECE7}"/>
    <hyperlink ref="B111" location="'Aqua Regia'!$A$973" display="'Aqua Regia'!$A$973" xr:uid="{0574C440-7FF1-4E25-A252-6ABBBCAA0B2A}"/>
    <hyperlink ref="B112" location="'Aqua Regia'!$A$992" display="'Aqua Regia'!$A$992" xr:uid="{B0B47495-DA3B-4D79-81EC-4AC7B293E3BE}"/>
    <hyperlink ref="B113" location="'Aqua Regia'!$A$1010" display="'Aqua Regia'!$A$1010" xr:uid="{785268A3-58DE-4B3C-B7BD-E0D907FF97D6}"/>
    <hyperlink ref="B114" location="'Aqua Regia'!$A$1028" display="'Aqua Regia'!$A$1028" xr:uid="{0A8C3F41-0D07-4F1D-8A2E-C33D41C6C31F}"/>
    <hyperlink ref="B115" location="'Aqua Regia'!$A$1064" display="'Aqua Regia'!$A$1064" xr:uid="{DD7D67EE-9367-4DDC-897B-13DF8EB9C723}"/>
    <hyperlink ref="B116" location="'Aqua Regia'!$A$1082" display="'Aqua Regia'!$A$1082" xr:uid="{DFB2C72F-633B-4C90-A5D4-4577C27C4F4C}"/>
    <hyperlink ref="B117" location="'Aqua Regia'!$A$1100" display="'Aqua Regia'!$A$1100" xr:uid="{1B210C38-AD52-4695-8869-0261966F9606}"/>
    <hyperlink ref="B118" location="'Aqua Regia'!$A$1119" display="'Aqua Regia'!$A$1119" xr:uid="{3E362EF1-9D48-4159-9871-47CD9160B277}"/>
    <hyperlink ref="B119" location="'Aqua Regia'!$A$1138" display="'Aqua Regia'!$A$1138" xr:uid="{29D40DEC-7F8F-4360-92DB-37DA8E126CFC}"/>
    <hyperlink ref="B120" location="'Aqua Regia'!$A$1156" display="'Aqua Regia'!$A$1156" xr:uid="{4630ECF1-03A8-4EEC-AABC-750047DABA36}"/>
    <hyperlink ref="B121" location="'Aqua Regia'!$A$1174" display="'Aqua Regia'!$A$1174" xr:uid="{B9BAB9E3-5F8D-4559-85FB-875B246673B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8702-DD93-4B8D-AB2E-FBAE8148057E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28515625" style="2" bestFit="1" customWidth="1"/>
    <col min="7" max="7" width="11.140625" style="2" bestFit="1" customWidth="1"/>
    <col min="8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502</v>
      </c>
      <c r="BM1" s="27" t="s">
        <v>279</v>
      </c>
    </row>
    <row r="2" spans="1:66" ht="15">
      <c r="A2" s="24" t="s">
        <v>127</v>
      </c>
      <c r="B2" s="18" t="s">
        <v>114</v>
      </c>
      <c r="C2" s="15" t="s">
        <v>115</v>
      </c>
      <c r="D2" s="16" t="s">
        <v>241</v>
      </c>
      <c r="E2" s="17" t="s">
        <v>241</v>
      </c>
      <c r="F2" s="17" t="s">
        <v>241</v>
      </c>
      <c r="G2" s="17" t="s">
        <v>241</v>
      </c>
      <c r="H2" s="17" t="s">
        <v>241</v>
      </c>
      <c r="I2" s="17" t="s">
        <v>241</v>
      </c>
      <c r="J2" s="17" t="s">
        <v>241</v>
      </c>
      <c r="K2" s="17" t="s">
        <v>241</v>
      </c>
      <c r="L2" s="15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50" t="s">
        <v>245</v>
      </c>
      <c r="E3" s="151" t="s">
        <v>247</v>
      </c>
      <c r="F3" s="151" t="s">
        <v>249</v>
      </c>
      <c r="G3" s="151" t="s">
        <v>257</v>
      </c>
      <c r="H3" s="151" t="s">
        <v>261</v>
      </c>
      <c r="I3" s="151" t="s">
        <v>281</v>
      </c>
      <c r="J3" s="151" t="s">
        <v>264</v>
      </c>
      <c r="K3" s="151" t="s">
        <v>266</v>
      </c>
      <c r="L3" s="15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215</v>
      </c>
    </row>
    <row r="4" spans="1:66">
      <c r="A4" s="29"/>
      <c r="B4" s="19"/>
      <c r="C4" s="9"/>
      <c r="D4" s="10" t="s">
        <v>299</v>
      </c>
      <c r="E4" s="11" t="s">
        <v>299</v>
      </c>
      <c r="F4" s="11" t="s">
        <v>299</v>
      </c>
      <c r="G4" s="11" t="s">
        <v>299</v>
      </c>
      <c r="H4" s="11" t="s">
        <v>299</v>
      </c>
      <c r="I4" s="11" t="s">
        <v>299</v>
      </c>
      <c r="J4" s="11" t="s">
        <v>299</v>
      </c>
      <c r="K4" s="11" t="s">
        <v>299</v>
      </c>
      <c r="L4" s="15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15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 t="s">
        <v>277</v>
      </c>
      <c r="E6" s="21" t="s">
        <v>98</v>
      </c>
      <c r="F6" s="21">
        <v>2.78</v>
      </c>
      <c r="G6" s="21" t="s">
        <v>292</v>
      </c>
      <c r="H6" s="21">
        <v>2.6165620094191575</v>
      </c>
      <c r="I6" s="21">
        <v>2.73</v>
      </c>
      <c r="J6" s="21" t="s">
        <v>293</v>
      </c>
      <c r="K6" s="21" t="s">
        <v>293</v>
      </c>
      <c r="L6" s="152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 t="s">
        <v>277</v>
      </c>
      <c r="E7" s="11" t="s">
        <v>98</v>
      </c>
      <c r="F7" s="11">
        <v>2.78</v>
      </c>
      <c r="G7" s="11" t="s">
        <v>292</v>
      </c>
      <c r="H7" s="11">
        <v>2.5747879722436546</v>
      </c>
      <c r="I7" s="11">
        <v>2.71</v>
      </c>
      <c r="J7" s="11" t="s">
        <v>293</v>
      </c>
      <c r="K7" s="11" t="s">
        <v>293</v>
      </c>
      <c r="L7" s="152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5</v>
      </c>
    </row>
    <row r="8" spans="1:66">
      <c r="A8" s="29"/>
      <c r="B8" s="19">
        <v>1</v>
      </c>
      <c r="C8" s="9">
        <v>3</v>
      </c>
      <c r="D8" s="11" t="s">
        <v>277</v>
      </c>
      <c r="E8" s="11" t="s">
        <v>98</v>
      </c>
      <c r="F8" s="11">
        <v>2.78</v>
      </c>
      <c r="G8" s="11" t="s">
        <v>292</v>
      </c>
      <c r="H8" s="11">
        <v>2.6617471080973312</v>
      </c>
      <c r="I8" s="11">
        <v>2.71</v>
      </c>
      <c r="J8" s="11" t="s">
        <v>293</v>
      </c>
      <c r="K8" s="11" t="s">
        <v>293</v>
      </c>
      <c r="L8" s="152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 t="s">
        <v>277</v>
      </c>
      <c r="E9" s="11" t="s">
        <v>98</v>
      </c>
      <c r="F9" s="11">
        <v>2.77</v>
      </c>
      <c r="G9" s="11" t="s">
        <v>292</v>
      </c>
      <c r="H9" s="11">
        <v>2.6544322247250691</v>
      </c>
      <c r="I9" s="11">
        <v>2.73</v>
      </c>
      <c r="J9" s="11" t="s">
        <v>293</v>
      </c>
      <c r="K9" s="11" t="s">
        <v>293</v>
      </c>
      <c r="L9" s="152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2.71105415586293</v>
      </c>
      <c r="BN9" s="27"/>
    </row>
    <row r="10" spans="1:66">
      <c r="A10" s="29"/>
      <c r="B10" s="19">
        <v>1</v>
      </c>
      <c r="C10" s="9">
        <v>5</v>
      </c>
      <c r="D10" s="11" t="s">
        <v>277</v>
      </c>
      <c r="E10" s="11" t="s">
        <v>98</v>
      </c>
      <c r="F10" s="11">
        <v>2.79</v>
      </c>
      <c r="G10" s="11" t="s">
        <v>292</v>
      </c>
      <c r="H10" s="11">
        <v>2.6539480657127856</v>
      </c>
      <c r="I10" s="11">
        <v>2.73</v>
      </c>
      <c r="J10" s="11" t="s">
        <v>293</v>
      </c>
      <c r="K10" s="11" t="s">
        <v>293</v>
      </c>
      <c r="L10" s="152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19">
        <v>1</v>
      </c>
      <c r="C11" s="9">
        <v>6</v>
      </c>
      <c r="D11" s="11" t="s">
        <v>277</v>
      </c>
      <c r="E11" s="11" t="s">
        <v>98</v>
      </c>
      <c r="F11" s="11">
        <v>2.81</v>
      </c>
      <c r="G11" s="11" t="s">
        <v>292</v>
      </c>
      <c r="H11" s="11">
        <v>2.5774974253346805</v>
      </c>
      <c r="I11" s="11">
        <v>2.74</v>
      </c>
      <c r="J11" s="11" t="s">
        <v>293</v>
      </c>
      <c r="K11" s="11" t="s">
        <v>293</v>
      </c>
      <c r="L11" s="15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272</v>
      </c>
      <c r="C12" s="12"/>
      <c r="D12" s="22" t="s">
        <v>763</v>
      </c>
      <c r="E12" s="22" t="s">
        <v>763</v>
      </c>
      <c r="F12" s="22">
        <v>2.7849999999999997</v>
      </c>
      <c r="G12" s="22" t="s">
        <v>763</v>
      </c>
      <c r="H12" s="22">
        <v>2.6231624675887799</v>
      </c>
      <c r="I12" s="22">
        <v>2.7250000000000001</v>
      </c>
      <c r="J12" s="22" t="s">
        <v>763</v>
      </c>
      <c r="K12" s="22" t="s">
        <v>763</v>
      </c>
      <c r="L12" s="15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273</v>
      </c>
      <c r="C13" s="28"/>
      <c r="D13" s="11" t="s">
        <v>763</v>
      </c>
      <c r="E13" s="11" t="s">
        <v>763</v>
      </c>
      <c r="F13" s="11">
        <v>2.78</v>
      </c>
      <c r="G13" s="11" t="s">
        <v>763</v>
      </c>
      <c r="H13" s="11">
        <v>2.6352550375659716</v>
      </c>
      <c r="I13" s="11">
        <v>2.73</v>
      </c>
      <c r="J13" s="11" t="s">
        <v>763</v>
      </c>
      <c r="K13" s="11" t="s">
        <v>763</v>
      </c>
      <c r="L13" s="15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274</v>
      </c>
      <c r="C14" s="28"/>
      <c r="D14" s="23" t="s">
        <v>763</v>
      </c>
      <c r="E14" s="23" t="s">
        <v>763</v>
      </c>
      <c r="F14" s="23">
        <v>1.3784048752090283E-2</v>
      </c>
      <c r="G14" s="23" t="s">
        <v>763</v>
      </c>
      <c r="H14" s="23">
        <v>3.9707125754460226E-2</v>
      </c>
      <c r="I14" s="23">
        <v>1.2247448713915957E-2</v>
      </c>
      <c r="J14" s="23" t="s">
        <v>763</v>
      </c>
      <c r="K14" s="23" t="s">
        <v>763</v>
      </c>
      <c r="L14" s="15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87</v>
      </c>
      <c r="C15" s="28"/>
      <c r="D15" s="13" t="s">
        <v>763</v>
      </c>
      <c r="E15" s="13" t="s">
        <v>763</v>
      </c>
      <c r="F15" s="13">
        <v>4.9493891389911253E-3</v>
      </c>
      <c r="G15" s="13" t="s">
        <v>763</v>
      </c>
      <c r="H15" s="13">
        <v>1.513712026802486E-2</v>
      </c>
      <c r="I15" s="13">
        <v>4.4944765922627361E-3</v>
      </c>
      <c r="J15" s="13" t="s">
        <v>763</v>
      </c>
      <c r="K15" s="13" t="s">
        <v>763</v>
      </c>
      <c r="L15" s="15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275</v>
      </c>
      <c r="C16" s="28"/>
      <c r="D16" s="13" t="s">
        <v>763</v>
      </c>
      <c r="E16" s="13" t="s">
        <v>763</v>
      </c>
      <c r="F16" s="13">
        <v>2.7275679453748314E-2</v>
      </c>
      <c r="G16" s="13" t="s">
        <v>763</v>
      </c>
      <c r="H16" s="13">
        <v>-3.2419746423757445E-2</v>
      </c>
      <c r="I16" s="13">
        <v>5.1440669700053565E-3</v>
      </c>
      <c r="J16" s="13" t="s">
        <v>763</v>
      </c>
      <c r="K16" s="13" t="s">
        <v>763</v>
      </c>
      <c r="L16" s="15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276</v>
      </c>
      <c r="C17" s="46"/>
      <c r="D17" s="44" t="s">
        <v>277</v>
      </c>
      <c r="E17" s="44" t="s">
        <v>277</v>
      </c>
      <c r="F17" s="44">
        <v>0.67</v>
      </c>
      <c r="G17" s="44" t="s">
        <v>277</v>
      </c>
      <c r="H17" s="44">
        <v>1.1399999999999999</v>
      </c>
      <c r="I17" s="44">
        <v>0</v>
      </c>
      <c r="J17" s="44" t="s">
        <v>277</v>
      </c>
      <c r="K17" s="44" t="s">
        <v>277</v>
      </c>
      <c r="L17" s="15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K11">
    <cfRule type="expression" dxfId="26" priority="3">
      <formula>AND($B6&lt;&gt;$B5,NOT(ISBLANK(INDIRECT(Anlyt_LabRefThisCol))))</formula>
    </cfRule>
  </conditionalFormatting>
  <conditionalFormatting sqref="C2:K17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47F14-E018-42B9-84FE-C3E69D1A0127}">
  <sheetPr codeName="Sheet15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10" width="11.140625" style="2" bestFit="1" customWidth="1"/>
    <col min="11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503</v>
      </c>
      <c r="BM1" s="27" t="s">
        <v>279</v>
      </c>
    </row>
    <row r="2" spans="1:66" ht="15">
      <c r="A2" s="24" t="s">
        <v>113</v>
      </c>
      <c r="B2" s="18" t="s">
        <v>114</v>
      </c>
      <c r="C2" s="15" t="s">
        <v>115</v>
      </c>
      <c r="D2" s="16" t="s">
        <v>241</v>
      </c>
      <c r="E2" s="17" t="s">
        <v>241</v>
      </c>
      <c r="F2" s="17" t="s">
        <v>241</v>
      </c>
      <c r="G2" s="15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50" t="s">
        <v>249</v>
      </c>
      <c r="E3" s="151" t="s">
        <v>281</v>
      </c>
      <c r="F3" s="151" t="s">
        <v>300</v>
      </c>
      <c r="G3" s="15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1" t="s">
        <v>301</v>
      </c>
      <c r="F4" s="11" t="s">
        <v>101</v>
      </c>
      <c r="G4" s="15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15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0.08</v>
      </c>
      <c r="E6" s="202"/>
      <c r="F6" s="202">
        <v>0.06</v>
      </c>
      <c r="G6" s="204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>
        <v>0.08</v>
      </c>
      <c r="E7" s="23"/>
      <c r="F7" s="23">
        <v>0.1</v>
      </c>
      <c r="G7" s="204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7</v>
      </c>
    </row>
    <row r="8" spans="1:66">
      <c r="A8" s="29"/>
      <c r="B8" s="19">
        <v>1</v>
      </c>
      <c r="C8" s="9">
        <v>3</v>
      </c>
      <c r="D8" s="23">
        <v>0.09</v>
      </c>
      <c r="E8" s="23"/>
      <c r="F8" s="23"/>
      <c r="G8" s="204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3">
        <v>0.09</v>
      </c>
      <c r="E9" s="23"/>
      <c r="F9" s="23"/>
      <c r="G9" s="204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8.2500000000000004E-2</v>
      </c>
      <c r="BN9" s="27"/>
    </row>
    <row r="10" spans="1:66">
      <c r="A10" s="29"/>
      <c r="B10" s="19">
        <v>1</v>
      </c>
      <c r="C10" s="9">
        <v>5</v>
      </c>
      <c r="D10" s="23">
        <v>0.08</v>
      </c>
      <c r="E10" s="23"/>
      <c r="F10" s="23"/>
      <c r="G10" s="204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13</v>
      </c>
    </row>
    <row r="11" spans="1:66">
      <c r="A11" s="29"/>
      <c r="B11" s="19">
        <v>1</v>
      </c>
      <c r="C11" s="9">
        <v>6</v>
      </c>
      <c r="D11" s="23">
        <v>0.09</v>
      </c>
      <c r="E11" s="23"/>
      <c r="F11" s="23"/>
      <c r="G11" s="204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20" t="s">
        <v>272</v>
      </c>
      <c r="C12" s="12"/>
      <c r="D12" s="209">
        <v>8.5000000000000006E-2</v>
      </c>
      <c r="E12" s="209" t="s">
        <v>763</v>
      </c>
      <c r="F12" s="209">
        <v>0.08</v>
      </c>
      <c r="G12" s="204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3" t="s">
        <v>273</v>
      </c>
      <c r="C13" s="28"/>
      <c r="D13" s="23">
        <v>8.4999999999999992E-2</v>
      </c>
      <c r="E13" s="23" t="s">
        <v>763</v>
      </c>
      <c r="F13" s="23">
        <v>0.08</v>
      </c>
      <c r="G13" s="204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3" t="s">
        <v>274</v>
      </c>
      <c r="C14" s="28"/>
      <c r="D14" s="23">
        <v>5.4772255750516587E-3</v>
      </c>
      <c r="E14" s="23" t="s">
        <v>763</v>
      </c>
      <c r="F14" s="23">
        <v>2.8284271247461908E-2</v>
      </c>
      <c r="G14" s="204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87</v>
      </c>
      <c r="C15" s="28"/>
      <c r="D15" s="13">
        <v>6.4437947941784215E-2</v>
      </c>
      <c r="E15" s="13" t="s">
        <v>763</v>
      </c>
      <c r="F15" s="13">
        <v>0.35355339059327384</v>
      </c>
      <c r="G15" s="15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275</v>
      </c>
      <c r="C16" s="28"/>
      <c r="D16" s="13">
        <v>3.0303030303030276E-2</v>
      </c>
      <c r="E16" s="13" t="s">
        <v>763</v>
      </c>
      <c r="F16" s="13">
        <v>-3.0303030303030276E-2</v>
      </c>
      <c r="G16" s="15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276</v>
      </c>
      <c r="C17" s="46"/>
      <c r="D17" s="44">
        <v>0.67</v>
      </c>
      <c r="E17" s="44" t="s">
        <v>277</v>
      </c>
      <c r="F17" s="44">
        <v>0.67</v>
      </c>
      <c r="G17" s="15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BM18" s="55"/>
    </row>
    <row r="19" spans="1:65" ht="15">
      <c r="B19" s="8" t="s">
        <v>504</v>
      </c>
      <c r="BM19" s="27" t="s">
        <v>279</v>
      </c>
    </row>
    <row r="20" spans="1:65" ht="15">
      <c r="A20" s="24" t="s">
        <v>60</v>
      </c>
      <c r="B20" s="18" t="s">
        <v>114</v>
      </c>
      <c r="C20" s="15" t="s">
        <v>115</v>
      </c>
      <c r="D20" s="16" t="s">
        <v>241</v>
      </c>
      <c r="E20" s="17" t="s">
        <v>241</v>
      </c>
      <c r="F20" s="17" t="s">
        <v>241</v>
      </c>
      <c r="G20" s="17" t="s">
        <v>241</v>
      </c>
      <c r="H20" s="17" t="s">
        <v>241</v>
      </c>
      <c r="I20" s="17" t="s">
        <v>241</v>
      </c>
      <c r="J20" s="17" t="s">
        <v>241</v>
      </c>
      <c r="K20" s="17" t="s">
        <v>241</v>
      </c>
      <c r="L20" s="15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242</v>
      </c>
      <c r="C21" s="9" t="s">
        <v>242</v>
      </c>
      <c r="D21" s="150" t="s">
        <v>245</v>
      </c>
      <c r="E21" s="151" t="s">
        <v>247</v>
      </c>
      <c r="F21" s="151" t="s">
        <v>249</v>
      </c>
      <c r="G21" s="151" t="s">
        <v>257</v>
      </c>
      <c r="H21" s="151" t="s">
        <v>281</v>
      </c>
      <c r="I21" s="151" t="s">
        <v>264</v>
      </c>
      <c r="J21" s="151" t="s">
        <v>266</v>
      </c>
      <c r="K21" s="151" t="s">
        <v>300</v>
      </c>
      <c r="L21" s="15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101</v>
      </c>
      <c r="E22" s="11" t="s">
        <v>301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5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15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2" t="s">
        <v>277</v>
      </c>
      <c r="E24" s="202" t="s">
        <v>98</v>
      </c>
      <c r="F24" s="202">
        <v>0.68</v>
      </c>
      <c r="G24" s="202" t="s">
        <v>292</v>
      </c>
      <c r="H24" s="202"/>
      <c r="I24" s="202" t="s">
        <v>293</v>
      </c>
      <c r="J24" s="202" t="s">
        <v>293</v>
      </c>
      <c r="K24" s="202">
        <v>0.79</v>
      </c>
      <c r="L24" s="204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1</v>
      </c>
    </row>
    <row r="25" spans="1:65">
      <c r="A25" s="29"/>
      <c r="B25" s="19">
        <v>1</v>
      </c>
      <c r="C25" s="9">
        <v>2</v>
      </c>
      <c r="D25" s="23" t="s">
        <v>277</v>
      </c>
      <c r="E25" s="23" t="s">
        <v>98</v>
      </c>
      <c r="F25" s="23">
        <v>0.68</v>
      </c>
      <c r="G25" s="23" t="s">
        <v>292</v>
      </c>
      <c r="H25" s="23"/>
      <c r="I25" s="23" t="s">
        <v>293</v>
      </c>
      <c r="J25" s="23" t="s">
        <v>293</v>
      </c>
      <c r="K25" s="23">
        <v>0.89</v>
      </c>
      <c r="L25" s="204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6">
        <v>7</v>
      </c>
    </row>
    <row r="26" spans="1:65">
      <c r="A26" s="29"/>
      <c r="B26" s="19">
        <v>1</v>
      </c>
      <c r="C26" s="9">
        <v>3</v>
      </c>
      <c r="D26" s="23" t="s">
        <v>277</v>
      </c>
      <c r="E26" s="23" t="s">
        <v>98</v>
      </c>
      <c r="F26" s="23">
        <v>0.69</v>
      </c>
      <c r="G26" s="23" t="s">
        <v>292</v>
      </c>
      <c r="H26" s="23"/>
      <c r="I26" s="23" t="s">
        <v>293</v>
      </c>
      <c r="J26" s="23" t="s">
        <v>293</v>
      </c>
      <c r="K26" s="23"/>
      <c r="L26" s="204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6">
        <v>16</v>
      </c>
    </row>
    <row r="27" spans="1:65">
      <c r="A27" s="29"/>
      <c r="B27" s="19">
        <v>1</v>
      </c>
      <c r="C27" s="9">
        <v>4</v>
      </c>
      <c r="D27" s="23" t="s">
        <v>277</v>
      </c>
      <c r="E27" s="23" t="s">
        <v>98</v>
      </c>
      <c r="F27" s="23">
        <v>0.69</v>
      </c>
      <c r="G27" s="23" t="s">
        <v>292</v>
      </c>
      <c r="H27" s="23"/>
      <c r="I27" s="23" t="s">
        <v>293</v>
      </c>
      <c r="J27" s="23" t="s">
        <v>293</v>
      </c>
      <c r="K27" s="23"/>
      <c r="L27" s="204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6">
        <v>0.76249999999999996</v>
      </c>
    </row>
    <row r="28" spans="1:65">
      <c r="A28" s="29"/>
      <c r="B28" s="19">
        <v>1</v>
      </c>
      <c r="C28" s="9">
        <v>5</v>
      </c>
      <c r="D28" s="23" t="s">
        <v>277</v>
      </c>
      <c r="E28" s="23" t="s">
        <v>98</v>
      </c>
      <c r="F28" s="23">
        <v>0.68</v>
      </c>
      <c r="G28" s="23" t="s">
        <v>292</v>
      </c>
      <c r="H28" s="23"/>
      <c r="I28" s="23" t="s">
        <v>293</v>
      </c>
      <c r="J28" s="23" t="s">
        <v>293</v>
      </c>
      <c r="K28" s="23"/>
      <c r="L28" s="204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6">
        <v>13</v>
      </c>
    </row>
    <row r="29" spans="1:65">
      <c r="A29" s="29"/>
      <c r="B29" s="19">
        <v>1</v>
      </c>
      <c r="C29" s="9">
        <v>6</v>
      </c>
      <c r="D29" s="23" t="s">
        <v>277</v>
      </c>
      <c r="E29" s="23" t="s">
        <v>98</v>
      </c>
      <c r="F29" s="23">
        <v>0.69</v>
      </c>
      <c r="G29" s="23" t="s">
        <v>292</v>
      </c>
      <c r="H29" s="23"/>
      <c r="I29" s="23" t="s">
        <v>293</v>
      </c>
      <c r="J29" s="23" t="s">
        <v>293</v>
      </c>
      <c r="K29" s="23"/>
      <c r="L29" s="204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56"/>
    </row>
    <row r="30" spans="1:65">
      <c r="A30" s="29"/>
      <c r="B30" s="20" t="s">
        <v>272</v>
      </c>
      <c r="C30" s="12"/>
      <c r="D30" s="209" t="s">
        <v>763</v>
      </c>
      <c r="E30" s="209" t="s">
        <v>763</v>
      </c>
      <c r="F30" s="209">
        <v>0.68499999999999994</v>
      </c>
      <c r="G30" s="209" t="s">
        <v>763</v>
      </c>
      <c r="H30" s="209" t="s">
        <v>763</v>
      </c>
      <c r="I30" s="209" t="s">
        <v>763</v>
      </c>
      <c r="J30" s="209" t="s">
        <v>763</v>
      </c>
      <c r="K30" s="209">
        <v>0.84000000000000008</v>
      </c>
      <c r="L30" s="204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56"/>
    </row>
    <row r="31" spans="1:65">
      <c r="A31" s="29"/>
      <c r="B31" s="3" t="s">
        <v>273</v>
      </c>
      <c r="C31" s="28"/>
      <c r="D31" s="23" t="s">
        <v>763</v>
      </c>
      <c r="E31" s="23" t="s">
        <v>763</v>
      </c>
      <c r="F31" s="23">
        <v>0.68500000000000005</v>
      </c>
      <c r="G31" s="23" t="s">
        <v>763</v>
      </c>
      <c r="H31" s="23" t="s">
        <v>763</v>
      </c>
      <c r="I31" s="23" t="s">
        <v>763</v>
      </c>
      <c r="J31" s="23" t="s">
        <v>763</v>
      </c>
      <c r="K31" s="23">
        <v>0.84000000000000008</v>
      </c>
      <c r="L31" s="204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56"/>
    </row>
    <row r="32" spans="1:65">
      <c r="A32" s="29"/>
      <c r="B32" s="3" t="s">
        <v>274</v>
      </c>
      <c r="C32" s="28"/>
      <c r="D32" s="23" t="s">
        <v>763</v>
      </c>
      <c r="E32" s="23" t="s">
        <v>763</v>
      </c>
      <c r="F32" s="23">
        <v>5.4772255750516049E-3</v>
      </c>
      <c r="G32" s="23" t="s">
        <v>763</v>
      </c>
      <c r="H32" s="23" t="s">
        <v>763</v>
      </c>
      <c r="I32" s="23" t="s">
        <v>763</v>
      </c>
      <c r="J32" s="23" t="s">
        <v>763</v>
      </c>
      <c r="K32" s="23">
        <v>7.0710678118654738E-2</v>
      </c>
      <c r="L32" s="204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29"/>
      <c r="B33" s="3" t="s">
        <v>87</v>
      </c>
      <c r="C33" s="28"/>
      <c r="D33" s="13" t="s">
        <v>763</v>
      </c>
      <c r="E33" s="13" t="s">
        <v>763</v>
      </c>
      <c r="F33" s="13">
        <v>7.9959497446008831E-3</v>
      </c>
      <c r="G33" s="13" t="s">
        <v>763</v>
      </c>
      <c r="H33" s="13" t="s">
        <v>763</v>
      </c>
      <c r="I33" s="13" t="s">
        <v>763</v>
      </c>
      <c r="J33" s="13" t="s">
        <v>763</v>
      </c>
      <c r="K33" s="13">
        <v>8.4179378712684202E-2</v>
      </c>
      <c r="L33" s="152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275</v>
      </c>
      <c r="C34" s="28"/>
      <c r="D34" s="13" t="s">
        <v>763</v>
      </c>
      <c r="E34" s="13" t="s">
        <v>763</v>
      </c>
      <c r="F34" s="13">
        <v>-0.10163934426229515</v>
      </c>
      <c r="G34" s="13" t="s">
        <v>763</v>
      </c>
      <c r="H34" s="13" t="s">
        <v>763</v>
      </c>
      <c r="I34" s="13" t="s">
        <v>763</v>
      </c>
      <c r="J34" s="13" t="s">
        <v>763</v>
      </c>
      <c r="K34" s="13">
        <v>0.10163934426229515</v>
      </c>
      <c r="L34" s="152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276</v>
      </c>
      <c r="C35" s="46"/>
      <c r="D35" s="44" t="s">
        <v>277</v>
      </c>
      <c r="E35" s="44" t="s">
        <v>277</v>
      </c>
      <c r="F35" s="44">
        <v>0.67</v>
      </c>
      <c r="G35" s="44" t="s">
        <v>277</v>
      </c>
      <c r="H35" s="44" t="s">
        <v>277</v>
      </c>
      <c r="I35" s="44" t="s">
        <v>277</v>
      </c>
      <c r="J35" s="44" t="s">
        <v>277</v>
      </c>
      <c r="K35" s="44">
        <v>0.67</v>
      </c>
      <c r="L35" s="152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F11 B24:K29">
    <cfRule type="expression" dxfId="23" priority="6">
      <formula>AND($B6&lt;&gt;$B5,NOT(ISBLANK(INDIRECT(Anlyt_LabRefThisCol))))</formula>
    </cfRule>
  </conditionalFormatting>
  <conditionalFormatting sqref="C2:F17 C20:K35">
    <cfRule type="expression" dxfId="22" priority="4" stopIfTrue="1">
      <formula>AND(ISBLANK(INDIRECT(Anlyt_LabRefLastCol)),ISBLANK(INDIRECT(Anlyt_LabRefThisCol)))</formula>
    </cfRule>
    <cfRule type="expression" dxfId="21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A84B-D9B5-47AC-8DBB-9B201168BBBD}">
  <sheetPr codeName="Sheet1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28515625" style="2" bestFit="1" customWidth="1"/>
    <col min="7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505</v>
      </c>
      <c r="BM1" s="27" t="s">
        <v>279</v>
      </c>
    </row>
    <row r="2" spans="1:66" ht="15">
      <c r="A2" s="24" t="s">
        <v>217</v>
      </c>
      <c r="B2" s="18" t="s">
        <v>114</v>
      </c>
      <c r="C2" s="15" t="s">
        <v>115</v>
      </c>
      <c r="D2" s="16" t="s">
        <v>241</v>
      </c>
      <c r="E2" s="17" t="s">
        <v>241</v>
      </c>
      <c r="F2" s="17" t="s">
        <v>241</v>
      </c>
      <c r="G2" s="17" t="s">
        <v>241</v>
      </c>
      <c r="H2" s="17" t="s">
        <v>241</v>
      </c>
      <c r="I2" s="17" t="s">
        <v>241</v>
      </c>
      <c r="J2" s="17" t="s">
        <v>241</v>
      </c>
      <c r="K2" s="15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50" t="s">
        <v>245</v>
      </c>
      <c r="E3" s="151" t="s">
        <v>247</v>
      </c>
      <c r="F3" s="151" t="s">
        <v>249</v>
      </c>
      <c r="G3" s="151" t="s">
        <v>257</v>
      </c>
      <c r="H3" s="151" t="s">
        <v>281</v>
      </c>
      <c r="I3" s="151" t="s">
        <v>264</v>
      </c>
      <c r="J3" s="151" t="s">
        <v>266</v>
      </c>
      <c r="K3" s="15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302</v>
      </c>
      <c r="E4" s="11" t="s">
        <v>301</v>
      </c>
      <c r="F4" s="11" t="s">
        <v>302</v>
      </c>
      <c r="G4" s="11" t="s">
        <v>302</v>
      </c>
      <c r="H4" s="11" t="s">
        <v>301</v>
      </c>
      <c r="I4" s="11" t="s">
        <v>302</v>
      </c>
      <c r="J4" s="11" t="s">
        <v>303</v>
      </c>
      <c r="K4" s="15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15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 t="s">
        <v>277</v>
      </c>
      <c r="E6" s="202" t="s">
        <v>98</v>
      </c>
      <c r="F6" s="202">
        <v>0.45000000000000007</v>
      </c>
      <c r="G6" s="202" t="s">
        <v>292</v>
      </c>
      <c r="H6" s="202"/>
      <c r="I6" s="202" t="s">
        <v>293</v>
      </c>
      <c r="J6" s="202" t="s">
        <v>293</v>
      </c>
      <c r="K6" s="204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 t="s">
        <v>277</v>
      </c>
      <c r="E7" s="23" t="s">
        <v>98</v>
      </c>
      <c r="F7" s="23">
        <v>0.44</v>
      </c>
      <c r="G7" s="23" t="s">
        <v>292</v>
      </c>
      <c r="H7" s="23"/>
      <c r="I7" s="23" t="s">
        <v>293</v>
      </c>
      <c r="J7" s="23" t="s">
        <v>293</v>
      </c>
      <c r="K7" s="204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9</v>
      </c>
    </row>
    <row r="8" spans="1:66">
      <c r="A8" s="29"/>
      <c r="B8" s="19">
        <v>1</v>
      </c>
      <c r="C8" s="9">
        <v>3</v>
      </c>
      <c r="D8" s="23" t="s">
        <v>277</v>
      </c>
      <c r="E8" s="23" t="s">
        <v>98</v>
      </c>
      <c r="F8" s="23">
        <v>0.44</v>
      </c>
      <c r="G8" s="23" t="s">
        <v>292</v>
      </c>
      <c r="H8" s="23"/>
      <c r="I8" s="23" t="s">
        <v>293</v>
      </c>
      <c r="J8" s="23" t="s">
        <v>293</v>
      </c>
      <c r="K8" s="204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3" t="s">
        <v>277</v>
      </c>
      <c r="E9" s="23" t="s">
        <v>98</v>
      </c>
      <c r="F9" s="23">
        <v>0.45999999999999996</v>
      </c>
      <c r="G9" s="23" t="s">
        <v>292</v>
      </c>
      <c r="H9" s="23"/>
      <c r="I9" s="23" t="s">
        <v>293</v>
      </c>
      <c r="J9" s="23" t="s">
        <v>293</v>
      </c>
      <c r="K9" s="204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0.44333333333333302</v>
      </c>
      <c r="BN9" s="27"/>
    </row>
    <row r="10" spans="1:66">
      <c r="A10" s="29"/>
      <c r="B10" s="19">
        <v>1</v>
      </c>
      <c r="C10" s="9">
        <v>5</v>
      </c>
      <c r="D10" s="23" t="s">
        <v>277</v>
      </c>
      <c r="E10" s="23" t="s">
        <v>98</v>
      </c>
      <c r="F10" s="23">
        <v>0.44</v>
      </c>
      <c r="G10" s="23" t="s">
        <v>292</v>
      </c>
      <c r="H10" s="23"/>
      <c r="I10" s="23" t="s">
        <v>293</v>
      </c>
      <c r="J10" s="23" t="s">
        <v>293</v>
      </c>
      <c r="K10" s="204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15</v>
      </c>
    </row>
    <row r="11" spans="1:66">
      <c r="A11" s="29"/>
      <c r="B11" s="19">
        <v>1</v>
      </c>
      <c r="C11" s="9">
        <v>6</v>
      </c>
      <c r="D11" s="23" t="s">
        <v>277</v>
      </c>
      <c r="E11" s="23" t="s">
        <v>98</v>
      </c>
      <c r="F11" s="23">
        <v>0.43</v>
      </c>
      <c r="G11" s="23" t="s">
        <v>292</v>
      </c>
      <c r="H11" s="23"/>
      <c r="I11" s="23" t="s">
        <v>293</v>
      </c>
      <c r="J11" s="23" t="s">
        <v>293</v>
      </c>
      <c r="K11" s="204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20" t="s">
        <v>272</v>
      </c>
      <c r="C12" s="12"/>
      <c r="D12" s="209" t="s">
        <v>763</v>
      </c>
      <c r="E12" s="209" t="s">
        <v>763</v>
      </c>
      <c r="F12" s="209">
        <v>0.44333333333333336</v>
      </c>
      <c r="G12" s="209" t="s">
        <v>763</v>
      </c>
      <c r="H12" s="209" t="s">
        <v>763</v>
      </c>
      <c r="I12" s="209" t="s">
        <v>763</v>
      </c>
      <c r="J12" s="209" t="s">
        <v>763</v>
      </c>
      <c r="K12" s="204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3" t="s">
        <v>273</v>
      </c>
      <c r="C13" s="28"/>
      <c r="D13" s="23" t="s">
        <v>763</v>
      </c>
      <c r="E13" s="23" t="s">
        <v>763</v>
      </c>
      <c r="F13" s="23">
        <v>0.44</v>
      </c>
      <c r="G13" s="23" t="s">
        <v>763</v>
      </c>
      <c r="H13" s="23" t="s">
        <v>763</v>
      </c>
      <c r="I13" s="23" t="s">
        <v>763</v>
      </c>
      <c r="J13" s="23" t="s">
        <v>763</v>
      </c>
      <c r="K13" s="204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3" t="s">
        <v>274</v>
      </c>
      <c r="C14" s="28"/>
      <c r="D14" s="23" t="s">
        <v>763</v>
      </c>
      <c r="E14" s="23" t="s">
        <v>763</v>
      </c>
      <c r="F14" s="23">
        <v>1.0327955589886443E-2</v>
      </c>
      <c r="G14" s="23" t="s">
        <v>763</v>
      </c>
      <c r="H14" s="23" t="s">
        <v>763</v>
      </c>
      <c r="I14" s="23" t="s">
        <v>763</v>
      </c>
      <c r="J14" s="23" t="s">
        <v>763</v>
      </c>
      <c r="K14" s="204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87</v>
      </c>
      <c r="C15" s="28"/>
      <c r="D15" s="13" t="s">
        <v>763</v>
      </c>
      <c r="E15" s="13" t="s">
        <v>763</v>
      </c>
      <c r="F15" s="13">
        <v>2.3296140428315286E-2</v>
      </c>
      <c r="G15" s="13" t="s">
        <v>763</v>
      </c>
      <c r="H15" s="13" t="s">
        <v>763</v>
      </c>
      <c r="I15" s="13" t="s">
        <v>763</v>
      </c>
      <c r="J15" s="13" t="s">
        <v>763</v>
      </c>
      <c r="K15" s="152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275</v>
      </c>
      <c r="C16" s="28"/>
      <c r="D16" s="13" t="s">
        <v>763</v>
      </c>
      <c r="E16" s="13" t="s">
        <v>763</v>
      </c>
      <c r="F16" s="13">
        <v>6.6613381477509392E-16</v>
      </c>
      <c r="G16" s="13" t="s">
        <v>763</v>
      </c>
      <c r="H16" s="13" t="s">
        <v>763</v>
      </c>
      <c r="I16" s="13" t="s">
        <v>763</v>
      </c>
      <c r="J16" s="13" t="s">
        <v>763</v>
      </c>
      <c r="K16" s="15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276</v>
      </c>
      <c r="C17" s="46"/>
      <c r="D17" s="44" t="s">
        <v>277</v>
      </c>
      <c r="E17" s="44" t="s">
        <v>277</v>
      </c>
      <c r="F17" s="44" t="s">
        <v>277</v>
      </c>
      <c r="G17" s="44" t="s">
        <v>277</v>
      </c>
      <c r="H17" s="44" t="s">
        <v>277</v>
      </c>
      <c r="I17" s="44" t="s">
        <v>277</v>
      </c>
      <c r="J17" s="44" t="s">
        <v>277</v>
      </c>
      <c r="K17" s="152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BM18" s="55"/>
    </row>
    <row r="19" spans="1:65" ht="15">
      <c r="B19" s="8" t="s">
        <v>506</v>
      </c>
      <c r="BM19" s="27" t="s">
        <v>279</v>
      </c>
    </row>
    <row r="20" spans="1:65" ht="15">
      <c r="A20" s="24" t="s">
        <v>218</v>
      </c>
      <c r="B20" s="18" t="s">
        <v>114</v>
      </c>
      <c r="C20" s="15" t="s">
        <v>115</v>
      </c>
      <c r="D20" s="16" t="s">
        <v>241</v>
      </c>
      <c r="E20" s="17" t="s">
        <v>241</v>
      </c>
      <c r="F20" s="17" t="s">
        <v>241</v>
      </c>
      <c r="G20" s="17" t="s">
        <v>241</v>
      </c>
      <c r="H20" s="17" t="s">
        <v>241</v>
      </c>
      <c r="I20" s="17" t="s">
        <v>241</v>
      </c>
      <c r="J20" s="15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242</v>
      </c>
      <c r="C21" s="9" t="s">
        <v>242</v>
      </c>
      <c r="D21" s="150" t="s">
        <v>247</v>
      </c>
      <c r="E21" s="151" t="s">
        <v>249</v>
      </c>
      <c r="F21" s="151" t="s">
        <v>257</v>
      </c>
      <c r="G21" s="151" t="s">
        <v>281</v>
      </c>
      <c r="H21" s="151" t="s">
        <v>264</v>
      </c>
      <c r="I21" s="151" t="s">
        <v>266</v>
      </c>
      <c r="J21" s="15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301</v>
      </c>
      <c r="E22" s="11" t="s">
        <v>302</v>
      </c>
      <c r="F22" s="11" t="s">
        <v>302</v>
      </c>
      <c r="G22" s="11" t="s">
        <v>301</v>
      </c>
      <c r="H22" s="11" t="s">
        <v>302</v>
      </c>
      <c r="I22" s="11" t="s">
        <v>301</v>
      </c>
      <c r="J22" s="15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15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2" t="s">
        <v>98</v>
      </c>
      <c r="E24" s="202">
        <v>0.24</v>
      </c>
      <c r="F24" s="202" t="s">
        <v>292</v>
      </c>
      <c r="G24" s="202"/>
      <c r="H24" s="202" t="s">
        <v>293</v>
      </c>
      <c r="I24" s="202" t="s">
        <v>293</v>
      </c>
      <c r="J24" s="204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1</v>
      </c>
    </row>
    <row r="25" spans="1:65">
      <c r="A25" s="29"/>
      <c r="B25" s="19">
        <v>1</v>
      </c>
      <c r="C25" s="9">
        <v>2</v>
      </c>
      <c r="D25" s="23" t="s">
        <v>98</v>
      </c>
      <c r="E25" s="23">
        <v>0.22999999999999998</v>
      </c>
      <c r="F25" s="23" t="s">
        <v>292</v>
      </c>
      <c r="G25" s="23"/>
      <c r="H25" s="23" t="s">
        <v>293</v>
      </c>
      <c r="I25" s="23" t="s">
        <v>293</v>
      </c>
      <c r="J25" s="204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6">
        <v>9</v>
      </c>
    </row>
    <row r="26" spans="1:65">
      <c r="A26" s="29"/>
      <c r="B26" s="19">
        <v>1</v>
      </c>
      <c r="C26" s="9">
        <v>3</v>
      </c>
      <c r="D26" s="23" t="s">
        <v>98</v>
      </c>
      <c r="E26" s="23">
        <v>0.25</v>
      </c>
      <c r="F26" s="23" t="s">
        <v>292</v>
      </c>
      <c r="G26" s="23"/>
      <c r="H26" s="23" t="s">
        <v>293</v>
      </c>
      <c r="I26" s="23" t="s">
        <v>293</v>
      </c>
      <c r="J26" s="204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6">
        <v>16</v>
      </c>
    </row>
    <row r="27" spans="1:65">
      <c r="A27" s="29"/>
      <c r="B27" s="19">
        <v>1</v>
      </c>
      <c r="C27" s="9">
        <v>4</v>
      </c>
      <c r="D27" s="23" t="s">
        <v>98</v>
      </c>
      <c r="E27" s="23">
        <v>0.22999999999999998</v>
      </c>
      <c r="F27" s="23" t="s">
        <v>292</v>
      </c>
      <c r="G27" s="23"/>
      <c r="H27" s="23" t="s">
        <v>293</v>
      </c>
      <c r="I27" s="23" t="s">
        <v>293</v>
      </c>
      <c r="J27" s="204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6">
        <v>0.241666666666667</v>
      </c>
    </row>
    <row r="28" spans="1:65">
      <c r="A28" s="29"/>
      <c r="B28" s="19">
        <v>1</v>
      </c>
      <c r="C28" s="9">
        <v>5</v>
      </c>
      <c r="D28" s="23" t="s">
        <v>98</v>
      </c>
      <c r="E28" s="23">
        <v>0.24</v>
      </c>
      <c r="F28" s="23" t="s">
        <v>292</v>
      </c>
      <c r="G28" s="23"/>
      <c r="H28" s="23" t="s">
        <v>293</v>
      </c>
      <c r="I28" s="23" t="s">
        <v>293</v>
      </c>
      <c r="J28" s="204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6">
        <v>15</v>
      </c>
    </row>
    <row r="29" spans="1:65">
      <c r="A29" s="29"/>
      <c r="B29" s="19">
        <v>1</v>
      </c>
      <c r="C29" s="9">
        <v>6</v>
      </c>
      <c r="D29" s="23" t="s">
        <v>98</v>
      </c>
      <c r="E29" s="23">
        <v>0.26</v>
      </c>
      <c r="F29" s="23" t="s">
        <v>292</v>
      </c>
      <c r="G29" s="23"/>
      <c r="H29" s="23" t="s">
        <v>293</v>
      </c>
      <c r="I29" s="23" t="s">
        <v>293</v>
      </c>
      <c r="J29" s="204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56"/>
    </row>
    <row r="30" spans="1:65">
      <c r="A30" s="29"/>
      <c r="B30" s="20" t="s">
        <v>272</v>
      </c>
      <c r="C30" s="12"/>
      <c r="D30" s="209" t="s">
        <v>763</v>
      </c>
      <c r="E30" s="209">
        <v>0.24166666666666667</v>
      </c>
      <c r="F30" s="209" t="s">
        <v>763</v>
      </c>
      <c r="G30" s="209" t="s">
        <v>763</v>
      </c>
      <c r="H30" s="209" t="s">
        <v>763</v>
      </c>
      <c r="I30" s="209" t="s">
        <v>763</v>
      </c>
      <c r="J30" s="204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56"/>
    </row>
    <row r="31" spans="1:65">
      <c r="A31" s="29"/>
      <c r="B31" s="3" t="s">
        <v>273</v>
      </c>
      <c r="C31" s="28"/>
      <c r="D31" s="23" t="s">
        <v>763</v>
      </c>
      <c r="E31" s="23">
        <v>0.24</v>
      </c>
      <c r="F31" s="23" t="s">
        <v>763</v>
      </c>
      <c r="G31" s="23" t="s">
        <v>763</v>
      </c>
      <c r="H31" s="23" t="s">
        <v>763</v>
      </c>
      <c r="I31" s="23" t="s">
        <v>763</v>
      </c>
      <c r="J31" s="204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56"/>
    </row>
    <row r="32" spans="1:65">
      <c r="A32" s="29"/>
      <c r="B32" s="3" t="s">
        <v>274</v>
      </c>
      <c r="C32" s="28"/>
      <c r="D32" s="23" t="s">
        <v>763</v>
      </c>
      <c r="E32" s="23">
        <v>1.1690451944500132E-2</v>
      </c>
      <c r="F32" s="23" t="s">
        <v>763</v>
      </c>
      <c r="G32" s="23" t="s">
        <v>763</v>
      </c>
      <c r="H32" s="23" t="s">
        <v>763</v>
      </c>
      <c r="I32" s="23" t="s">
        <v>763</v>
      </c>
      <c r="J32" s="204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29"/>
      <c r="B33" s="3" t="s">
        <v>87</v>
      </c>
      <c r="C33" s="28"/>
      <c r="D33" s="13" t="s">
        <v>763</v>
      </c>
      <c r="E33" s="13">
        <v>4.837428390827641E-2</v>
      </c>
      <c r="F33" s="13" t="s">
        <v>763</v>
      </c>
      <c r="G33" s="13" t="s">
        <v>763</v>
      </c>
      <c r="H33" s="13" t="s">
        <v>763</v>
      </c>
      <c r="I33" s="13" t="s">
        <v>763</v>
      </c>
      <c r="J33" s="15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275</v>
      </c>
      <c r="C34" s="28"/>
      <c r="D34" s="13" t="s">
        <v>763</v>
      </c>
      <c r="E34" s="13">
        <v>-1.3322676295501878E-15</v>
      </c>
      <c r="F34" s="13" t="s">
        <v>763</v>
      </c>
      <c r="G34" s="13" t="s">
        <v>763</v>
      </c>
      <c r="H34" s="13" t="s">
        <v>763</v>
      </c>
      <c r="I34" s="13" t="s">
        <v>763</v>
      </c>
      <c r="J34" s="15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276</v>
      </c>
      <c r="C35" s="46"/>
      <c r="D35" s="44" t="s">
        <v>277</v>
      </c>
      <c r="E35" s="44" t="s">
        <v>277</v>
      </c>
      <c r="F35" s="44" t="s">
        <v>277</v>
      </c>
      <c r="G35" s="44" t="s">
        <v>277</v>
      </c>
      <c r="H35" s="44" t="s">
        <v>277</v>
      </c>
      <c r="I35" s="44" t="s">
        <v>277</v>
      </c>
      <c r="J35" s="15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J11 B24:I29">
    <cfRule type="expression" dxfId="20" priority="6">
      <formula>AND($B6&lt;&gt;$B5,NOT(ISBLANK(INDIRECT(Anlyt_LabRefThisCol))))</formula>
    </cfRule>
  </conditionalFormatting>
  <conditionalFormatting sqref="C2:J17 C20:I35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EC208-6DC3-4706-87B4-EF0B64CBB120}">
  <sheetPr codeName="Sheet17"/>
  <dimension ref="A1:BN107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7" width="11.140625" style="2" bestFit="1" customWidth="1"/>
    <col min="8" max="8" width="11.28515625" style="2" bestFit="1" customWidth="1"/>
    <col min="9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507</v>
      </c>
      <c r="BM1" s="27" t="s">
        <v>279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241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50" t="s">
        <v>249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103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0.8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>
        <v>0.82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11</v>
      </c>
    </row>
    <row r="8" spans="1:66">
      <c r="A8" s="29"/>
      <c r="B8" s="19">
        <v>1</v>
      </c>
      <c r="C8" s="9">
        <v>3</v>
      </c>
      <c r="D8" s="23">
        <v>0.82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3">
        <v>0.83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0.81333333333333302</v>
      </c>
      <c r="BN9" s="27"/>
    </row>
    <row r="10" spans="1:66">
      <c r="A10" s="29"/>
      <c r="B10" s="19">
        <v>1</v>
      </c>
      <c r="C10" s="9">
        <v>5</v>
      </c>
      <c r="D10" s="23">
        <v>0.81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17</v>
      </c>
    </row>
    <row r="11" spans="1:66">
      <c r="A11" s="29"/>
      <c r="B11" s="19">
        <v>1</v>
      </c>
      <c r="C11" s="9">
        <v>6</v>
      </c>
      <c r="D11" s="23">
        <v>0.8</v>
      </c>
      <c r="E11" s="204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20" t="s">
        <v>272</v>
      </c>
      <c r="C12" s="12"/>
      <c r="D12" s="209">
        <v>0.81333333333333335</v>
      </c>
      <c r="E12" s="204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3" t="s">
        <v>273</v>
      </c>
      <c r="C13" s="28"/>
      <c r="D13" s="23">
        <v>0.81499999999999995</v>
      </c>
      <c r="E13" s="204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3" t="s">
        <v>274</v>
      </c>
      <c r="C14" s="28"/>
      <c r="D14" s="23">
        <v>1.2110601416389925E-2</v>
      </c>
      <c r="E14" s="204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87</v>
      </c>
      <c r="C15" s="28"/>
      <c r="D15" s="13">
        <v>1.4890083708676137E-2</v>
      </c>
      <c r="E15" s="1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275</v>
      </c>
      <c r="C16" s="28"/>
      <c r="D16" s="13">
        <v>4.4408920985006262E-16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276</v>
      </c>
      <c r="C17" s="46"/>
      <c r="D17" s="44" t="s">
        <v>277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BM18" s="55"/>
    </row>
    <row r="19" spans="1:65" ht="15">
      <c r="B19" s="8" t="s">
        <v>508</v>
      </c>
      <c r="BM19" s="27" t="s">
        <v>279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241</v>
      </c>
      <c r="E20" s="17" t="s">
        <v>241</v>
      </c>
      <c r="F20" s="17" t="s">
        <v>241</v>
      </c>
      <c r="G20" s="17" t="s">
        <v>241</v>
      </c>
      <c r="H20" s="17" t="s">
        <v>241</v>
      </c>
      <c r="I20" s="17" t="s">
        <v>241</v>
      </c>
      <c r="J20" s="17" t="s">
        <v>241</v>
      </c>
      <c r="K20" s="15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242</v>
      </c>
      <c r="C21" s="9" t="s">
        <v>242</v>
      </c>
      <c r="D21" s="150" t="s">
        <v>245</v>
      </c>
      <c r="E21" s="151" t="s">
        <v>247</v>
      </c>
      <c r="F21" s="151" t="s">
        <v>249</v>
      </c>
      <c r="G21" s="151" t="s">
        <v>257</v>
      </c>
      <c r="H21" s="151" t="s">
        <v>281</v>
      </c>
      <c r="I21" s="151" t="s">
        <v>264</v>
      </c>
      <c r="J21" s="151" t="s">
        <v>266</v>
      </c>
      <c r="K21" s="152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304</v>
      </c>
      <c r="E22" s="11" t="s">
        <v>304</v>
      </c>
      <c r="F22" s="11" t="s">
        <v>103</v>
      </c>
      <c r="G22" s="11" t="s">
        <v>102</v>
      </c>
      <c r="H22" s="11" t="s">
        <v>103</v>
      </c>
      <c r="I22" s="11" t="s">
        <v>103</v>
      </c>
      <c r="J22" s="11" t="s">
        <v>103</v>
      </c>
      <c r="K22" s="152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15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8">
        <v>1</v>
      </c>
      <c r="C24" s="14">
        <v>1</v>
      </c>
      <c r="D24" s="21" t="s">
        <v>277</v>
      </c>
      <c r="E24" s="21" t="s">
        <v>98</v>
      </c>
      <c r="F24" s="21">
        <v>4.6900000000000004</v>
      </c>
      <c r="G24" s="21" t="s">
        <v>292</v>
      </c>
      <c r="H24" s="21">
        <v>8.11</v>
      </c>
      <c r="I24" s="21" t="s">
        <v>293</v>
      </c>
      <c r="J24" s="21" t="s">
        <v>293</v>
      </c>
      <c r="K24" s="15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 t="s">
        <v>277</v>
      </c>
      <c r="E25" s="11" t="s">
        <v>98</v>
      </c>
      <c r="F25" s="11">
        <v>4.6900000000000004</v>
      </c>
      <c r="G25" s="11" t="s">
        <v>292</v>
      </c>
      <c r="H25" s="11">
        <v>8.1</v>
      </c>
      <c r="I25" s="11" t="s">
        <v>293</v>
      </c>
      <c r="J25" s="11" t="s">
        <v>293</v>
      </c>
      <c r="K25" s="15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12</v>
      </c>
    </row>
    <row r="26" spans="1:65">
      <c r="A26" s="29"/>
      <c r="B26" s="19">
        <v>1</v>
      </c>
      <c r="C26" s="9">
        <v>3</v>
      </c>
      <c r="D26" s="11" t="s">
        <v>277</v>
      </c>
      <c r="E26" s="11" t="s">
        <v>98</v>
      </c>
      <c r="F26" s="11">
        <v>4.6500000000000004</v>
      </c>
      <c r="G26" s="11" t="s">
        <v>292</v>
      </c>
      <c r="H26" s="11">
        <v>8.1</v>
      </c>
      <c r="I26" s="11" t="s">
        <v>293</v>
      </c>
      <c r="J26" s="11" t="s">
        <v>293</v>
      </c>
      <c r="K26" s="15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 t="s">
        <v>277</v>
      </c>
      <c r="E27" s="11" t="s">
        <v>98</v>
      </c>
      <c r="F27" s="11">
        <v>4.66</v>
      </c>
      <c r="G27" s="11" t="s">
        <v>292</v>
      </c>
      <c r="H27" s="11">
        <v>8.11</v>
      </c>
      <c r="I27" s="11" t="s">
        <v>293</v>
      </c>
      <c r="J27" s="11" t="s">
        <v>293</v>
      </c>
      <c r="K27" s="15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6.37916666666667</v>
      </c>
    </row>
    <row r="28" spans="1:65">
      <c r="A28" s="29"/>
      <c r="B28" s="19">
        <v>1</v>
      </c>
      <c r="C28" s="9">
        <v>5</v>
      </c>
      <c r="D28" s="11" t="s">
        <v>277</v>
      </c>
      <c r="E28" s="11" t="s">
        <v>98</v>
      </c>
      <c r="F28" s="11">
        <v>4.6500000000000004</v>
      </c>
      <c r="G28" s="11" t="s">
        <v>292</v>
      </c>
      <c r="H28" s="11">
        <v>8.11</v>
      </c>
      <c r="I28" s="11" t="s">
        <v>293</v>
      </c>
      <c r="J28" s="11" t="s">
        <v>293</v>
      </c>
      <c r="K28" s="15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18</v>
      </c>
    </row>
    <row r="29" spans="1:65">
      <c r="A29" s="29"/>
      <c r="B29" s="19">
        <v>1</v>
      </c>
      <c r="C29" s="9">
        <v>6</v>
      </c>
      <c r="D29" s="11" t="s">
        <v>277</v>
      </c>
      <c r="E29" s="11" t="s">
        <v>98</v>
      </c>
      <c r="F29" s="11">
        <v>4.5999999999999996</v>
      </c>
      <c r="G29" s="11" t="s">
        <v>292</v>
      </c>
      <c r="H29" s="11">
        <v>8.08</v>
      </c>
      <c r="I29" s="11" t="s">
        <v>293</v>
      </c>
      <c r="J29" s="11" t="s">
        <v>293</v>
      </c>
      <c r="K29" s="15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272</v>
      </c>
      <c r="C30" s="12"/>
      <c r="D30" s="22" t="s">
        <v>763</v>
      </c>
      <c r="E30" s="22" t="s">
        <v>763</v>
      </c>
      <c r="F30" s="22">
        <v>4.6566666666666672</v>
      </c>
      <c r="G30" s="22" t="s">
        <v>763</v>
      </c>
      <c r="H30" s="22">
        <v>8.1016666666666666</v>
      </c>
      <c r="I30" s="22" t="s">
        <v>763</v>
      </c>
      <c r="J30" s="22" t="s">
        <v>763</v>
      </c>
      <c r="K30" s="15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273</v>
      </c>
      <c r="C31" s="28"/>
      <c r="D31" s="11" t="s">
        <v>763</v>
      </c>
      <c r="E31" s="11" t="s">
        <v>763</v>
      </c>
      <c r="F31" s="11">
        <v>4.6550000000000002</v>
      </c>
      <c r="G31" s="11" t="s">
        <v>763</v>
      </c>
      <c r="H31" s="11">
        <v>8.1050000000000004</v>
      </c>
      <c r="I31" s="11" t="s">
        <v>763</v>
      </c>
      <c r="J31" s="11" t="s">
        <v>763</v>
      </c>
      <c r="K31" s="152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274</v>
      </c>
      <c r="C32" s="28"/>
      <c r="D32" s="23" t="s">
        <v>763</v>
      </c>
      <c r="E32" s="23" t="s">
        <v>763</v>
      </c>
      <c r="F32" s="23">
        <v>3.3266599866332652E-2</v>
      </c>
      <c r="G32" s="23" t="s">
        <v>763</v>
      </c>
      <c r="H32" s="23">
        <v>1.1690451944499872E-2</v>
      </c>
      <c r="I32" s="23" t="s">
        <v>763</v>
      </c>
      <c r="J32" s="23" t="s">
        <v>763</v>
      </c>
      <c r="K32" s="152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87</v>
      </c>
      <c r="C33" s="28"/>
      <c r="D33" s="13" t="s">
        <v>763</v>
      </c>
      <c r="E33" s="13" t="s">
        <v>763</v>
      </c>
      <c r="F33" s="13">
        <v>7.1438653972081562E-3</v>
      </c>
      <c r="G33" s="13" t="s">
        <v>763</v>
      </c>
      <c r="H33" s="13">
        <v>1.4429687650071843E-3</v>
      </c>
      <c r="I33" s="13" t="s">
        <v>763</v>
      </c>
      <c r="J33" s="13" t="s">
        <v>763</v>
      </c>
      <c r="K33" s="15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275</v>
      </c>
      <c r="C34" s="28"/>
      <c r="D34" s="13" t="s">
        <v>763</v>
      </c>
      <c r="E34" s="13" t="s">
        <v>763</v>
      </c>
      <c r="F34" s="13">
        <v>-0.27001959503592454</v>
      </c>
      <c r="G34" s="13" t="s">
        <v>763</v>
      </c>
      <c r="H34" s="13">
        <v>0.27001959503592365</v>
      </c>
      <c r="I34" s="13" t="s">
        <v>763</v>
      </c>
      <c r="J34" s="13" t="s">
        <v>763</v>
      </c>
      <c r="K34" s="15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276</v>
      </c>
      <c r="C35" s="46"/>
      <c r="D35" s="44" t="s">
        <v>277</v>
      </c>
      <c r="E35" s="44" t="s">
        <v>277</v>
      </c>
      <c r="F35" s="44">
        <v>0.67</v>
      </c>
      <c r="G35" s="44" t="s">
        <v>277</v>
      </c>
      <c r="H35" s="44">
        <v>0.67</v>
      </c>
      <c r="I35" s="44" t="s">
        <v>277</v>
      </c>
      <c r="J35" s="44" t="s">
        <v>277</v>
      </c>
      <c r="K35" s="15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BM36" s="55"/>
    </row>
    <row r="37" spans="1:65" ht="15">
      <c r="B37" s="8" t="s">
        <v>509</v>
      </c>
      <c r="BM37" s="27" t="s">
        <v>279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241</v>
      </c>
      <c r="E38" s="17" t="s">
        <v>241</v>
      </c>
      <c r="F38" s="17" t="s">
        <v>241</v>
      </c>
      <c r="G38" s="17" t="s">
        <v>241</v>
      </c>
      <c r="H38" s="17" t="s">
        <v>241</v>
      </c>
      <c r="I38" s="17" t="s">
        <v>241</v>
      </c>
      <c r="J38" s="17" t="s">
        <v>241</v>
      </c>
      <c r="K38" s="15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242</v>
      </c>
      <c r="C39" s="9" t="s">
        <v>242</v>
      </c>
      <c r="D39" s="150" t="s">
        <v>245</v>
      </c>
      <c r="E39" s="151" t="s">
        <v>247</v>
      </c>
      <c r="F39" s="151" t="s">
        <v>249</v>
      </c>
      <c r="G39" s="151" t="s">
        <v>257</v>
      </c>
      <c r="H39" s="151" t="s">
        <v>281</v>
      </c>
      <c r="I39" s="151" t="s">
        <v>264</v>
      </c>
      <c r="J39" s="151" t="s">
        <v>266</v>
      </c>
      <c r="K39" s="15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304</v>
      </c>
      <c r="E40" s="11" t="s">
        <v>304</v>
      </c>
      <c r="F40" s="11" t="s">
        <v>103</v>
      </c>
      <c r="G40" s="11" t="s">
        <v>102</v>
      </c>
      <c r="H40" s="11" t="s">
        <v>103</v>
      </c>
      <c r="I40" s="11" t="s">
        <v>103</v>
      </c>
      <c r="J40" s="11" t="s">
        <v>103</v>
      </c>
      <c r="K40" s="15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15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210" t="s">
        <v>277</v>
      </c>
      <c r="E42" s="210" t="s">
        <v>98</v>
      </c>
      <c r="F42" s="210">
        <v>14.8</v>
      </c>
      <c r="G42" s="210" t="s">
        <v>292</v>
      </c>
      <c r="H42" s="210">
        <v>25</v>
      </c>
      <c r="I42" s="210" t="s">
        <v>293</v>
      </c>
      <c r="J42" s="210" t="s">
        <v>293</v>
      </c>
      <c r="K42" s="212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1</v>
      </c>
    </row>
    <row r="43" spans="1:65">
      <c r="A43" s="29"/>
      <c r="B43" s="19">
        <v>1</v>
      </c>
      <c r="C43" s="9">
        <v>2</v>
      </c>
      <c r="D43" s="215" t="s">
        <v>277</v>
      </c>
      <c r="E43" s="215" t="s">
        <v>98</v>
      </c>
      <c r="F43" s="215">
        <v>14.5</v>
      </c>
      <c r="G43" s="215" t="s">
        <v>292</v>
      </c>
      <c r="H43" s="215">
        <v>25</v>
      </c>
      <c r="I43" s="215" t="s">
        <v>293</v>
      </c>
      <c r="J43" s="215" t="s">
        <v>293</v>
      </c>
      <c r="K43" s="212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13</v>
      </c>
    </row>
    <row r="44" spans="1:65">
      <c r="A44" s="29"/>
      <c r="B44" s="19">
        <v>1</v>
      </c>
      <c r="C44" s="9">
        <v>3</v>
      </c>
      <c r="D44" s="215" t="s">
        <v>277</v>
      </c>
      <c r="E44" s="215" t="s">
        <v>98</v>
      </c>
      <c r="F44" s="215">
        <v>12.8</v>
      </c>
      <c r="G44" s="215" t="s">
        <v>292</v>
      </c>
      <c r="H44" s="215">
        <v>25</v>
      </c>
      <c r="I44" s="215" t="s">
        <v>293</v>
      </c>
      <c r="J44" s="215" t="s">
        <v>293</v>
      </c>
      <c r="K44" s="212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16</v>
      </c>
    </row>
    <row r="45" spans="1:65">
      <c r="A45" s="29"/>
      <c r="B45" s="19">
        <v>1</v>
      </c>
      <c r="C45" s="9">
        <v>4</v>
      </c>
      <c r="D45" s="215" t="s">
        <v>277</v>
      </c>
      <c r="E45" s="215" t="s">
        <v>98</v>
      </c>
      <c r="F45" s="215">
        <v>14.8</v>
      </c>
      <c r="G45" s="215" t="s">
        <v>292</v>
      </c>
      <c r="H45" s="215">
        <v>25</v>
      </c>
      <c r="I45" s="215" t="s">
        <v>293</v>
      </c>
      <c r="J45" s="215" t="s">
        <v>293</v>
      </c>
      <c r="K45" s="212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19.399999999999999</v>
      </c>
    </row>
    <row r="46" spans="1:65">
      <c r="A46" s="29"/>
      <c r="B46" s="19">
        <v>1</v>
      </c>
      <c r="C46" s="9">
        <v>5</v>
      </c>
      <c r="D46" s="215" t="s">
        <v>277</v>
      </c>
      <c r="E46" s="215" t="s">
        <v>98</v>
      </c>
      <c r="F46" s="215">
        <v>14.2</v>
      </c>
      <c r="G46" s="215" t="s">
        <v>292</v>
      </c>
      <c r="H46" s="215">
        <v>25</v>
      </c>
      <c r="I46" s="215" t="s">
        <v>293</v>
      </c>
      <c r="J46" s="215" t="s">
        <v>293</v>
      </c>
      <c r="K46" s="212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19</v>
      </c>
    </row>
    <row r="47" spans="1:65">
      <c r="A47" s="29"/>
      <c r="B47" s="19">
        <v>1</v>
      </c>
      <c r="C47" s="9">
        <v>6</v>
      </c>
      <c r="D47" s="215" t="s">
        <v>277</v>
      </c>
      <c r="E47" s="215" t="s">
        <v>98</v>
      </c>
      <c r="F47" s="215">
        <v>11.7</v>
      </c>
      <c r="G47" s="215" t="s">
        <v>292</v>
      </c>
      <c r="H47" s="215">
        <v>25</v>
      </c>
      <c r="I47" s="215" t="s">
        <v>293</v>
      </c>
      <c r="J47" s="215" t="s">
        <v>293</v>
      </c>
      <c r="K47" s="212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8"/>
    </row>
    <row r="48" spans="1:65">
      <c r="A48" s="29"/>
      <c r="B48" s="20" t="s">
        <v>272</v>
      </c>
      <c r="C48" s="12"/>
      <c r="D48" s="219" t="s">
        <v>763</v>
      </c>
      <c r="E48" s="219" t="s">
        <v>763</v>
      </c>
      <c r="F48" s="219">
        <v>13.800000000000002</v>
      </c>
      <c r="G48" s="219" t="s">
        <v>763</v>
      </c>
      <c r="H48" s="219">
        <v>25</v>
      </c>
      <c r="I48" s="219" t="s">
        <v>763</v>
      </c>
      <c r="J48" s="219" t="s">
        <v>763</v>
      </c>
      <c r="K48" s="212"/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3" t="s">
        <v>273</v>
      </c>
      <c r="C49" s="28"/>
      <c r="D49" s="215" t="s">
        <v>763</v>
      </c>
      <c r="E49" s="215" t="s">
        <v>763</v>
      </c>
      <c r="F49" s="215">
        <v>14.35</v>
      </c>
      <c r="G49" s="215" t="s">
        <v>763</v>
      </c>
      <c r="H49" s="215">
        <v>25</v>
      </c>
      <c r="I49" s="215" t="s">
        <v>763</v>
      </c>
      <c r="J49" s="215" t="s">
        <v>763</v>
      </c>
      <c r="K49" s="212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274</v>
      </c>
      <c r="C50" s="28"/>
      <c r="D50" s="215" t="s">
        <v>763</v>
      </c>
      <c r="E50" s="215" t="s">
        <v>763</v>
      </c>
      <c r="F50" s="215">
        <v>1.2696456198483106</v>
      </c>
      <c r="G50" s="215" t="s">
        <v>763</v>
      </c>
      <c r="H50" s="215">
        <v>0</v>
      </c>
      <c r="I50" s="215" t="s">
        <v>763</v>
      </c>
      <c r="J50" s="215" t="s">
        <v>763</v>
      </c>
      <c r="K50" s="212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8"/>
    </row>
    <row r="51" spans="1:65">
      <c r="A51" s="29"/>
      <c r="B51" s="3" t="s">
        <v>87</v>
      </c>
      <c r="C51" s="28"/>
      <c r="D51" s="13" t="s">
        <v>763</v>
      </c>
      <c r="E51" s="13" t="s">
        <v>763</v>
      </c>
      <c r="F51" s="13">
        <v>9.2003305786109449E-2</v>
      </c>
      <c r="G51" s="13" t="s">
        <v>763</v>
      </c>
      <c r="H51" s="13">
        <v>0</v>
      </c>
      <c r="I51" s="13" t="s">
        <v>763</v>
      </c>
      <c r="J51" s="13" t="s">
        <v>763</v>
      </c>
      <c r="K51" s="15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275</v>
      </c>
      <c r="C52" s="28"/>
      <c r="D52" s="13" t="s">
        <v>763</v>
      </c>
      <c r="E52" s="13" t="s">
        <v>763</v>
      </c>
      <c r="F52" s="13">
        <v>-0.28865979381443285</v>
      </c>
      <c r="G52" s="13" t="s">
        <v>763</v>
      </c>
      <c r="H52" s="13">
        <v>0.28865979381443307</v>
      </c>
      <c r="I52" s="13" t="s">
        <v>763</v>
      </c>
      <c r="J52" s="13" t="s">
        <v>763</v>
      </c>
      <c r="K52" s="15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276</v>
      </c>
      <c r="C53" s="46"/>
      <c r="D53" s="44" t="s">
        <v>277</v>
      </c>
      <c r="E53" s="44" t="s">
        <v>277</v>
      </c>
      <c r="F53" s="44">
        <v>0.67</v>
      </c>
      <c r="G53" s="44" t="s">
        <v>277</v>
      </c>
      <c r="H53" s="44">
        <v>0.67</v>
      </c>
      <c r="I53" s="44" t="s">
        <v>277</v>
      </c>
      <c r="J53" s="44" t="s">
        <v>277</v>
      </c>
      <c r="K53" s="15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BM54" s="55"/>
    </row>
    <row r="55" spans="1:65" ht="15">
      <c r="B55" s="8" t="s">
        <v>510</v>
      </c>
      <c r="BM55" s="27" t="s">
        <v>279</v>
      </c>
    </row>
    <row r="56" spans="1:65" ht="15">
      <c r="A56" s="24" t="s">
        <v>10</v>
      </c>
      <c r="B56" s="18" t="s">
        <v>114</v>
      </c>
      <c r="C56" s="15" t="s">
        <v>115</v>
      </c>
      <c r="D56" s="16" t="s">
        <v>241</v>
      </c>
      <c r="E56" s="17" t="s">
        <v>241</v>
      </c>
      <c r="F56" s="17" t="s">
        <v>241</v>
      </c>
      <c r="G56" s="17" t="s">
        <v>241</v>
      </c>
      <c r="H56" s="17" t="s">
        <v>241</v>
      </c>
      <c r="I56" s="17" t="s">
        <v>241</v>
      </c>
      <c r="J56" s="15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242</v>
      </c>
      <c r="C57" s="9" t="s">
        <v>242</v>
      </c>
      <c r="D57" s="150" t="s">
        <v>245</v>
      </c>
      <c r="E57" s="151" t="s">
        <v>247</v>
      </c>
      <c r="F57" s="151" t="s">
        <v>249</v>
      </c>
      <c r="G57" s="151" t="s">
        <v>257</v>
      </c>
      <c r="H57" s="151" t="s">
        <v>281</v>
      </c>
      <c r="I57" s="151" t="s">
        <v>264</v>
      </c>
      <c r="J57" s="15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304</v>
      </c>
      <c r="E58" s="11" t="s">
        <v>304</v>
      </c>
      <c r="F58" s="11" t="s">
        <v>103</v>
      </c>
      <c r="G58" s="11" t="s">
        <v>102</v>
      </c>
      <c r="H58" s="11" t="s">
        <v>103</v>
      </c>
      <c r="I58" s="11" t="s">
        <v>103</v>
      </c>
      <c r="J58" s="15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25"/>
      <c r="J59" s="15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222" t="s">
        <v>277</v>
      </c>
      <c r="E60" s="222" t="s">
        <v>98</v>
      </c>
      <c r="F60" s="222">
        <v>424</v>
      </c>
      <c r="G60" s="222" t="s">
        <v>292</v>
      </c>
      <c r="H60" s="222">
        <v>955</v>
      </c>
      <c r="I60" s="222" t="s">
        <v>293</v>
      </c>
      <c r="J60" s="223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224"/>
      <c r="AY60" s="224"/>
      <c r="AZ60" s="224"/>
      <c r="BA60" s="224"/>
      <c r="BB60" s="224"/>
      <c r="BC60" s="224"/>
      <c r="BD60" s="224"/>
      <c r="BE60" s="224"/>
      <c r="BF60" s="224"/>
      <c r="BG60" s="224"/>
      <c r="BH60" s="224"/>
      <c r="BI60" s="224"/>
      <c r="BJ60" s="224"/>
      <c r="BK60" s="224"/>
      <c r="BL60" s="224"/>
      <c r="BM60" s="225">
        <v>1</v>
      </c>
    </row>
    <row r="61" spans="1:65">
      <c r="A61" s="29"/>
      <c r="B61" s="19">
        <v>1</v>
      </c>
      <c r="C61" s="9">
        <v>2</v>
      </c>
      <c r="D61" s="226" t="s">
        <v>277</v>
      </c>
      <c r="E61" s="226" t="s">
        <v>98</v>
      </c>
      <c r="F61" s="226">
        <v>424.7</v>
      </c>
      <c r="G61" s="226" t="s">
        <v>292</v>
      </c>
      <c r="H61" s="226">
        <v>955</v>
      </c>
      <c r="I61" s="226" t="s">
        <v>293</v>
      </c>
      <c r="J61" s="223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24"/>
      <c r="BB61" s="224"/>
      <c r="BC61" s="224"/>
      <c r="BD61" s="224"/>
      <c r="BE61" s="224"/>
      <c r="BF61" s="224"/>
      <c r="BG61" s="224"/>
      <c r="BH61" s="224"/>
      <c r="BI61" s="224"/>
      <c r="BJ61" s="224"/>
      <c r="BK61" s="224"/>
      <c r="BL61" s="224"/>
      <c r="BM61" s="225">
        <v>14</v>
      </c>
    </row>
    <row r="62" spans="1:65">
      <c r="A62" s="29"/>
      <c r="B62" s="19">
        <v>1</v>
      </c>
      <c r="C62" s="9">
        <v>3</v>
      </c>
      <c r="D62" s="226" t="s">
        <v>277</v>
      </c>
      <c r="E62" s="226" t="s">
        <v>98</v>
      </c>
      <c r="F62" s="226">
        <v>419.3</v>
      </c>
      <c r="G62" s="226" t="s">
        <v>292</v>
      </c>
      <c r="H62" s="226">
        <v>955</v>
      </c>
      <c r="I62" s="226" t="s">
        <v>293</v>
      </c>
      <c r="J62" s="223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5">
        <v>16</v>
      </c>
    </row>
    <row r="63" spans="1:65">
      <c r="A63" s="29"/>
      <c r="B63" s="19">
        <v>1</v>
      </c>
      <c r="C63" s="9">
        <v>4</v>
      </c>
      <c r="D63" s="226" t="s">
        <v>277</v>
      </c>
      <c r="E63" s="226" t="s">
        <v>98</v>
      </c>
      <c r="F63" s="226">
        <v>421.7</v>
      </c>
      <c r="G63" s="226" t="s">
        <v>292</v>
      </c>
      <c r="H63" s="226">
        <v>955</v>
      </c>
      <c r="I63" s="226" t="s">
        <v>293</v>
      </c>
      <c r="J63" s="223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5">
        <v>687.99166666666702</v>
      </c>
    </row>
    <row r="64" spans="1:65">
      <c r="A64" s="29"/>
      <c r="B64" s="19">
        <v>1</v>
      </c>
      <c r="C64" s="9">
        <v>5</v>
      </c>
      <c r="D64" s="226" t="s">
        <v>277</v>
      </c>
      <c r="E64" s="226" t="s">
        <v>98</v>
      </c>
      <c r="F64" s="226">
        <v>411.5</v>
      </c>
      <c r="G64" s="226" t="s">
        <v>292</v>
      </c>
      <c r="H64" s="226">
        <v>957</v>
      </c>
      <c r="I64" s="226" t="s">
        <v>293</v>
      </c>
      <c r="J64" s="223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5">
        <v>20</v>
      </c>
    </row>
    <row r="65" spans="1:65">
      <c r="A65" s="29"/>
      <c r="B65" s="19">
        <v>1</v>
      </c>
      <c r="C65" s="9">
        <v>6</v>
      </c>
      <c r="D65" s="226" t="s">
        <v>277</v>
      </c>
      <c r="E65" s="226" t="s">
        <v>98</v>
      </c>
      <c r="F65" s="226">
        <v>421.7</v>
      </c>
      <c r="G65" s="226" t="s">
        <v>292</v>
      </c>
      <c r="H65" s="226">
        <v>956</v>
      </c>
      <c r="I65" s="226" t="s">
        <v>293</v>
      </c>
      <c r="J65" s="223"/>
      <c r="K65" s="224"/>
      <c r="L65" s="224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7"/>
    </row>
    <row r="66" spans="1:65">
      <c r="A66" s="29"/>
      <c r="B66" s="20" t="s">
        <v>272</v>
      </c>
      <c r="C66" s="12"/>
      <c r="D66" s="228" t="s">
        <v>763</v>
      </c>
      <c r="E66" s="228" t="s">
        <v>763</v>
      </c>
      <c r="F66" s="228">
        <v>420.48333333333329</v>
      </c>
      <c r="G66" s="228" t="s">
        <v>763</v>
      </c>
      <c r="H66" s="228">
        <v>955.5</v>
      </c>
      <c r="I66" s="228" t="s">
        <v>763</v>
      </c>
      <c r="J66" s="223"/>
      <c r="K66" s="224"/>
      <c r="L66" s="224"/>
      <c r="M66" s="224"/>
      <c r="N66" s="224"/>
      <c r="O66" s="224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7"/>
    </row>
    <row r="67" spans="1:65">
      <c r="A67" s="29"/>
      <c r="B67" s="3" t="s">
        <v>273</v>
      </c>
      <c r="C67" s="28"/>
      <c r="D67" s="226" t="s">
        <v>763</v>
      </c>
      <c r="E67" s="226" t="s">
        <v>763</v>
      </c>
      <c r="F67" s="226">
        <v>421.7</v>
      </c>
      <c r="G67" s="226" t="s">
        <v>763</v>
      </c>
      <c r="H67" s="226">
        <v>955</v>
      </c>
      <c r="I67" s="226" t="s">
        <v>763</v>
      </c>
      <c r="J67" s="223"/>
      <c r="K67" s="224"/>
      <c r="L67" s="224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  <c r="AF67" s="224"/>
      <c r="AG67" s="224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27"/>
    </row>
    <row r="68" spans="1:65">
      <c r="A68" s="29"/>
      <c r="B68" s="3" t="s">
        <v>274</v>
      </c>
      <c r="C68" s="28"/>
      <c r="D68" s="226" t="s">
        <v>763</v>
      </c>
      <c r="E68" s="226" t="s">
        <v>763</v>
      </c>
      <c r="F68" s="226">
        <v>4.8001736079715522</v>
      </c>
      <c r="G68" s="226" t="s">
        <v>763</v>
      </c>
      <c r="H68" s="226">
        <v>0.83666002653407556</v>
      </c>
      <c r="I68" s="226" t="s">
        <v>763</v>
      </c>
      <c r="J68" s="223"/>
      <c r="K68" s="224"/>
      <c r="L68" s="224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224"/>
      <c r="AT68" s="224"/>
      <c r="AU68" s="224"/>
      <c r="AV68" s="224"/>
      <c r="AW68" s="224"/>
      <c r="AX68" s="224"/>
      <c r="AY68" s="224"/>
      <c r="AZ68" s="224"/>
      <c r="BA68" s="224"/>
      <c r="BB68" s="224"/>
      <c r="BC68" s="224"/>
      <c r="BD68" s="224"/>
      <c r="BE68" s="224"/>
      <c r="BF68" s="224"/>
      <c r="BG68" s="224"/>
      <c r="BH68" s="224"/>
      <c r="BI68" s="224"/>
      <c r="BJ68" s="224"/>
      <c r="BK68" s="224"/>
      <c r="BL68" s="224"/>
      <c r="BM68" s="227"/>
    </row>
    <row r="69" spans="1:65">
      <c r="A69" s="29"/>
      <c r="B69" s="3" t="s">
        <v>87</v>
      </c>
      <c r="C69" s="28"/>
      <c r="D69" s="13" t="s">
        <v>763</v>
      </c>
      <c r="E69" s="13" t="s">
        <v>763</v>
      </c>
      <c r="F69" s="13">
        <v>1.1415847496067746E-2</v>
      </c>
      <c r="G69" s="13" t="s">
        <v>763</v>
      </c>
      <c r="H69" s="13">
        <v>8.7562535482373159E-4</v>
      </c>
      <c r="I69" s="13" t="s">
        <v>763</v>
      </c>
      <c r="J69" s="15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275</v>
      </c>
      <c r="C70" s="28"/>
      <c r="D70" s="13" t="s">
        <v>763</v>
      </c>
      <c r="E70" s="13" t="s">
        <v>763</v>
      </c>
      <c r="F70" s="13">
        <v>-0.38882496154265467</v>
      </c>
      <c r="G70" s="13" t="s">
        <v>763</v>
      </c>
      <c r="H70" s="13">
        <v>0.38882496154265356</v>
      </c>
      <c r="I70" s="13" t="s">
        <v>763</v>
      </c>
      <c r="J70" s="15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276</v>
      </c>
      <c r="C71" s="46"/>
      <c r="D71" s="44" t="s">
        <v>277</v>
      </c>
      <c r="E71" s="44" t="s">
        <v>277</v>
      </c>
      <c r="F71" s="44">
        <v>0.67</v>
      </c>
      <c r="G71" s="44" t="s">
        <v>277</v>
      </c>
      <c r="H71" s="44">
        <v>0.67</v>
      </c>
      <c r="I71" s="44" t="s">
        <v>277</v>
      </c>
      <c r="J71" s="152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BM72" s="55"/>
    </row>
    <row r="73" spans="1:65" ht="15">
      <c r="B73" s="8" t="s">
        <v>511</v>
      </c>
      <c r="BM73" s="27" t="s">
        <v>279</v>
      </c>
    </row>
    <row r="74" spans="1:65" ht="15">
      <c r="A74" s="24" t="s">
        <v>13</v>
      </c>
      <c r="B74" s="18" t="s">
        <v>114</v>
      </c>
      <c r="C74" s="15" t="s">
        <v>115</v>
      </c>
      <c r="D74" s="16" t="s">
        <v>241</v>
      </c>
      <c r="E74" s="17" t="s">
        <v>241</v>
      </c>
      <c r="F74" s="17" t="s">
        <v>241</v>
      </c>
      <c r="G74" s="17" t="s">
        <v>241</v>
      </c>
      <c r="H74" s="17" t="s">
        <v>241</v>
      </c>
      <c r="I74" s="17" t="s">
        <v>241</v>
      </c>
      <c r="J74" s="152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242</v>
      </c>
      <c r="C75" s="9" t="s">
        <v>242</v>
      </c>
      <c r="D75" s="150" t="s">
        <v>245</v>
      </c>
      <c r="E75" s="151" t="s">
        <v>247</v>
      </c>
      <c r="F75" s="151" t="s">
        <v>249</v>
      </c>
      <c r="G75" s="151" t="s">
        <v>257</v>
      </c>
      <c r="H75" s="151" t="s">
        <v>281</v>
      </c>
      <c r="I75" s="151" t="s">
        <v>264</v>
      </c>
      <c r="J75" s="152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304</v>
      </c>
      <c r="E76" s="11" t="s">
        <v>304</v>
      </c>
      <c r="F76" s="11" t="s">
        <v>103</v>
      </c>
      <c r="G76" s="11" t="s">
        <v>102</v>
      </c>
      <c r="H76" s="11" t="s">
        <v>103</v>
      </c>
      <c r="I76" s="11" t="s">
        <v>103</v>
      </c>
      <c r="J76" s="152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152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8">
        <v>1</v>
      </c>
      <c r="C78" s="14">
        <v>1</v>
      </c>
      <c r="D78" s="21" t="s">
        <v>277</v>
      </c>
      <c r="E78" s="21" t="s">
        <v>98</v>
      </c>
      <c r="F78" s="146" t="s">
        <v>106</v>
      </c>
      <c r="G78" s="21" t="s">
        <v>292</v>
      </c>
      <c r="H78" s="21">
        <v>5</v>
      </c>
      <c r="I78" s="21" t="s">
        <v>293</v>
      </c>
      <c r="J78" s="152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 t="s">
        <v>277</v>
      </c>
      <c r="E79" s="11" t="s">
        <v>98</v>
      </c>
      <c r="F79" s="147" t="s">
        <v>106</v>
      </c>
      <c r="G79" s="11" t="s">
        <v>292</v>
      </c>
      <c r="H79" s="11">
        <v>5</v>
      </c>
      <c r="I79" s="11" t="s">
        <v>293</v>
      </c>
      <c r="J79" s="152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15</v>
      </c>
    </row>
    <row r="80" spans="1:65">
      <c r="A80" s="29"/>
      <c r="B80" s="19">
        <v>1</v>
      </c>
      <c r="C80" s="9">
        <v>3</v>
      </c>
      <c r="D80" s="11" t="s">
        <v>277</v>
      </c>
      <c r="E80" s="11" t="s">
        <v>98</v>
      </c>
      <c r="F80" s="147" t="s">
        <v>106</v>
      </c>
      <c r="G80" s="11" t="s">
        <v>292</v>
      </c>
      <c r="H80" s="11">
        <v>5</v>
      </c>
      <c r="I80" s="11" t="s">
        <v>293</v>
      </c>
      <c r="J80" s="152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 t="s">
        <v>277</v>
      </c>
      <c r="E81" s="11" t="s">
        <v>98</v>
      </c>
      <c r="F81" s="147" t="s">
        <v>106</v>
      </c>
      <c r="G81" s="11" t="s">
        <v>292</v>
      </c>
      <c r="H81" s="11">
        <v>5</v>
      </c>
      <c r="I81" s="11" t="s">
        <v>293</v>
      </c>
      <c r="J81" s="152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5</v>
      </c>
    </row>
    <row r="82" spans="1:65">
      <c r="A82" s="29"/>
      <c r="B82" s="19">
        <v>1</v>
      </c>
      <c r="C82" s="9">
        <v>5</v>
      </c>
      <c r="D82" s="11" t="s">
        <v>277</v>
      </c>
      <c r="E82" s="11" t="s">
        <v>98</v>
      </c>
      <c r="F82" s="147" t="s">
        <v>106</v>
      </c>
      <c r="G82" s="11" t="s">
        <v>292</v>
      </c>
      <c r="H82" s="11">
        <v>5</v>
      </c>
      <c r="I82" s="11" t="s">
        <v>293</v>
      </c>
      <c r="J82" s="152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21</v>
      </c>
    </row>
    <row r="83" spans="1:65">
      <c r="A83" s="29"/>
      <c r="B83" s="19">
        <v>1</v>
      </c>
      <c r="C83" s="9">
        <v>6</v>
      </c>
      <c r="D83" s="11" t="s">
        <v>277</v>
      </c>
      <c r="E83" s="11" t="s">
        <v>98</v>
      </c>
      <c r="F83" s="147" t="s">
        <v>106</v>
      </c>
      <c r="G83" s="11" t="s">
        <v>292</v>
      </c>
      <c r="H83" s="11">
        <v>5</v>
      </c>
      <c r="I83" s="11" t="s">
        <v>293</v>
      </c>
      <c r="J83" s="152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29"/>
      <c r="B84" s="20" t="s">
        <v>272</v>
      </c>
      <c r="C84" s="12"/>
      <c r="D84" s="22" t="s">
        <v>763</v>
      </c>
      <c r="E84" s="22" t="s">
        <v>763</v>
      </c>
      <c r="F84" s="22" t="s">
        <v>763</v>
      </c>
      <c r="G84" s="22" t="s">
        <v>763</v>
      </c>
      <c r="H84" s="22">
        <v>5</v>
      </c>
      <c r="I84" s="22" t="s">
        <v>763</v>
      </c>
      <c r="J84" s="152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3" t="s">
        <v>273</v>
      </c>
      <c r="C85" s="28"/>
      <c r="D85" s="11" t="s">
        <v>763</v>
      </c>
      <c r="E85" s="11" t="s">
        <v>763</v>
      </c>
      <c r="F85" s="11" t="s">
        <v>763</v>
      </c>
      <c r="G85" s="11" t="s">
        <v>763</v>
      </c>
      <c r="H85" s="11">
        <v>5</v>
      </c>
      <c r="I85" s="11" t="s">
        <v>763</v>
      </c>
      <c r="J85" s="152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274</v>
      </c>
      <c r="C86" s="28"/>
      <c r="D86" s="23" t="s">
        <v>763</v>
      </c>
      <c r="E86" s="23" t="s">
        <v>763</v>
      </c>
      <c r="F86" s="23" t="s">
        <v>763</v>
      </c>
      <c r="G86" s="23" t="s">
        <v>763</v>
      </c>
      <c r="H86" s="23">
        <v>0</v>
      </c>
      <c r="I86" s="23" t="s">
        <v>763</v>
      </c>
      <c r="J86" s="152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87</v>
      </c>
      <c r="C87" s="28"/>
      <c r="D87" s="13" t="s">
        <v>763</v>
      </c>
      <c r="E87" s="13" t="s">
        <v>763</v>
      </c>
      <c r="F87" s="13" t="s">
        <v>763</v>
      </c>
      <c r="G87" s="13" t="s">
        <v>763</v>
      </c>
      <c r="H87" s="13">
        <v>0</v>
      </c>
      <c r="I87" s="13" t="s">
        <v>763</v>
      </c>
      <c r="J87" s="152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275</v>
      </c>
      <c r="C88" s="28"/>
      <c r="D88" s="13" t="s">
        <v>763</v>
      </c>
      <c r="E88" s="13" t="s">
        <v>763</v>
      </c>
      <c r="F88" s="13" t="s">
        <v>763</v>
      </c>
      <c r="G88" s="13" t="s">
        <v>763</v>
      </c>
      <c r="H88" s="13">
        <v>0</v>
      </c>
      <c r="I88" s="13" t="s">
        <v>763</v>
      </c>
      <c r="J88" s="152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276</v>
      </c>
      <c r="C89" s="46"/>
      <c r="D89" s="44" t="s">
        <v>277</v>
      </c>
      <c r="E89" s="44" t="s">
        <v>277</v>
      </c>
      <c r="F89" s="44">
        <v>0.67</v>
      </c>
      <c r="G89" s="44" t="s">
        <v>277</v>
      </c>
      <c r="H89" s="44">
        <v>0.67</v>
      </c>
      <c r="I89" s="44" t="s">
        <v>277</v>
      </c>
      <c r="J89" s="152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BM90" s="55"/>
    </row>
    <row r="91" spans="1:65" ht="15">
      <c r="B91" s="8" t="s">
        <v>512</v>
      </c>
      <c r="BM91" s="27" t="s">
        <v>279</v>
      </c>
    </row>
    <row r="92" spans="1:65" ht="15">
      <c r="A92" s="24" t="s">
        <v>16</v>
      </c>
      <c r="B92" s="18" t="s">
        <v>114</v>
      </c>
      <c r="C92" s="15" t="s">
        <v>115</v>
      </c>
      <c r="D92" s="16" t="s">
        <v>241</v>
      </c>
      <c r="E92" s="17" t="s">
        <v>241</v>
      </c>
      <c r="F92" s="17" t="s">
        <v>241</v>
      </c>
      <c r="G92" s="15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242</v>
      </c>
      <c r="C93" s="9" t="s">
        <v>242</v>
      </c>
      <c r="D93" s="150" t="s">
        <v>245</v>
      </c>
      <c r="E93" s="151" t="s">
        <v>249</v>
      </c>
      <c r="F93" s="151" t="s">
        <v>257</v>
      </c>
      <c r="G93" s="15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304</v>
      </c>
      <c r="E94" s="11" t="s">
        <v>103</v>
      </c>
      <c r="F94" s="11" t="s">
        <v>102</v>
      </c>
      <c r="G94" s="15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15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 t="s">
        <v>277</v>
      </c>
      <c r="E96" s="146" t="s">
        <v>107</v>
      </c>
      <c r="F96" s="21" t="s">
        <v>292</v>
      </c>
      <c r="G96" s="15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 t="s">
        <v>277</v>
      </c>
      <c r="E97" s="147" t="s">
        <v>107</v>
      </c>
      <c r="F97" s="11" t="s">
        <v>292</v>
      </c>
      <c r="G97" s="15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16</v>
      </c>
    </row>
    <row r="98" spans="1:65">
      <c r="A98" s="29"/>
      <c r="B98" s="19">
        <v>1</v>
      </c>
      <c r="C98" s="9">
        <v>3</v>
      </c>
      <c r="D98" s="11" t="s">
        <v>277</v>
      </c>
      <c r="E98" s="147" t="s">
        <v>107</v>
      </c>
      <c r="F98" s="11" t="s">
        <v>292</v>
      </c>
      <c r="G98" s="15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 t="s">
        <v>277</v>
      </c>
      <c r="E99" s="147" t="s">
        <v>107</v>
      </c>
      <c r="F99" s="11" t="s">
        <v>292</v>
      </c>
      <c r="G99" s="15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 t="s">
        <v>107</v>
      </c>
    </row>
    <row r="100" spans="1:65">
      <c r="A100" s="29"/>
      <c r="B100" s="19">
        <v>1</v>
      </c>
      <c r="C100" s="9">
        <v>5</v>
      </c>
      <c r="D100" s="11" t="s">
        <v>277</v>
      </c>
      <c r="E100" s="147" t="s">
        <v>107</v>
      </c>
      <c r="F100" s="11" t="s">
        <v>292</v>
      </c>
      <c r="G100" s="15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22</v>
      </c>
    </row>
    <row r="101" spans="1:65">
      <c r="A101" s="29"/>
      <c r="B101" s="19">
        <v>1</v>
      </c>
      <c r="C101" s="9">
        <v>6</v>
      </c>
      <c r="D101" s="11" t="s">
        <v>277</v>
      </c>
      <c r="E101" s="147" t="s">
        <v>107</v>
      </c>
      <c r="F101" s="11" t="s">
        <v>292</v>
      </c>
      <c r="G101" s="15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272</v>
      </c>
      <c r="C102" s="12"/>
      <c r="D102" s="22" t="s">
        <v>763</v>
      </c>
      <c r="E102" s="22" t="s">
        <v>763</v>
      </c>
      <c r="F102" s="22" t="s">
        <v>763</v>
      </c>
      <c r="G102" s="15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273</v>
      </c>
      <c r="C103" s="28"/>
      <c r="D103" s="11" t="s">
        <v>763</v>
      </c>
      <c r="E103" s="11" t="s">
        <v>763</v>
      </c>
      <c r="F103" s="11" t="s">
        <v>763</v>
      </c>
      <c r="G103" s="15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274</v>
      </c>
      <c r="C104" s="28"/>
      <c r="D104" s="23" t="s">
        <v>763</v>
      </c>
      <c r="E104" s="23" t="s">
        <v>763</v>
      </c>
      <c r="F104" s="23" t="s">
        <v>763</v>
      </c>
      <c r="G104" s="15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87</v>
      </c>
      <c r="C105" s="28"/>
      <c r="D105" s="13" t="s">
        <v>763</v>
      </c>
      <c r="E105" s="13" t="s">
        <v>763</v>
      </c>
      <c r="F105" s="13" t="s">
        <v>763</v>
      </c>
      <c r="G105" s="15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275</v>
      </c>
      <c r="C106" s="28"/>
      <c r="D106" s="13" t="s">
        <v>763</v>
      </c>
      <c r="E106" s="13" t="s">
        <v>763</v>
      </c>
      <c r="F106" s="13" t="s">
        <v>763</v>
      </c>
      <c r="G106" s="15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276</v>
      </c>
      <c r="C107" s="46"/>
      <c r="D107" s="44" t="s">
        <v>277</v>
      </c>
      <c r="E107" s="44" t="s">
        <v>277</v>
      </c>
      <c r="F107" s="44" t="s">
        <v>277</v>
      </c>
      <c r="G107" s="15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/>
      <c r="C108" s="20"/>
      <c r="D108" s="20"/>
      <c r="E108" s="20"/>
      <c r="F108" s="20"/>
      <c r="BM108" s="55"/>
    </row>
    <row r="109" spans="1:65" ht="15">
      <c r="B109" s="8" t="s">
        <v>513</v>
      </c>
      <c r="BM109" s="27" t="s">
        <v>279</v>
      </c>
    </row>
    <row r="110" spans="1:65" ht="15">
      <c r="A110" s="24" t="s">
        <v>50</v>
      </c>
      <c r="B110" s="18" t="s">
        <v>114</v>
      </c>
      <c r="C110" s="15" t="s">
        <v>115</v>
      </c>
      <c r="D110" s="16" t="s">
        <v>241</v>
      </c>
      <c r="E110" s="17" t="s">
        <v>241</v>
      </c>
      <c r="F110" s="17" t="s">
        <v>241</v>
      </c>
      <c r="G110" s="17" t="s">
        <v>241</v>
      </c>
      <c r="H110" s="17" t="s">
        <v>241</v>
      </c>
      <c r="I110" s="17" t="s">
        <v>241</v>
      </c>
      <c r="J110" s="17" t="s">
        <v>241</v>
      </c>
      <c r="K110" s="17" t="s">
        <v>241</v>
      </c>
      <c r="L110" s="152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242</v>
      </c>
      <c r="C111" s="9" t="s">
        <v>242</v>
      </c>
      <c r="D111" s="150" t="s">
        <v>245</v>
      </c>
      <c r="E111" s="151" t="s">
        <v>247</v>
      </c>
      <c r="F111" s="151" t="s">
        <v>249</v>
      </c>
      <c r="G111" s="151" t="s">
        <v>257</v>
      </c>
      <c r="H111" s="151" t="s">
        <v>261</v>
      </c>
      <c r="I111" s="151" t="s">
        <v>281</v>
      </c>
      <c r="J111" s="151" t="s">
        <v>264</v>
      </c>
      <c r="K111" s="151" t="s">
        <v>266</v>
      </c>
      <c r="L111" s="152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9"/>
      <c r="C112" s="9"/>
      <c r="D112" s="10" t="s">
        <v>304</v>
      </c>
      <c r="E112" s="11" t="s">
        <v>304</v>
      </c>
      <c r="F112" s="11" t="s">
        <v>103</v>
      </c>
      <c r="G112" s="11" t="s">
        <v>102</v>
      </c>
      <c r="H112" s="11" t="s">
        <v>103</v>
      </c>
      <c r="I112" s="11" t="s">
        <v>103</v>
      </c>
      <c r="J112" s="11" t="s">
        <v>103</v>
      </c>
      <c r="K112" s="11" t="s">
        <v>103</v>
      </c>
      <c r="L112" s="152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152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8">
        <v>1</v>
      </c>
      <c r="C114" s="14">
        <v>1</v>
      </c>
      <c r="D114" s="21" t="s">
        <v>277</v>
      </c>
      <c r="E114" s="21" t="s">
        <v>98</v>
      </c>
      <c r="F114" s="21">
        <v>1.38</v>
      </c>
      <c r="G114" s="21" t="s">
        <v>292</v>
      </c>
      <c r="H114" s="21">
        <v>1.7163500000000003</v>
      </c>
      <c r="I114" s="21">
        <v>1.5700000000000003</v>
      </c>
      <c r="J114" s="21" t="s">
        <v>293</v>
      </c>
      <c r="K114" s="21" t="s">
        <v>293</v>
      </c>
      <c r="L114" s="152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1" t="s">
        <v>277</v>
      </c>
      <c r="E115" s="11" t="s">
        <v>98</v>
      </c>
      <c r="F115" s="11">
        <v>1.38</v>
      </c>
      <c r="G115" s="11" t="s">
        <v>292</v>
      </c>
      <c r="H115" s="11">
        <v>1.7163999999999999</v>
      </c>
      <c r="I115" s="11">
        <v>1.58</v>
      </c>
      <c r="J115" s="11" t="s">
        <v>293</v>
      </c>
      <c r="K115" s="11" t="s">
        <v>293</v>
      </c>
      <c r="L115" s="152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17</v>
      </c>
    </row>
    <row r="116" spans="1:65">
      <c r="A116" s="29"/>
      <c r="B116" s="19">
        <v>1</v>
      </c>
      <c r="C116" s="9">
        <v>3</v>
      </c>
      <c r="D116" s="11" t="s">
        <v>277</v>
      </c>
      <c r="E116" s="11" t="s">
        <v>98</v>
      </c>
      <c r="F116" s="11">
        <v>1.38</v>
      </c>
      <c r="G116" s="11" t="s">
        <v>292</v>
      </c>
      <c r="H116" s="11">
        <v>1.71743</v>
      </c>
      <c r="I116" s="11">
        <v>1.58</v>
      </c>
      <c r="J116" s="11" t="s">
        <v>293</v>
      </c>
      <c r="K116" s="11" t="s">
        <v>293</v>
      </c>
      <c r="L116" s="152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1" t="s">
        <v>277</v>
      </c>
      <c r="E117" s="11" t="s">
        <v>98</v>
      </c>
      <c r="F117" s="11">
        <v>1.39</v>
      </c>
      <c r="G117" s="11" t="s">
        <v>292</v>
      </c>
      <c r="H117" s="11">
        <v>1.7102549999999999</v>
      </c>
      <c r="I117" s="11">
        <v>1.5700000000000003</v>
      </c>
      <c r="J117" s="11" t="s">
        <v>293</v>
      </c>
      <c r="K117" s="11" t="s">
        <v>293</v>
      </c>
      <c r="L117" s="152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1.55826333333333</v>
      </c>
    </row>
    <row r="118" spans="1:65">
      <c r="A118" s="29"/>
      <c r="B118" s="19">
        <v>1</v>
      </c>
      <c r="C118" s="9">
        <v>5</v>
      </c>
      <c r="D118" s="11" t="s">
        <v>277</v>
      </c>
      <c r="E118" s="11" t="s">
        <v>98</v>
      </c>
      <c r="F118" s="11">
        <v>1.39</v>
      </c>
      <c r="G118" s="11" t="s">
        <v>292</v>
      </c>
      <c r="H118" s="11">
        <v>1.7188249999999998</v>
      </c>
      <c r="I118" s="11">
        <v>1.58</v>
      </c>
      <c r="J118" s="11" t="s">
        <v>293</v>
      </c>
      <c r="K118" s="11" t="s">
        <v>293</v>
      </c>
      <c r="L118" s="152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23</v>
      </c>
    </row>
    <row r="119" spans="1:65">
      <c r="A119" s="29"/>
      <c r="B119" s="19">
        <v>1</v>
      </c>
      <c r="C119" s="9">
        <v>6</v>
      </c>
      <c r="D119" s="11" t="s">
        <v>277</v>
      </c>
      <c r="E119" s="11" t="s">
        <v>98</v>
      </c>
      <c r="F119" s="11">
        <v>1.38</v>
      </c>
      <c r="G119" s="11" t="s">
        <v>292</v>
      </c>
      <c r="H119" s="11">
        <v>1.7194799999999999</v>
      </c>
      <c r="I119" s="11">
        <v>1.5700000000000003</v>
      </c>
      <c r="J119" s="11" t="s">
        <v>293</v>
      </c>
      <c r="K119" s="11" t="s">
        <v>293</v>
      </c>
      <c r="L119" s="152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29"/>
      <c r="B120" s="20" t="s">
        <v>272</v>
      </c>
      <c r="C120" s="12"/>
      <c r="D120" s="22" t="s">
        <v>763</v>
      </c>
      <c r="E120" s="22" t="s">
        <v>763</v>
      </c>
      <c r="F120" s="22">
        <v>1.3833333333333331</v>
      </c>
      <c r="G120" s="22" t="s">
        <v>763</v>
      </c>
      <c r="H120" s="22">
        <v>1.716456666666667</v>
      </c>
      <c r="I120" s="22">
        <v>1.5750000000000002</v>
      </c>
      <c r="J120" s="22" t="s">
        <v>763</v>
      </c>
      <c r="K120" s="22" t="s">
        <v>763</v>
      </c>
      <c r="L120" s="152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3" t="s">
        <v>273</v>
      </c>
      <c r="C121" s="28"/>
      <c r="D121" s="11" t="s">
        <v>763</v>
      </c>
      <c r="E121" s="11" t="s">
        <v>763</v>
      </c>
      <c r="F121" s="11">
        <v>1.38</v>
      </c>
      <c r="G121" s="11" t="s">
        <v>763</v>
      </c>
      <c r="H121" s="11">
        <v>1.716915</v>
      </c>
      <c r="I121" s="11">
        <v>1.5750000000000002</v>
      </c>
      <c r="J121" s="11" t="s">
        <v>763</v>
      </c>
      <c r="K121" s="11" t="s">
        <v>763</v>
      </c>
      <c r="L121" s="152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274</v>
      </c>
      <c r="C122" s="28"/>
      <c r="D122" s="23" t="s">
        <v>763</v>
      </c>
      <c r="E122" s="23" t="s">
        <v>763</v>
      </c>
      <c r="F122" s="23">
        <v>5.1639777949432277E-3</v>
      </c>
      <c r="G122" s="23" t="s">
        <v>763</v>
      </c>
      <c r="H122" s="23">
        <v>3.2915705471198275E-3</v>
      </c>
      <c r="I122" s="23">
        <v>5.4772255750515442E-3</v>
      </c>
      <c r="J122" s="23" t="s">
        <v>763</v>
      </c>
      <c r="K122" s="23" t="s">
        <v>763</v>
      </c>
      <c r="L122" s="152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87</v>
      </c>
      <c r="C123" s="28"/>
      <c r="D123" s="13" t="s">
        <v>763</v>
      </c>
      <c r="E123" s="13" t="s">
        <v>763</v>
      </c>
      <c r="F123" s="13">
        <v>3.7329959963445028E-3</v>
      </c>
      <c r="G123" s="13" t="s">
        <v>763</v>
      </c>
      <c r="H123" s="13">
        <v>1.9176543230258226E-3</v>
      </c>
      <c r="I123" s="13">
        <v>3.4776035397152657E-3</v>
      </c>
      <c r="J123" s="13" t="s">
        <v>763</v>
      </c>
      <c r="K123" s="13" t="s">
        <v>763</v>
      </c>
      <c r="L123" s="152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275</v>
      </c>
      <c r="C124" s="28"/>
      <c r="D124" s="13" t="s">
        <v>763</v>
      </c>
      <c r="E124" s="13" t="s">
        <v>763</v>
      </c>
      <c r="F124" s="13">
        <v>-0.11225958813122983</v>
      </c>
      <c r="G124" s="13" t="s">
        <v>763</v>
      </c>
      <c r="H124" s="13">
        <v>0.10151899871438319</v>
      </c>
      <c r="I124" s="13">
        <v>1.0740589416853075E-2</v>
      </c>
      <c r="J124" s="13" t="s">
        <v>763</v>
      </c>
      <c r="K124" s="13" t="s">
        <v>763</v>
      </c>
      <c r="L124" s="152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276</v>
      </c>
      <c r="C125" s="46"/>
      <c r="D125" s="44" t="s">
        <v>277</v>
      </c>
      <c r="E125" s="44" t="s">
        <v>277</v>
      </c>
      <c r="F125" s="44">
        <v>0.91</v>
      </c>
      <c r="G125" s="44" t="s">
        <v>277</v>
      </c>
      <c r="H125" s="44">
        <v>0.67</v>
      </c>
      <c r="I125" s="44">
        <v>0</v>
      </c>
      <c r="J125" s="44" t="s">
        <v>277</v>
      </c>
      <c r="K125" s="44" t="s">
        <v>277</v>
      </c>
      <c r="L125" s="152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BM126" s="55"/>
    </row>
    <row r="127" spans="1:65" ht="15">
      <c r="B127" s="8" t="s">
        <v>514</v>
      </c>
      <c r="BM127" s="27" t="s">
        <v>279</v>
      </c>
    </row>
    <row r="128" spans="1:65" ht="15">
      <c r="A128" s="24" t="s">
        <v>19</v>
      </c>
      <c r="B128" s="18" t="s">
        <v>114</v>
      </c>
      <c r="C128" s="15" t="s">
        <v>115</v>
      </c>
      <c r="D128" s="16" t="s">
        <v>241</v>
      </c>
      <c r="E128" s="17" t="s">
        <v>241</v>
      </c>
      <c r="F128" s="17" t="s">
        <v>241</v>
      </c>
      <c r="G128" s="17" t="s">
        <v>241</v>
      </c>
      <c r="H128" s="152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242</v>
      </c>
      <c r="C129" s="9" t="s">
        <v>242</v>
      </c>
      <c r="D129" s="150" t="s">
        <v>247</v>
      </c>
      <c r="E129" s="151" t="s">
        <v>249</v>
      </c>
      <c r="F129" s="151" t="s">
        <v>257</v>
      </c>
      <c r="G129" s="151" t="s">
        <v>264</v>
      </c>
      <c r="H129" s="152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304</v>
      </c>
      <c r="E130" s="11" t="s">
        <v>103</v>
      </c>
      <c r="F130" s="11" t="s">
        <v>102</v>
      </c>
      <c r="G130" s="11" t="s">
        <v>103</v>
      </c>
      <c r="H130" s="152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25"/>
      <c r="F131" s="25"/>
      <c r="G131" s="25"/>
      <c r="H131" s="152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 t="s">
        <v>98</v>
      </c>
      <c r="E132" s="146" t="s">
        <v>105</v>
      </c>
      <c r="F132" s="21" t="s">
        <v>292</v>
      </c>
      <c r="G132" s="21" t="s">
        <v>293</v>
      </c>
      <c r="H132" s="152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 t="s">
        <v>98</v>
      </c>
      <c r="E133" s="147" t="s">
        <v>105</v>
      </c>
      <c r="F133" s="11" t="s">
        <v>292</v>
      </c>
      <c r="G133" s="11" t="s">
        <v>293</v>
      </c>
      <c r="H133" s="152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18</v>
      </c>
    </row>
    <row r="134" spans="1:65">
      <c r="A134" s="29"/>
      <c r="B134" s="19">
        <v>1</v>
      </c>
      <c r="C134" s="9">
        <v>3</v>
      </c>
      <c r="D134" s="11" t="s">
        <v>98</v>
      </c>
      <c r="E134" s="147" t="s">
        <v>105</v>
      </c>
      <c r="F134" s="11" t="s">
        <v>292</v>
      </c>
      <c r="G134" s="11" t="s">
        <v>293</v>
      </c>
      <c r="H134" s="152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19">
        <v>1</v>
      </c>
      <c r="C135" s="9">
        <v>4</v>
      </c>
      <c r="D135" s="11" t="s">
        <v>98</v>
      </c>
      <c r="E135" s="147" t="s">
        <v>105</v>
      </c>
      <c r="F135" s="11" t="s">
        <v>292</v>
      </c>
      <c r="G135" s="11" t="s">
        <v>293</v>
      </c>
      <c r="H135" s="152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 t="s">
        <v>105</v>
      </c>
    </row>
    <row r="136" spans="1:65">
      <c r="A136" s="29"/>
      <c r="B136" s="19">
        <v>1</v>
      </c>
      <c r="C136" s="9">
        <v>5</v>
      </c>
      <c r="D136" s="11" t="s">
        <v>98</v>
      </c>
      <c r="E136" s="147" t="s">
        <v>105</v>
      </c>
      <c r="F136" s="11" t="s">
        <v>292</v>
      </c>
      <c r="G136" s="11" t="s">
        <v>293</v>
      </c>
      <c r="H136" s="152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24</v>
      </c>
    </row>
    <row r="137" spans="1:65">
      <c r="A137" s="29"/>
      <c r="B137" s="19">
        <v>1</v>
      </c>
      <c r="C137" s="9">
        <v>6</v>
      </c>
      <c r="D137" s="11" t="s">
        <v>98</v>
      </c>
      <c r="E137" s="147" t="s">
        <v>105</v>
      </c>
      <c r="F137" s="11" t="s">
        <v>292</v>
      </c>
      <c r="G137" s="11" t="s">
        <v>293</v>
      </c>
      <c r="H137" s="152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20" t="s">
        <v>272</v>
      </c>
      <c r="C138" s="12"/>
      <c r="D138" s="22" t="s">
        <v>763</v>
      </c>
      <c r="E138" s="22" t="s">
        <v>763</v>
      </c>
      <c r="F138" s="22" t="s">
        <v>763</v>
      </c>
      <c r="G138" s="22" t="s">
        <v>763</v>
      </c>
      <c r="H138" s="152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3" t="s">
        <v>273</v>
      </c>
      <c r="C139" s="28"/>
      <c r="D139" s="11" t="s">
        <v>763</v>
      </c>
      <c r="E139" s="11" t="s">
        <v>763</v>
      </c>
      <c r="F139" s="11" t="s">
        <v>763</v>
      </c>
      <c r="G139" s="11" t="s">
        <v>763</v>
      </c>
      <c r="H139" s="152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3" t="s">
        <v>274</v>
      </c>
      <c r="C140" s="28"/>
      <c r="D140" s="23" t="s">
        <v>763</v>
      </c>
      <c r="E140" s="23" t="s">
        <v>763</v>
      </c>
      <c r="F140" s="23" t="s">
        <v>763</v>
      </c>
      <c r="G140" s="23" t="s">
        <v>763</v>
      </c>
      <c r="H140" s="152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87</v>
      </c>
      <c r="C141" s="28"/>
      <c r="D141" s="13" t="s">
        <v>763</v>
      </c>
      <c r="E141" s="13" t="s">
        <v>763</v>
      </c>
      <c r="F141" s="13" t="s">
        <v>763</v>
      </c>
      <c r="G141" s="13" t="s">
        <v>763</v>
      </c>
      <c r="H141" s="152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275</v>
      </c>
      <c r="C142" s="28"/>
      <c r="D142" s="13" t="s">
        <v>763</v>
      </c>
      <c r="E142" s="13" t="s">
        <v>763</v>
      </c>
      <c r="F142" s="13" t="s">
        <v>763</v>
      </c>
      <c r="G142" s="13" t="s">
        <v>763</v>
      </c>
      <c r="H142" s="152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45" t="s">
        <v>276</v>
      </c>
      <c r="C143" s="46"/>
      <c r="D143" s="44" t="s">
        <v>277</v>
      </c>
      <c r="E143" s="44" t="s">
        <v>277</v>
      </c>
      <c r="F143" s="44" t="s">
        <v>277</v>
      </c>
      <c r="G143" s="44" t="s">
        <v>277</v>
      </c>
      <c r="H143" s="152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0"/>
      <c r="C144" s="20"/>
      <c r="D144" s="20"/>
      <c r="E144" s="20"/>
      <c r="F144" s="20"/>
      <c r="G144" s="20"/>
      <c r="BM144" s="55"/>
    </row>
    <row r="145" spans="1:65" ht="15">
      <c r="B145" s="8" t="s">
        <v>515</v>
      </c>
      <c r="BM145" s="27" t="s">
        <v>279</v>
      </c>
    </row>
    <row r="146" spans="1:65" ht="15">
      <c r="A146" s="24" t="s">
        <v>22</v>
      </c>
      <c r="B146" s="18" t="s">
        <v>114</v>
      </c>
      <c r="C146" s="15" t="s">
        <v>115</v>
      </c>
      <c r="D146" s="16" t="s">
        <v>241</v>
      </c>
      <c r="E146" s="17" t="s">
        <v>241</v>
      </c>
      <c r="F146" s="17" t="s">
        <v>241</v>
      </c>
      <c r="G146" s="15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242</v>
      </c>
      <c r="C147" s="9" t="s">
        <v>242</v>
      </c>
      <c r="D147" s="150" t="s">
        <v>247</v>
      </c>
      <c r="E147" s="151" t="s">
        <v>249</v>
      </c>
      <c r="F147" s="151" t="s">
        <v>257</v>
      </c>
      <c r="G147" s="15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304</v>
      </c>
      <c r="E148" s="11" t="s">
        <v>102</v>
      </c>
      <c r="F148" s="11" t="s">
        <v>102</v>
      </c>
      <c r="G148" s="15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0</v>
      </c>
    </row>
    <row r="149" spans="1:65">
      <c r="A149" s="29"/>
      <c r="B149" s="19"/>
      <c r="C149" s="9"/>
      <c r="D149" s="25"/>
      <c r="E149" s="25"/>
      <c r="F149" s="25"/>
      <c r="G149" s="15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0</v>
      </c>
    </row>
    <row r="150" spans="1:65">
      <c r="A150" s="29"/>
      <c r="B150" s="18">
        <v>1</v>
      </c>
      <c r="C150" s="14">
        <v>1</v>
      </c>
      <c r="D150" s="222" t="s">
        <v>98</v>
      </c>
      <c r="E150" s="222">
        <v>63.6</v>
      </c>
      <c r="F150" s="222" t="s">
        <v>292</v>
      </c>
      <c r="G150" s="223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5">
        <v>1</v>
      </c>
    </row>
    <row r="151" spans="1:65">
      <c r="A151" s="29"/>
      <c r="B151" s="19">
        <v>1</v>
      </c>
      <c r="C151" s="9">
        <v>2</v>
      </c>
      <c r="D151" s="226" t="s">
        <v>98</v>
      </c>
      <c r="E151" s="226">
        <v>58.6</v>
      </c>
      <c r="F151" s="226" t="s">
        <v>292</v>
      </c>
      <c r="G151" s="223"/>
      <c r="H151" s="224"/>
      <c r="I151" s="224"/>
      <c r="J151" s="224"/>
      <c r="K151" s="224"/>
      <c r="L151" s="224"/>
      <c r="M151" s="224"/>
      <c r="N151" s="224"/>
      <c r="O151" s="224"/>
      <c r="P151" s="224"/>
      <c r="Q151" s="224"/>
      <c r="R151" s="224"/>
      <c r="S151" s="224"/>
      <c r="T151" s="224"/>
      <c r="U151" s="224"/>
      <c r="V151" s="224"/>
      <c r="W151" s="224"/>
      <c r="X151" s="224"/>
      <c r="Y151" s="224"/>
      <c r="Z151" s="224"/>
      <c r="AA151" s="224"/>
      <c r="AB151" s="224"/>
      <c r="AC151" s="224"/>
      <c r="AD151" s="224"/>
      <c r="AE151" s="224"/>
      <c r="AF151" s="224"/>
      <c r="AG151" s="224"/>
      <c r="AH151" s="224"/>
      <c r="AI151" s="224"/>
      <c r="AJ151" s="224"/>
      <c r="AK151" s="224"/>
      <c r="AL151" s="224"/>
      <c r="AM151" s="224"/>
      <c r="AN151" s="224"/>
      <c r="AO151" s="224"/>
      <c r="AP151" s="224"/>
      <c r="AQ151" s="224"/>
      <c r="AR151" s="224"/>
      <c r="AS151" s="224"/>
      <c r="AT151" s="224"/>
      <c r="AU151" s="224"/>
      <c r="AV151" s="224"/>
      <c r="AW151" s="224"/>
      <c r="AX151" s="224"/>
      <c r="AY151" s="224"/>
      <c r="AZ151" s="224"/>
      <c r="BA151" s="224"/>
      <c r="BB151" s="224"/>
      <c r="BC151" s="224"/>
      <c r="BD151" s="224"/>
      <c r="BE151" s="224"/>
      <c r="BF151" s="224"/>
      <c r="BG151" s="224"/>
      <c r="BH151" s="224"/>
      <c r="BI151" s="224"/>
      <c r="BJ151" s="224"/>
      <c r="BK151" s="224"/>
      <c r="BL151" s="224"/>
      <c r="BM151" s="225">
        <v>19</v>
      </c>
    </row>
    <row r="152" spans="1:65">
      <c r="A152" s="29"/>
      <c r="B152" s="19">
        <v>1</v>
      </c>
      <c r="C152" s="9">
        <v>3</v>
      </c>
      <c r="D152" s="226" t="s">
        <v>98</v>
      </c>
      <c r="E152" s="226">
        <v>65.400000000000006</v>
      </c>
      <c r="F152" s="226" t="s">
        <v>292</v>
      </c>
      <c r="G152" s="223"/>
      <c r="H152" s="224"/>
      <c r="I152" s="224"/>
      <c r="J152" s="224"/>
      <c r="K152" s="224"/>
      <c r="L152" s="224"/>
      <c r="M152" s="224"/>
      <c r="N152" s="224"/>
      <c r="O152" s="224"/>
      <c r="P152" s="224"/>
      <c r="Q152" s="224"/>
      <c r="R152" s="224"/>
      <c r="S152" s="224"/>
      <c r="T152" s="224"/>
      <c r="U152" s="224"/>
      <c r="V152" s="224"/>
      <c r="W152" s="224"/>
      <c r="X152" s="224"/>
      <c r="Y152" s="224"/>
      <c r="Z152" s="224"/>
      <c r="AA152" s="224"/>
      <c r="AB152" s="224"/>
      <c r="AC152" s="224"/>
      <c r="AD152" s="224"/>
      <c r="AE152" s="224"/>
      <c r="AF152" s="224"/>
      <c r="AG152" s="224"/>
      <c r="AH152" s="224"/>
      <c r="AI152" s="224"/>
      <c r="AJ152" s="224"/>
      <c r="AK152" s="224"/>
      <c r="AL152" s="224"/>
      <c r="AM152" s="224"/>
      <c r="AN152" s="224"/>
      <c r="AO152" s="224"/>
      <c r="AP152" s="224"/>
      <c r="AQ152" s="224"/>
      <c r="AR152" s="224"/>
      <c r="AS152" s="224"/>
      <c r="AT152" s="224"/>
      <c r="AU152" s="224"/>
      <c r="AV152" s="224"/>
      <c r="AW152" s="224"/>
      <c r="AX152" s="224"/>
      <c r="AY152" s="224"/>
      <c r="AZ152" s="224"/>
      <c r="BA152" s="224"/>
      <c r="BB152" s="224"/>
      <c r="BC152" s="224"/>
      <c r="BD152" s="224"/>
      <c r="BE152" s="224"/>
      <c r="BF152" s="224"/>
      <c r="BG152" s="224"/>
      <c r="BH152" s="224"/>
      <c r="BI152" s="224"/>
      <c r="BJ152" s="224"/>
      <c r="BK152" s="224"/>
      <c r="BL152" s="224"/>
      <c r="BM152" s="225">
        <v>16</v>
      </c>
    </row>
    <row r="153" spans="1:65">
      <c r="A153" s="29"/>
      <c r="B153" s="19">
        <v>1</v>
      </c>
      <c r="C153" s="9">
        <v>4</v>
      </c>
      <c r="D153" s="226" t="s">
        <v>98</v>
      </c>
      <c r="E153" s="226">
        <v>62.100000000000009</v>
      </c>
      <c r="F153" s="226" t="s">
        <v>292</v>
      </c>
      <c r="G153" s="223"/>
      <c r="H153" s="224"/>
      <c r="I153" s="224"/>
      <c r="J153" s="224"/>
      <c r="K153" s="224"/>
      <c r="L153" s="224"/>
      <c r="M153" s="224"/>
      <c r="N153" s="224"/>
      <c r="O153" s="224"/>
      <c r="P153" s="224"/>
      <c r="Q153" s="224"/>
      <c r="R153" s="224"/>
      <c r="S153" s="224"/>
      <c r="T153" s="224"/>
      <c r="U153" s="224"/>
      <c r="V153" s="224"/>
      <c r="W153" s="224"/>
      <c r="X153" s="224"/>
      <c r="Y153" s="224"/>
      <c r="Z153" s="224"/>
      <c r="AA153" s="224"/>
      <c r="AB153" s="224"/>
      <c r="AC153" s="224"/>
      <c r="AD153" s="224"/>
      <c r="AE153" s="224"/>
      <c r="AF153" s="224"/>
      <c r="AG153" s="224"/>
      <c r="AH153" s="224"/>
      <c r="AI153" s="224"/>
      <c r="AJ153" s="224"/>
      <c r="AK153" s="224"/>
      <c r="AL153" s="224"/>
      <c r="AM153" s="224"/>
      <c r="AN153" s="224"/>
      <c r="AO153" s="224"/>
      <c r="AP153" s="224"/>
      <c r="AQ153" s="224"/>
      <c r="AR153" s="224"/>
      <c r="AS153" s="224"/>
      <c r="AT153" s="224"/>
      <c r="AU153" s="224"/>
      <c r="AV153" s="224"/>
      <c r="AW153" s="224"/>
      <c r="AX153" s="224"/>
      <c r="AY153" s="224"/>
      <c r="AZ153" s="224"/>
      <c r="BA153" s="224"/>
      <c r="BB153" s="224"/>
      <c r="BC153" s="224"/>
      <c r="BD153" s="224"/>
      <c r="BE153" s="224"/>
      <c r="BF153" s="224"/>
      <c r="BG153" s="224"/>
      <c r="BH153" s="224"/>
      <c r="BI153" s="224"/>
      <c r="BJ153" s="224"/>
      <c r="BK153" s="224"/>
      <c r="BL153" s="224"/>
      <c r="BM153" s="225">
        <v>62.016666666666701</v>
      </c>
    </row>
    <row r="154" spans="1:65">
      <c r="A154" s="29"/>
      <c r="B154" s="19">
        <v>1</v>
      </c>
      <c r="C154" s="9">
        <v>5</v>
      </c>
      <c r="D154" s="226" t="s">
        <v>98</v>
      </c>
      <c r="E154" s="226">
        <v>60.7</v>
      </c>
      <c r="F154" s="226" t="s">
        <v>292</v>
      </c>
      <c r="G154" s="223"/>
      <c r="H154" s="224"/>
      <c r="I154" s="224"/>
      <c r="J154" s="224"/>
      <c r="K154" s="224"/>
      <c r="L154" s="224"/>
      <c r="M154" s="224"/>
      <c r="N154" s="224"/>
      <c r="O154" s="224"/>
      <c r="P154" s="224"/>
      <c r="Q154" s="224"/>
      <c r="R154" s="224"/>
      <c r="S154" s="224"/>
      <c r="T154" s="224"/>
      <c r="U154" s="224"/>
      <c r="V154" s="224"/>
      <c r="W154" s="224"/>
      <c r="X154" s="224"/>
      <c r="Y154" s="224"/>
      <c r="Z154" s="224"/>
      <c r="AA154" s="224"/>
      <c r="AB154" s="224"/>
      <c r="AC154" s="224"/>
      <c r="AD154" s="224"/>
      <c r="AE154" s="224"/>
      <c r="AF154" s="224"/>
      <c r="AG154" s="224"/>
      <c r="AH154" s="224"/>
      <c r="AI154" s="224"/>
      <c r="AJ154" s="224"/>
      <c r="AK154" s="224"/>
      <c r="AL154" s="224"/>
      <c r="AM154" s="224"/>
      <c r="AN154" s="224"/>
      <c r="AO154" s="224"/>
      <c r="AP154" s="224"/>
      <c r="AQ154" s="224"/>
      <c r="AR154" s="224"/>
      <c r="AS154" s="224"/>
      <c r="AT154" s="224"/>
      <c r="AU154" s="224"/>
      <c r="AV154" s="224"/>
      <c r="AW154" s="224"/>
      <c r="AX154" s="224"/>
      <c r="AY154" s="224"/>
      <c r="AZ154" s="224"/>
      <c r="BA154" s="224"/>
      <c r="BB154" s="224"/>
      <c r="BC154" s="224"/>
      <c r="BD154" s="224"/>
      <c r="BE154" s="224"/>
      <c r="BF154" s="224"/>
      <c r="BG154" s="224"/>
      <c r="BH154" s="224"/>
      <c r="BI154" s="224"/>
      <c r="BJ154" s="224"/>
      <c r="BK154" s="224"/>
      <c r="BL154" s="224"/>
      <c r="BM154" s="225">
        <v>25</v>
      </c>
    </row>
    <row r="155" spans="1:65">
      <c r="A155" s="29"/>
      <c r="B155" s="19">
        <v>1</v>
      </c>
      <c r="C155" s="9">
        <v>6</v>
      </c>
      <c r="D155" s="226" t="s">
        <v>98</v>
      </c>
      <c r="E155" s="226">
        <v>61.70000000000001</v>
      </c>
      <c r="F155" s="226" t="s">
        <v>292</v>
      </c>
      <c r="G155" s="223"/>
      <c r="H155" s="224"/>
      <c r="I155" s="224"/>
      <c r="J155" s="224"/>
      <c r="K155" s="224"/>
      <c r="L155" s="224"/>
      <c r="M155" s="224"/>
      <c r="N155" s="224"/>
      <c r="O155" s="224"/>
      <c r="P155" s="224"/>
      <c r="Q155" s="224"/>
      <c r="R155" s="224"/>
      <c r="S155" s="224"/>
      <c r="T155" s="224"/>
      <c r="U155" s="224"/>
      <c r="V155" s="224"/>
      <c r="W155" s="224"/>
      <c r="X155" s="224"/>
      <c r="Y155" s="224"/>
      <c r="Z155" s="224"/>
      <c r="AA155" s="224"/>
      <c r="AB155" s="224"/>
      <c r="AC155" s="224"/>
      <c r="AD155" s="224"/>
      <c r="AE155" s="224"/>
      <c r="AF155" s="224"/>
      <c r="AG155" s="224"/>
      <c r="AH155" s="224"/>
      <c r="AI155" s="224"/>
      <c r="AJ155" s="224"/>
      <c r="AK155" s="224"/>
      <c r="AL155" s="224"/>
      <c r="AM155" s="224"/>
      <c r="AN155" s="224"/>
      <c r="AO155" s="224"/>
      <c r="AP155" s="224"/>
      <c r="AQ155" s="224"/>
      <c r="AR155" s="224"/>
      <c r="AS155" s="224"/>
      <c r="AT155" s="224"/>
      <c r="AU155" s="224"/>
      <c r="AV155" s="224"/>
      <c r="AW155" s="224"/>
      <c r="AX155" s="224"/>
      <c r="AY155" s="224"/>
      <c r="AZ155" s="224"/>
      <c r="BA155" s="224"/>
      <c r="BB155" s="224"/>
      <c r="BC155" s="224"/>
      <c r="BD155" s="224"/>
      <c r="BE155" s="224"/>
      <c r="BF155" s="224"/>
      <c r="BG155" s="224"/>
      <c r="BH155" s="224"/>
      <c r="BI155" s="224"/>
      <c r="BJ155" s="224"/>
      <c r="BK155" s="224"/>
      <c r="BL155" s="224"/>
      <c r="BM155" s="227"/>
    </row>
    <row r="156" spans="1:65">
      <c r="A156" s="29"/>
      <c r="B156" s="20" t="s">
        <v>272</v>
      </c>
      <c r="C156" s="12"/>
      <c r="D156" s="228" t="s">
        <v>763</v>
      </c>
      <c r="E156" s="228">
        <v>62.016666666666673</v>
      </c>
      <c r="F156" s="228" t="s">
        <v>763</v>
      </c>
      <c r="G156" s="223"/>
      <c r="H156" s="224"/>
      <c r="I156" s="224"/>
      <c r="J156" s="224"/>
      <c r="K156" s="224"/>
      <c r="L156" s="224"/>
      <c r="M156" s="224"/>
      <c r="N156" s="224"/>
      <c r="O156" s="224"/>
      <c r="P156" s="224"/>
      <c r="Q156" s="224"/>
      <c r="R156" s="224"/>
      <c r="S156" s="224"/>
      <c r="T156" s="224"/>
      <c r="U156" s="224"/>
      <c r="V156" s="224"/>
      <c r="W156" s="224"/>
      <c r="X156" s="224"/>
      <c r="Y156" s="224"/>
      <c r="Z156" s="224"/>
      <c r="AA156" s="224"/>
      <c r="AB156" s="224"/>
      <c r="AC156" s="224"/>
      <c r="AD156" s="224"/>
      <c r="AE156" s="224"/>
      <c r="AF156" s="224"/>
      <c r="AG156" s="224"/>
      <c r="AH156" s="224"/>
      <c r="AI156" s="224"/>
      <c r="AJ156" s="224"/>
      <c r="AK156" s="224"/>
      <c r="AL156" s="224"/>
      <c r="AM156" s="224"/>
      <c r="AN156" s="224"/>
      <c r="AO156" s="224"/>
      <c r="AP156" s="224"/>
      <c r="AQ156" s="224"/>
      <c r="AR156" s="224"/>
      <c r="AS156" s="224"/>
      <c r="AT156" s="224"/>
      <c r="AU156" s="224"/>
      <c r="AV156" s="224"/>
      <c r="AW156" s="224"/>
      <c r="AX156" s="224"/>
      <c r="AY156" s="224"/>
      <c r="AZ156" s="224"/>
      <c r="BA156" s="224"/>
      <c r="BB156" s="224"/>
      <c r="BC156" s="224"/>
      <c r="BD156" s="224"/>
      <c r="BE156" s="224"/>
      <c r="BF156" s="224"/>
      <c r="BG156" s="224"/>
      <c r="BH156" s="224"/>
      <c r="BI156" s="224"/>
      <c r="BJ156" s="224"/>
      <c r="BK156" s="224"/>
      <c r="BL156" s="224"/>
      <c r="BM156" s="227"/>
    </row>
    <row r="157" spans="1:65">
      <c r="A157" s="29"/>
      <c r="B157" s="3" t="s">
        <v>273</v>
      </c>
      <c r="C157" s="28"/>
      <c r="D157" s="226" t="s">
        <v>763</v>
      </c>
      <c r="E157" s="226">
        <v>61.900000000000006</v>
      </c>
      <c r="F157" s="226" t="s">
        <v>763</v>
      </c>
      <c r="G157" s="223"/>
      <c r="H157" s="224"/>
      <c r="I157" s="224"/>
      <c r="J157" s="224"/>
      <c r="K157" s="224"/>
      <c r="L157" s="224"/>
      <c r="M157" s="224"/>
      <c r="N157" s="224"/>
      <c r="O157" s="224"/>
      <c r="P157" s="224"/>
      <c r="Q157" s="224"/>
      <c r="R157" s="224"/>
      <c r="S157" s="224"/>
      <c r="T157" s="224"/>
      <c r="U157" s="224"/>
      <c r="V157" s="224"/>
      <c r="W157" s="224"/>
      <c r="X157" s="224"/>
      <c r="Y157" s="224"/>
      <c r="Z157" s="224"/>
      <c r="AA157" s="224"/>
      <c r="AB157" s="224"/>
      <c r="AC157" s="224"/>
      <c r="AD157" s="224"/>
      <c r="AE157" s="224"/>
      <c r="AF157" s="224"/>
      <c r="AG157" s="224"/>
      <c r="AH157" s="224"/>
      <c r="AI157" s="224"/>
      <c r="AJ157" s="224"/>
      <c r="AK157" s="224"/>
      <c r="AL157" s="224"/>
      <c r="AM157" s="224"/>
      <c r="AN157" s="224"/>
      <c r="AO157" s="224"/>
      <c r="AP157" s="224"/>
      <c r="AQ157" s="224"/>
      <c r="AR157" s="224"/>
      <c r="AS157" s="224"/>
      <c r="AT157" s="224"/>
      <c r="AU157" s="224"/>
      <c r="AV157" s="224"/>
      <c r="AW157" s="224"/>
      <c r="AX157" s="224"/>
      <c r="AY157" s="224"/>
      <c r="AZ157" s="224"/>
      <c r="BA157" s="224"/>
      <c r="BB157" s="224"/>
      <c r="BC157" s="224"/>
      <c r="BD157" s="224"/>
      <c r="BE157" s="224"/>
      <c r="BF157" s="224"/>
      <c r="BG157" s="224"/>
      <c r="BH157" s="224"/>
      <c r="BI157" s="224"/>
      <c r="BJ157" s="224"/>
      <c r="BK157" s="224"/>
      <c r="BL157" s="224"/>
      <c r="BM157" s="227"/>
    </row>
    <row r="158" spans="1:65">
      <c r="A158" s="29"/>
      <c r="B158" s="3" t="s">
        <v>274</v>
      </c>
      <c r="C158" s="28"/>
      <c r="D158" s="226" t="s">
        <v>763</v>
      </c>
      <c r="E158" s="226">
        <v>2.3438572197697263</v>
      </c>
      <c r="F158" s="226" t="s">
        <v>763</v>
      </c>
      <c r="G158" s="223"/>
      <c r="H158" s="224"/>
      <c r="I158" s="224"/>
      <c r="J158" s="224"/>
      <c r="K158" s="224"/>
      <c r="L158" s="224"/>
      <c r="M158" s="224"/>
      <c r="N158" s="224"/>
      <c r="O158" s="224"/>
      <c r="P158" s="224"/>
      <c r="Q158" s="224"/>
      <c r="R158" s="224"/>
      <c r="S158" s="224"/>
      <c r="T158" s="224"/>
      <c r="U158" s="224"/>
      <c r="V158" s="224"/>
      <c r="W158" s="224"/>
      <c r="X158" s="224"/>
      <c r="Y158" s="224"/>
      <c r="Z158" s="224"/>
      <c r="AA158" s="224"/>
      <c r="AB158" s="224"/>
      <c r="AC158" s="224"/>
      <c r="AD158" s="224"/>
      <c r="AE158" s="224"/>
      <c r="AF158" s="224"/>
      <c r="AG158" s="224"/>
      <c r="AH158" s="224"/>
      <c r="AI158" s="224"/>
      <c r="AJ158" s="224"/>
      <c r="AK158" s="224"/>
      <c r="AL158" s="224"/>
      <c r="AM158" s="224"/>
      <c r="AN158" s="224"/>
      <c r="AO158" s="224"/>
      <c r="AP158" s="224"/>
      <c r="AQ158" s="224"/>
      <c r="AR158" s="224"/>
      <c r="AS158" s="224"/>
      <c r="AT158" s="224"/>
      <c r="AU158" s="224"/>
      <c r="AV158" s="224"/>
      <c r="AW158" s="224"/>
      <c r="AX158" s="224"/>
      <c r="AY158" s="224"/>
      <c r="AZ158" s="224"/>
      <c r="BA158" s="224"/>
      <c r="BB158" s="224"/>
      <c r="BC158" s="224"/>
      <c r="BD158" s="224"/>
      <c r="BE158" s="224"/>
      <c r="BF158" s="224"/>
      <c r="BG158" s="224"/>
      <c r="BH158" s="224"/>
      <c r="BI158" s="224"/>
      <c r="BJ158" s="224"/>
      <c r="BK158" s="224"/>
      <c r="BL158" s="224"/>
      <c r="BM158" s="227"/>
    </row>
    <row r="159" spans="1:65">
      <c r="A159" s="29"/>
      <c r="B159" s="3" t="s">
        <v>87</v>
      </c>
      <c r="C159" s="28"/>
      <c r="D159" s="13" t="s">
        <v>763</v>
      </c>
      <c r="E159" s="13">
        <v>3.7793989031492489E-2</v>
      </c>
      <c r="F159" s="13" t="s">
        <v>763</v>
      </c>
      <c r="G159" s="15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275</v>
      </c>
      <c r="C160" s="28"/>
      <c r="D160" s="13" t="s">
        <v>763</v>
      </c>
      <c r="E160" s="13">
        <v>-4.4408920985006262E-16</v>
      </c>
      <c r="F160" s="13" t="s">
        <v>763</v>
      </c>
      <c r="G160" s="15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45" t="s">
        <v>276</v>
      </c>
      <c r="C161" s="46"/>
      <c r="D161" s="44" t="s">
        <v>277</v>
      </c>
      <c r="E161" s="44" t="s">
        <v>277</v>
      </c>
      <c r="F161" s="44" t="s">
        <v>277</v>
      </c>
      <c r="G161" s="15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0"/>
      <c r="C162" s="20"/>
      <c r="D162" s="20"/>
      <c r="E162" s="20"/>
      <c r="F162" s="20"/>
      <c r="BM162" s="55"/>
    </row>
    <row r="163" spans="1:65" ht="15">
      <c r="B163" s="8" t="s">
        <v>516</v>
      </c>
      <c r="BM163" s="27" t="s">
        <v>279</v>
      </c>
    </row>
    <row r="164" spans="1:65" ht="15">
      <c r="A164" s="24" t="s">
        <v>25</v>
      </c>
      <c r="B164" s="18" t="s">
        <v>114</v>
      </c>
      <c r="C164" s="15" t="s">
        <v>115</v>
      </c>
      <c r="D164" s="16" t="s">
        <v>241</v>
      </c>
      <c r="E164" s="17" t="s">
        <v>241</v>
      </c>
      <c r="F164" s="17" t="s">
        <v>241</v>
      </c>
      <c r="G164" s="17" t="s">
        <v>241</v>
      </c>
      <c r="H164" s="17" t="s">
        <v>241</v>
      </c>
      <c r="I164" s="17" t="s">
        <v>241</v>
      </c>
      <c r="J164" s="17" t="s">
        <v>241</v>
      </c>
      <c r="K164" s="152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242</v>
      </c>
      <c r="C165" s="9" t="s">
        <v>242</v>
      </c>
      <c r="D165" s="150" t="s">
        <v>245</v>
      </c>
      <c r="E165" s="151" t="s">
        <v>247</v>
      </c>
      <c r="F165" s="151" t="s">
        <v>249</v>
      </c>
      <c r="G165" s="151" t="s">
        <v>257</v>
      </c>
      <c r="H165" s="151" t="s">
        <v>281</v>
      </c>
      <c r="I165" s="151" t="s">
        <v>264</v>
      </c>
      <c r="J165" s="151" t="s">
        <v>266</v>
      </c>
      <c r="K165" s="152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304</v>
      </c>
      <c r="E166" s="11" t="s">
        <v>304</v>
      </c>
      <c r="F166" s="11" t="s">
        <v>103</v>
      </c>
      <c r="G166" s="11" t="s">
        <v>102</v>
      </c>
      <c r="H166" s="11" t="s">
        <v>103</v>
      </c>
      <c r="I166" s="11" t="s">
        <v>103</v>
      </c>
      <c r="J166" s="11" t="s">
        <v>103</v>
      </c>
      <c r="K166" s="152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/>
      <c r="C167" s="9"/>
      <c r="D167" s="25"/>
      <c r="E167" s="25"/>
      <c r="F167" s="25"/>
      <c r="G167" s="25"/>
      <c r="H167" s="25"/>
      <c r="I167" s="25"/>
      <c r="J167" s="25"/>
      <c r="K167" s="152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8">
        <v>1</v>
      </c>
      <c r="C168" s="14">
        <v>1</v>
      </c>
      <c r="D168" s="210" t="s">
        <v>277</v>
      </c>
      <c r="E168" s="210" t="s">
        <v>98</v>
      </c>
      <c r="F168" s="210">
        <v>11</v>
      </c>
      <c r="G168" s="210" t="s">
        <v>292</v>
      </c>
      <c r="H168" s="210">
        <v>15</v>
      </c>
      <c r="I168" s="210" t="s">
        <v>293</v>
      </c>
      <c r="J168" s="210" t="s">
        <v>293</v>
      </c>
      <c r="K168" s="212"/>
      <c r="L168" s="213"/>
      <c r="M168" s="213"/>
      <c r="N168" s="213"/>
      <c r="O168" s="213"/>
      <c r="P168" s="213"/>
      <c r="Q168" s="213"/>
      <c r="R168" s="213"/>
      <c r="S168" s="213"/>
      <c r="T168" s="213"/>
      <c r="U168" s="213"/>
      <c r="V168" s="213"/>
      <c r="W168" s="213"/>
      <c r="X168" s="213"/>
      <c r="Y168" s="213"/>
      <c r="Z168" s="213"/>
      <c r="AA168" s="213"/>
      <c r="AB168" s="213"/>
      <c r="AC168" s="213"/>
      <c r="AD168" s="213"/>
      <c r="AE168" s="213"/>
      <c r="AF168" s="213"/>
      <c r="AG168" s="213"/>
      <c r="AH168" s="213"/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3"/>
      <c r="AT168" s="213"/>
      <c r="AU168" s="213"/>
      <c r="AV168" s="213"/>
      <c r="AW168" s="213"/>
      <c r="AX168" s="213"/>
      <c r="AY168" s="213"/>
      <c r="AZ168" s="213"/>
      <c r="BA168" s="213"/>
      <c r="BB168" s="213"/>
      <c r="BC168" s="213"/>
      <c r="BD168" s="213"/>
      <c r="BE168" s="213"/>
      <c r="BF168" s="213"/>
      <c r="BG168" s="213"/>
      <c r="BH168" s="213"/>
      <c r="BI168" s="213"/>
      <c r="BJ168" s="213"/>
      <c r="BK168" s="213"/>
      <c r="BL168" s="213"/>
      <c r="BM168" s="214">
        <v>1</v>
      </c>
    </row>
    <row r="169" spans="1:65">
      <c r="A169" s="29"/>
      <c r="B169" s="19">
        <v>1</v>
      </c>
      <c r="C169" s="9">
        <v>2</v>
      </c>
      <c r="D169" s="215" t="s">
        <v>277</v>
      </c>
      <c r="E169" s="215" t="s">
        <v>98</v>
      </c>
      <c r="F169" s="215">
        <v>10.8</v>
      </c>
      <c r="G169" s="215" t="s">
        <v>292</v>
      </c>
      <c r="H169" s="215">
        <v>15</v>
      </c>
      <c r="I169" s="215" t="s">
        <v>293</v>
      </c>
      <c r="J169" s="215" t="s">
        <v>293</v>
      </c>
      <c r="K169" s="212"/>
      <c r="L169" s="213"/>
      <c r="M169" s="213"/>
      <c r="N169" s="213"/>
      <c r="O169" s="213"/>
      <c r="P169" s="213"/>
      <c r="Q169" s="213"/>
      <c r="R169" s="213"/>
      <c r="S169" s="213"/>
      <c r="T169" s="213"/>
      <c r="U169" s="213"/>
      <c r="V169" s="213"/>
      <c r="W169" s="213"/>
      <c r="X169" s="213"/>
      <c r="Y169" s="213"/>
      <c r="Z169" s="213"/>
      <c r="AA169" s="213"/>
      <c r="AB169" s="213"/>
      <c r="AC169" s="213"/>
      <c r="AD169" s="213"/>
      <c r="AE169" s="213"/>
      <c r="AF169" s="213"/>
      <c r="AG169" s="213"/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  <c r="BI169" s="213"/>
      <c r="BJ169" s="213"/>
      <c r="BK169" s="213"/>
      <c r="BL169" s="213"/>
      <c r="BM169" s="214">
        <v>20</v>
      </c>
    </row>
    <row r="170" spans="1:65">
      <c r="A170" s="29"/>
      <c r="B170" s="19">
        <v>1</v>
      </c>
      <c r="C170" s="9">
        <v>3</v>
      </c>
      <c r="D170" s="215" t="s">
        <v>277</v>
      </c>
      <c r="E170" s="215" t="s">
        <v>98</v>
      </c>
      <c r="F170" s="215">
        <v>10.4</v>
      </c>
      <c r="G170" s="215" t="s">
        <v>292</v>
      </c>
      <c r="H170" s="215">
        <v>15</v>
      </c>
      <c r="I170" s="215" t="s">
        <v>293</v>
      </c>
      <c r="J170" s="215" t="s">
        <v>293</v>
      </c>
      <c r="K170" s="212"/>
      <c r="L170" s="213"/>
      <c r="M170" s="213"/>
      <c r="N170" s="213"/>
      <c r="O170" s="213"/>
      <c r="P170" s="213"/>
      <c r="Q170" s="213"/>
      <c r="R170" s="213"/>
      <c r="S170" s="213"/>
      <c r="T170" s="213"/>
      <c r="U170" s="213"/>
      <c r="V170" s="213"/>
      <c r="W170" s="213"/>
      <c r="X170" s="213"/>
      <c r="Y170" s="213"/>
      <c r="Z170" s="213"/>
      <c r="AA170" s="213"/>
      <c r="AB170" s="213"/>
      <c r="AC170" s="213"/>
      <c r="AD170" s="213"/>
      <c r="AE170" s="213"/>
      <c r="AF170" s="213"/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  <c r="BI170" s="213"/>
      <c r="BJ170" s="213"/>
      <c r="BK170" s="213"/>
      <c r="BL170" s="213"/>
      <c r="BM170" s="214">
        <v>16</v>
      </c>
    </row>
    <row r="171" spans="1:65">
      <c r="A171" s="29"/>
      <c r="B171" s="19">
        <v>1</v>
      </c>
      <c r="C171" s="9">
        <v>4</v>
      </c>
      <c r="D171" s="215" t="s">
        <v>277</v>
      </c>
      <c r="E171" s="215" t="s">
        <v>98</v>
      </c>
      <c r="F171" s="215">
        <v>11</v>
      </c>
      <c r="G171" s="215" t="s">
        <v>292</v>
      </c>
      <c r="H171" s="215">
        <v>15</v>
      </c>
      <c r="I171" s="215" t="s">
        <v>293</v>
      </c>
      <c r="J171" s="215" t="s">
        <v>293</v>
      </c>
      <c r="K171" s="212"/>
      <c r="L171" s="213"/>
      <c r="M171" s="213"/>
      <c r="N171" s="213"/>
      <c r="O171" s="213"/>
      <c r="P171" s="213"/>
      <c r="Q171" s="213"/>
      <c r="R171" s="213"/>
      <c r="S171" s="213"/>
      <c r="T171" s="213"/>
      <c r="U171" s="213"/>
      <c r="V171" s="213"/>
      <c r="W171" s="213"/>
      <c r="X171" s="213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4">
        <v>12.991666666666699</v>
      </c>
    </row>
    <row r="172" spans="1:65">
      <c r="A172" s="29"/>
      <c r="B172" s="19">
        <v>1</v>
      </c>
      <c r="C172" s="9">
        <v>5</v>
      </c>
      <c r="D172" s="215" t="s">
        <v>277</v>
      </c>
      <c r="E172" s="215" t="s">
        <v>98</v>
      </c>
      <c r="F172" s="215">
        <v>11.4</v>
      </c>
      <c r="G172" s="215" t="s">
        <v>292</v>
      </c>
      <c r="H172" s="215">
        <v>15</v>
      </c>
      <c r="I172" s="215" t="s">
        <v>293</v>
      </c>
      <c r="J172" s="215" t="s">
        <v>293</v>
      </c>
      <c r="K172" s="212"/>
      <c r="L172" s="213"/>
      <c r="M172" s="213"/>
      <c r="N172" s="213"/>
      <c r="O172" s="213"/>
      <c r="P172" s="213"/>
      <c r="Q172" s="213"/>
      <c r="R172" s="213"/>
      <c r="S172" s="213"/>
      <c r="T172" s="213"/>
      <c r="U172" s="21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4">
        <v>26</v>
      </c>
    </row>
    <row r="173" spans="1:65">
      <c r="A173" s="29"/>
      <c r="B173" s="19">
        <v>1</v>
      </c>
      <c r="C173" s="9">
        <v>6</v>
      </c>
      <c r="D173" s="215" t="s">
        <v>277</v>
      </c>
      <c r="E173" s="215" t="s">
        <v>98</v>
      </c>
      <c r="F173" s="215">
        <v>11.3</v>
      </c>
      <c r="G173" s="215" t="s">
        <v>292</v>
      </c>
      <c r="H173" s="215">
        <v>15</v>
      </c>
      <c r="I173" s="215" t="s">
        <v>293</v>
      </c>
      <c r="J173" s="215" t="s">
        <v>293</v>
      </c>
      <c r="K173" s="212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W173" s="213"/>
      <c r="X173" s="213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8"/>
    </row>
    <row r="174" spans="1:65">
      <c r="A174" s="29"/>
      <c r="B174" s="20" t="s">
        <v>272</v>
      </c>
      <c r="C174" s="12"/>
      <c r="D174" s="219" t="s">
        <v>763</v>
      </c>
      <c r="E174" s="219" t="s">
        <v>763</v>
      </c>
      <c r="F174" s="219">
        <v>10.983333333333334</v>
      </c>
      <c r="G174" s="219" t="s">
        <v>763</v>
      </c>
      <c r="H174" s="219">
        <v>15</v>
      </c>
      <c r="I174" s="219" t="s">
        <v>763</v>
      </c>
      <c r="J174" s="219" t="s">
        <v>763</v>
      </c>
      <c r="K174" s="212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8"/>
    </row>
    <row r="175" spans="1:65">
      <c r="A175" s="29"/>
      <c r="B175" s="3" t="s">
        <v>273</v>
      </c>
      <c r="C175" s="28"/>
      <c r="D175" s="215" t="s">
        <v>763</v>
      </c>
      <c r="E175" s="215" t="s">
        <v>763</v>
      </c>
      <c r="F175" s="215">
        <v>11</v>
      </c>
      <c r="G175" s="215" t="s">
        <v>763</v>
      </c>
      <c r="H175" s="215">
        <v>15</v>
      </c>
      <c r="I175" s="215" t="s">
        <v>763</v>
      </c>
      <c r="J175" s="215" t="s">
        <v>763</v>
      </c>
      <c r="K175" s="212"/>
      <c r="L175" s="213"/>
      <c r="M175" s="213"/>
      <c r="N175" s="213"/>
      <c r="O175" s="213"/>
      <c r="P175" s="213"/>
      <c r="Q175" s="213"/>
      <c r="R175" s="213"/>
      <c r="S175" s="213"/>
      <c r="T175" s="213"/>
      <c r="U175" s="213"/>
      <c r="V175" s="213"/>
      <c r="W175" s="213"/>
      <c r="X175" s="213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8"/>
    </row>
    <row r="176" spans="1:65">
      <c r="A176" s="29"/>
      <c r="B176" s="3" t="s">
        <v>274</v>
      </c>
      <c r="C176" s="28"/>
      <c r="D176" s="215" t="s">
        <v>763</v>
      </c>
      <c r="E176" s="215" t="s">
        <v>763</v>
      </c>
      <c r="F176" s="215">
        <v>0.36009258068817063</v>
      </c>
      <c r="G176" s="215" t="s">
        <v>763</v>
      </c>
      <c r="H176" s="215">
        <v>0</v>
      </c>
      <c r="I176" s="215" t="s">
        <v>763</v>
      </c>
      <c r="J176" s="215" t="s">
        <v>763</v>
      </c>
      <c r="K176" s="212"/>
      <c r="L176" s="213"/>
      <c r="M176" s="213"/>
      <c r="N176" s="213"/>
      <c r="O176" s="213"/>
      <c r="P176" s="213"/>
      <c r="Q176" s="213"/>
      <c r="R176" s="213"/>
      <c r="S176" s="213"/>
      <c r="T176" s="213"/>
      <c r="U176" s="213"/>
      <c r="V176" s="213"/>
      <c r="W176" s="213"/>
      <c r="X176" s="213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8"/>
    </row>
    <row r="177" spans="1:65">
      <c r="A177" s="29"/>
      <c r="B177" s="3" t="s">
        <v>87</v>
      </c>
      <c r="C177" s="28"/>
      <c r="D177" s="13" t="s">
        <v>763</v>
      </c>
      <c r="E177" s="13" t="s">
        <v>763</v>
      </c>
      <c r="F177" s="13">
        <v>3.2785363947329643E-2</v>
      </c>
      <c r="G177" s="13" t="s">
        <v>763</v>
      </c>
      <c r="H177" s="13">
        <v>0</v>
      </c>
      <c r="I177" s="13" t="s">
        <v>763</v>
      </c>
      <c r="J177" s="13" t="s">
        <v>763</v>
      </c>
      <c r="K177" s="152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29"/>
      <c r="B178" s="3" t="s">
        <v>275</v>
      </c>
      <c r="C178" s="28"/>
      <c r="D178" s="13" t="s">
        <v>763</v>
      </c>
      <c r="E178" s="13" t="s">
        <v>763</v>
      </c>
      <c r="F178" s="13">
        <v>-0.15458627325208674</v>
      </c>
      <c r="G178" s="13" t="s">
        <v>763</v>
      </c>
      <c r="H178" s="13">
        <v>0.15458627325208174</v>
      </c>
      <c r="I178" s="13" t="s">
        <v>763</v>
      </c>
      <c r="J178" s="13" t="s">
        <v>763</v>
      </c>
      <c r="K178" s="152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45" t="s">
        <v>276</v>
      </c>
      <c r="C179" s="46"/>
      <c r="D179" s="44" t="s">
        <v>277</v>
      </c>
      <c r="E179" s="44" t="s">
        <v>277</v>
      </c>
      <c r="F179" s="44">
        <v>0.67</v>
      </c>
      <c r="G179" s="44" t="s">
        <v>277</v>
      </c>
      <c r="H179" s="44">
        <v>0.67</v>
      </c>
      <c r="I179" s="44" t="s">
        <v>277</v>
      </c>
      <c r="J179" s="44" t="s">
        <v>277</v>
      </c>
      <c r="K179" s="152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0"/>
      <c r="C180" s="20"/>
      <c r="D180" s="20"/>
      <c r="E180" s="20"/>
      <c r="F180" s="20"/>
      <c r="G180" s="20"/>
      <c r="H180" s="20"/>
      <c r="I180" s="20"/>
      <c r="J180" s="20"/>
      <c r="BM180" s="55"/>
    </row>
    <row r="181" spans="1:65" ht="15">
      <c r="B181" s="8" t="s">
        <v>517</v>
      </c>
      <c r="BM181" s="27" t="s">
        <v>279</v>
      </c>
    </row>
    <row r="182" spans="1:65" ht="15">
      <c r="A182" s="24" t="s">
        <v>51</v>
      </c>
      <c r="B182" s="18" t="s">
        <v>114</v>
      </c>
      <c r="C182" s="15" t="s">
        <v>115</v>
      </c>
      <c r="D182" s="16" t="s">
        <v>241</v>
      </c>
      <c r="E182" s="17" t="s">
        <v>241</v>
      </c>
      <c r="F182" s="17" t="s">
        <v>241</v>
      </c>
      <c r="G182" s="17" t="s">
        <v>241</v>
      </c>
      <c r="H182" s="17" t="s">
        <v>241</v>
      </c>
      <c r="I182" s="17" t="s">
        <v>241</v>
      </c>
      <c r="J182" s="152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242</v>
      </c>
      <c r="C183" s="9" t="s">
        <v>242</v>
      </c>
      <c r="D183" s="150" t="s">
        <v>245</v>
      </c>
      <c r="E183" s="151" t="s">
        <v>247</v>
      </c>
      <c r="F183" s="151" t="s">
        <v>257</v>
      </c>
      <c r="G183" s="151" t="s">
        <v>281</v>
      </c>
      <c r="H183" s="151" t="s">
        <v>264</v>
      </c>
      <c r="I183" s="151" t="s">
        <v>266</v>
      </c>
      <c r="J183" s="152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304</v>
      </c>
      <c r="E184" s="11" t="s">
        <v>304</v>
      </c>
      <c r="F184" s="11" t="s">
        <v>102</v>
      </c>
      <c r="G184" s="11" t="s">
        <v>103</v>
      </c>
      <c r="H184" s="11" t="s">
        <v>103</v>
      </c>
      <c r="I184" s="11" t="s">
        <v>103</v>
      </c>
      <c r="J184" s="152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/>
      <c r="C185" s="9"/>
      <c r="D185" s="25"/>
      <c r="E185" s="25"/>
      <c r="F185" s="25"/>
      <c r="G185" s="25"/>
      <c r="H185" s="25"/>
      <c r="I185" s="25"/>
      <c r="J185" s="152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8">
        <v>1</v>
      </c>
      <c r="C186" s="14">
        <v>1</v>
      </c>
      <c r="D186" s="210" t="s">
        <v>277</v>
      </c>
      <c r="E186" s="210" t="s">
        <v>98</v>
      </c>
      <c r="F186" s="210" t="s">
        <v>292</v>
      </c>
      <c r="G186" s="210">
        <v>48</v>
      </c>
      <c r="H186" s="210" t="s">
        <v>293</v>
      </c>
      <c r="I186" s="210" t="s">
        <v>293</v>
      </c>
      <c r="J186" s="212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W186" s="213"/>
      <c r="X186" s="213"/>
      <c r="Y186" s="213"/>
      <c r="Z186" s="213"/>
      <c r="AA186" s="213"/>
      <c r="AB186" s="213"/>
      <c r="AC186" s="213"/>
      <c r="AD186" s="213"/>
      <c r="AE186" s="213"/>
      <c r="AF186" s="213"/>
      <c r="AG186" s="213"/>
      <c r="AH186" s="213"/>
      <c r="AI186" s="213"/>
      <c r="AJ186" s="213"/>
      <c r="AK186" s="213"/>
      <c r="AL186" s="213"/>
      <c r="AM186" s="213"/>
      <c r="AN186" s="213"/>
      <c r="AO186" s="213"/>
      <c r="AP186" s="213"/>
      <c r="AQ186" s="213"/>
      <c r="AR186" s="213"/>
      <c r="AS186" s="213"/>
      <c r="AT186" s="213"/>
      <c r="AU186" s="213"/>
      <c r="AV186" s="213"/>
      <c r="AW186" s="213"/>
      <c r="AX186" s="213"/>
      <c r="AY186" s="213"/>
      <c r="AZ186" s="213"/>
      <c r="BA186" s="213"/>
      <c r="BB186" s="213"/>
      <c r="BC186" s="213"/>
      <c r="BD186" s="213"/>
      <c r="BE186" s="213"/>
      <c r="BF186" s="213"/>
      <c r="BG186" s="213"/>
      <c r="BH186" s="213"/>
      <c r="BI186" s="213"/>
      <c r="BJ186" s="213"/>
      <c r="BK186" s="213"/>
      <c r="BL186" s="213"/>
      <c r="BM186" s="214">
        <v>1</v>
      </c>
    </row>
    <row r="187" spans="1:65">
      <c r="A187" s="29"/>
      <c r="B187" s="19">
        <v>1</v>
      </c>
      <c r="C187" s="9">
        <v>2</v>
      </c>
      <c r="D187" s="215" t="s">
        <v>277</v>
      </c>
      <c r="E187" s="215" t="s">
        <v>98</v>
      </c>
      <c r="F187" s="215" t="s">
        <v>292</v>
      </c>
      <c r="G187" s="215">
        <v>48</v>
      </c>
      <c r="H187" s="215" t="s">
        <v>293</v>
      </c>
      <c r="I187" s="215" t="s">
        <v>293</v>
      </c>
      <c r="J187" s="212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W187" s="213"/>
      <c r="X187" s="213"/>
      <c r="Y187" s="213"/>
      <c r="Z187" s="213"/>
      <c r="AA187" s="213"/>
      <c r="AB187" s="213"/>
      <c r="AC187" s="213"/>
      <c r="AD187" s="213"/>
      <c r="AE187" s="213"/>
      <c r="AF187" s="213"/>
      <c r="AG187" s="213"/>
      <c r="AH187" s="213"/>
      <c r="AI187" s="213"/>
      <c r="AJ187" s="213"/>
      <c r="AK187" s="213"/>
      <c r="AL187" s="213"/>
      <c r="AM187" s="213"/>
      <c r="AN187" s="213"/>
      <c r="AO187" s="213"/>
      <c r="AP187" s="213"/>
      <c r="AQ187" s="213"/>
      <c r="AR187" s="213"/>
      <c r="AS187" s="213"/>
      <c r="AT187" s="213"/>
      <c r="AU187" s="213"/>
      <c r="AV187" s="213"/>
      <c r="AW187" s="213"/>
      <c r="AX187" s="213"/>
      <c r="AY187" s="213"/>
      <c r="AZ187" s="213"/>
      <c r="BA187" s="213"/>
      <c r="BB187" s="213"/>
      <c r="BC187" s="213"/>
      <c r="BD187" s="213"/>
      <c r="BE187" s="213"/>
      <c r="BF187" s="213"/>
      <c r="BG187" s="213"/>
      <c r="BH187" s="213"/>
      <c r="BI187" s="213"/>
      <c r="BJ187" s="213"/>
      <c r="BK187" s="213"/>
      <c r="BL187" s="213"/>
      <c r="BM187" s="214">
        <v>21</v>
      </c>
    </row>
    <row r="188" spans="1:65">
      <c r="A188" s="29"/>
      <c r="B188" s="19">
        <v>1</v>
      </c>
      <c r="C188" s="9">
        <v>3</v>
      </c>
      <c r="D188" s="215" t="s">
        <v>277</v>
      </c>
      <c r="E188" s="215" t="s">
        <v>98</v>
      </c>
      <c r="F188" s="215" t="s">
        <v>292</v>
      </c>
      <c r="G188" s="215">
        <v>48</v>
      </c>
      <c r="H188" s="215" t="s">
        <v>293</v>
      </c>
      <c r="I188" s="215" t="s">
        <v>293</v>
      </c>
      <c r="J188" s="212"/>
      <c r="K188" s="213"/>
      <c r="L188" s="213"/>
      <c r="M188" s="213"/>
      <c r="N188" s="213"/>
      <c r="O188" s="213"/>
      <c r="P188" s="213"/>
      <c r="Q188" s="213"/>
      <c r="R188" s="213"/>
      <c r="S188" s="213"/>
      <c r="T188" s="213"/>
      <c r="U188" s="213"/>
      <c r="V188" s="213"/>
      <c r="W188" s="213"/>
      <c r="X188" s="213"/>
      <c r="Y188" s="213"/>
      <c r="Z188" s="213"/>
      <c r="AA188" s="213"/>
      <c r="AB188" s="213"/>
      <c r="AC188" s="213"/>
      <c r="AD188" s="213"/>
      <c r="AE188" s="213"/>
      <c r="AF188" s="213"/>
      <c r="AG188" s="213"/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  <c r="BI188" s="213"/>
      <c r="BJ188" s="213"/>
      <c r="BK188" s="213"/>
      <c r="BL188" s="213"/>
      <c r="BM188" s="214">
        <v>16</v>
      </c>
    </row>
    <row r="189" spans="1:65">
      <c r="A189" s="29"/>
      <c r="B189" s="19">
        <v>1</v>
      </c>
      <c r="C189" s="9">
        <v>4</v>
      </c>
      <c r="D189" s="215" t="s">
        <v>277</v>
      </c>
      <c r="E189" s="215" t="s">
        <v>98</v>
      </c>
      <c r="F189" s="215" t="s">
        <v>292</v>
      </c>
      <c r="G189" s="215">
        <v>48</v>
      </c>
      <c r="H189" s="215" t="s">
        <v>293</v>
      </c>
      <c r="I189" s="215" t="s">
        <v>293</v>
      </c>
      <c r="J189" s="212"/>
      <c r="K189" s="213"/>
      <c r="L189" s="213"/>
      <c r="M189" s="213"/>
      <c r="N189" s="213"/>
      <c r="O189" s="213"/>
      <c r="P189" s="213"/>
      <c r="Q189" s="213"/>
      <c r="R189" s="213"/>
      <c r="S189" s="213"/>
      <c r="T189" s="213"/>
      <c r="U189" s="213"/>
      <c r="V189" s="213"/>
      <c r="W189" s="213"/>
      <c r="X189" s="213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  <c r="BI189" s="213"/>
      <c r="BJ189" s="213"/>
      <c r="BK189" s="213"/>
      <c r="BL189" s="213"/>
      <c r="BM189" s="214">
        <v>48</v>
      </c>
    </row>
    <row r="190" spans="1:65">
      <c r="A190" s="29"/>
      <c r="B190" s="19">
        <v>1</v>
      </c>
      <c r="C190" s="9">
        <v>5</v>
      </c>
      <c r="D190" s="215" t="s">
        <v>277</v>
      </c>
      <c r="E190" s="215" t="s">
        <v>98</v>
      </c>
      <c r="F190" s="215" t="s">
        <v>292</v>
      </c>
      <c r="G190" s="215">
        <v>48</v>
      </c>
      <c r="H190" s="215" t="s">
        <v>293</v>
      </c>
      <c r="I190" s="215" t="s">
        <v>293</v>
      </c>
      <c r="J190" s="212"/>
      <c r="K190" s="213"/>
      <c r="L190" s="213"/>
      <c r="M190" s="213"/>
      <c r="N190" s="213"/>
      <c r="O190" s="213"/>
      <c r="P190" s="213"/>
      <c r="Q190" s="213"/>
      <c r="R190" s="213"/>
      <c r="S190" s="213"/>
      <c r="T190" s="213"/>
      <c r="U190" s="213"/>
      <c r="V190" s="213"/>
      <c r="W190" s="213"/>
      <c r="X190" s="213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  <c r="BI190" s="213"/>
      <c r="BJ190" s="213"/>
      <c r="BK190" s="213"/>
      <c r="BL190" s="213"/>
      <c r="BM190" s="214">
        <v>27</v>
      </c>
    </row>
    <row r="191" spans="1:65">
      <c r="A191" s="29"/>
      <c r="B191" s="19">
        <v>1</v>
      </c>
      <c r="C191" s="9">
        <v>6</v>
      </c>
      <c r="D191" s="215" t="s">
        <v>277</v>
      </c>
      <c r="E191" s="215" t="s">
        <v>98</v>
      </c>
      <c r="F191" s="215" t="s">
        <v>292</v>
      </c>
      <c r="G191" s="215">
        <v>48</v>
      </c>
      <c r="H191" s="215" t="s">
        <v>293</v>
      </c>
      <c r="I191" s="215" t="s">
        <v>293</v>
      </c>
      <c r="J191" s="212"/>
      <c r="K191" s="213"/>
      <c r="L191" s="213"/>
      <c r="M191" s="213"/>
      <c r="N191" s="213"/>
      <c r="O191" s="213"/>
      <c r="P191" s="213"/>
      <c r="Q191" s="213"/>
      <c r="R191" s="213"/>
      <c r="S191" s="213"/>
      <c r="T191" s="213"/>
      <c r="U191" s="213"/>
      <c r="V191" s="213"/>
      <c r="W191" s="213"/>
      <c r="X191" s="213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  <c r="BI191" s="213"/>
      <c r="BJ191" s="213"/>
      <c r="BK191" s="213"/>
      <c r="BL191" s="213"/>
      <c r="BM191" s="218"/>
    </row>
    <row r="192" spans="1:65">
      <c r="A192" s="29"/>
      <c r="B192" s="20" t="s">
        <v>272</v>
      </c>
      <c r="C192" s="12"/>
      <c r="D192" s="219" t="s">
        <v>763</v>
      </c>
      <c r="E192" s="219" t="s">
        <v>763</v>
      </c>
      <c r="F192" s="219" t="s">
        <v>763</v>
      </c>
      <c r="G192" s="219">
        <v>48</v>
      </c>
      <c r="H192" s="219" t="s">
        <v>763</v>
      </c>
      <c r="I192" s="219" t="s">
        <v>763</v>
      </c>
      <c r="J192" s="212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  <c r="BI192" s="213"/>
      <c r="BJ192" s="213"/>
      <c r="BK192" s="213"/>
      <c r="BL192" s="213"/>
      <c r="BM192" s="218"/>
    </row>
    <row r="193" spans="1:65">
      <c r="A193" s="29"/>
      <c r="B193" s="3" t="s">
        <v>273</v>
      </c>
      <c r="C193" s="28"/>
      <c r="D193" s="215" t="s">
        <v>763</v>
      </c>
      <c r="E193" s="215" t="s">
        <v>763</v>
      </c>
      <c r="F193" s="215" t="s">
        <v>763</v>
      </c>
      <c r="G193" s="215">
        <v>48</v>
      </c>
      <c r="H193" s="215" t="s">
        <v>763</v>
      </c>
      <c r="I193" s="215" t="s">
        <v>763</v>
      </c>
      <c r="J193" s="212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W193" s="213"/>
      <c r="X193" s="213"/>
      <c r="Y193" s="213"/>
      <c r="Z193" s="213"/>
      <c r="AA193" s="213"/>
      <c r="AB193" s="213"/>
      <c r="AC193" s="213"/>
      <c r="AD193" s="213"/>
      <c r="AE193" s="213"/>
      <c r="AF193" s="213"/>
      <c r="AG193" s="213"/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  <c r="BI193" s="213"/>
      <c r="BJ193" s="213"/>
      <c r="BK193" s="213"/>
      <c r="BL193" s="213"/>
      <c r="BM193" s="218"/>
    </row>
    <row r="194" spans="1:65">
      <c r="A194" s="29"/>
      <c r="B194" s="3" t="s">
        <v>274</v>
      </c>
      <c r="C194" s="28"/>
      <c r="D194" s="215" t="s">
        <v>763</v>
      </c>
      <c r="E194" s="215" t="s">
        <v>763</v>
      </c>
      <c r="F194" s="215" t="s">
        <v>763</v>
      </c>
      <c r="G194" s="215">
        <v>0</v>
      </c>
      <c r="H194" s="215" t="s">
        <v>763</v>
      </c>
      <c r="I194" s="215" t="s">
        <v>763</v>
      </c>
      <c r="J194" s="212"/>
      <c r="K194" s="213"/>
      <c r="L194" s="213"/>
      <c r="M194" s="213"/>
      <c r="N194" s="213"/>
      <c r="O194" s="213"/>
      <c r="P194" s="213"/>
      <c r="Q194" s="213"/>
      <c r="R194" s="213"/>
      <c r="S194" s="213"/>
      <c r="T194" s="213"/>
      <c r="U194" s="213"/>
      <c r="V194" s="213"/>
      <c r="W194" s="213"/>
      <c r="X194" s="213"/>
      <c r="Y194" s="213"/>
      <c r="Z194" s="213"/>
      <c r="AA194" s="213"/>
      <c r="AB194" s="213"/>
      <c r="AC194" s="213"/>
      <c r="AD194" s="213"/>
      <c r="AE194" s="213"/>
      <c r="AF194" s="213"/>
      <c r="AG194" s="213"/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AX194" s="213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  <c r="BI194" s="213"/>
      <c r="BJ194" s="213"/>
      <c r="BK194" s="213"/>
      <c r="BL194" s="213"/>
      <c r="BM194" s="218"/>
    </row>
    <row r="195" spans="1:65">
      <c r="A195" s="29"/>
      <c r="B195" s="3" t="s">
        <v>87</v>
      </c>
      <c r="C195" s="28"/>
      <c r="D195" s="13" t="s">
        <v>763</v>
      </c>
      <c r="E195" s="13" t="s">
        <v>763</v>
      </c>
      <c r="F195" s="13" t="s">
        <v>763</v>
      </c>
      <c r="G195" s="13">
        <v>0</v>
      </c>
      <c r="H195" s="13" t="s">
        <v>763</v>
      </c>
      <c r="I195" s="13" t="s">
        <v>763</v>
      </c>
      <c r="J195" s="152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275</v>
      </c>
      <c r="C196" s="28"/>
      <c r="D196" s="13" t="s">
        <v>763</v>
      </c>
      <c r="E196" s="13" t="s">
        <v>763</v>
      </c>
      <c r="F196" s="13" t="s">
        <v>763</v>
      </c>
      <c r="G196" s="13">
        <v>0</v>
      </c>
      <c r="H196" s="13" t="s">
        <v>763</v>
      </c>
      <c r="I196" s="13" t="s">
        <v>763</v>
      </c>
      <c r="J196" s="152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45" t="s">
        <v>276</v>
      </c>
      <c r="C197" s="46"/>
      <c r="D197" s="44" t="s">
        <v>277</v>
      </c>
      <c r="E197" s="44" t="s">
        <v>277</v>
      </c>
      <c r="F197" s="44" t="s">
        <v>277</v>
      </c>
      <c r="G197" s="44" t="s">
        <v>277</v>
      </c>
      <c r="H197" s="44" t="s">
        <v>277</v>
      </c>
      <c r="I197" s="44" t="s">
        <v>277</v>
      </c>
      <c r="J197" s="152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0"/>
      <c r="C198" s="20"/>
      <c r="D198" s="20"/>
      <c r="E198" s="20"/>
      <c r="F198" s="20"/>
      <c r="G198" s="20"/>
      <c r="H198" s="20"/>
      <c r="I198" s="20"/>
      <c r="BM198" s="55"/>
    </row>
    <row r="199" spans="1:65" ht="15">
      <c r="B199" s="8" t="s">
        <v>518</v>
      </c>
      <c r="BM199" s="27" t="s">
        <v>279</v>
      </c>
    </row>
    <row r="200" spans="1:65" ht="15">
      <c r="A200" s="24" t="s">
        <v>0</v>
      </c>
      <c r="B200" s="18" t="s">
        <v>114</v>
      </c>
      <c r="C200" s="15" t="s">
        <v>115</v>
      </c>
      <c r="D200" s="16" t="s">
        <v>241</v>
      </c>
      <c r="E200" s="17" t="s">
        <v>241</v>
      </c>
      <c r="F200" s="17" t="s">
        <v>241</v>
      </c>
      <c r="G200" s="17" t="s">
        <v>241</v>
      </c>
      <c r="H200" s="17" t="s">
        <v>241</v>
      </c>
      <c r="I200" s="17" t="s">
        <v>241</v>
      </c>
      <c r="J200" s="17" t="s">
        <v>241</v>
      </c>
      <c r="K200" s="17" t="s">
        <v>241</v>
      </c>
      <c r="L200" s="15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242</v>
      </c>
      <c r="C201" s="9" t="s">
        <v>242</v>
      </c>
      <c r="D201" s="150" t="s">
        <v>245</v>
      </c>
      <c r="E201" s="151" t="s">
        <v>247</v>
      </c>
      <c r="F201" s="151" t="s">
        <v>249</v>
      </c>
      <c r="G201" s="151" t="s">
        <v>257</v>
      </c>
      <c r="H201" s="151" t="s">
        <v>261</v>
      </c>
      <c r="I201" s="151" t="s">
        <v>281</v>
      </c>
      <c r="J201" s="151" t="s">
        <v>264</v>
      </c>
      <c r="K201" s="151" t="s">
        <v>266</v>
      </c>
      <c r="L201" s="152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1</v>
      </c>
    </row>
    <row r="202" spans="1:65">
      <c r="A202" s="29"/>
      <c r="B202" s="19"/>
      <c r="C202" s="9"/>
      <c r="D202" s="10" t="s">
        <v>304</v>
      </c>
      <c r="E202" s="11" t="s">
        <v>304</v>
      </c>
      <c r="F202" s="11" t="s">
        <v>103</v>
      </c>
      <c r="G202" s="11" t="s">
        <v>102</v>
      </c>
      <c r="H202" s="11" t="s">
        <v>103</v>
      </c>
      <c r="I202" s="11" t="s">
        <v>103</v>
      </c>
      <c r="J202" s="11" t="s">
        <v>103</v>
      </c>
      <c r="K202" s="11" t="s">
        <v>103</v>
      </c>
      <c r="L202" s="152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3</v>
      </c>
    </row>
    <row r="203" spans="1:65">
      <c r="A203" s="29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152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</v>
      </c>
    </row>
    <row r="204" spans="1:65">
      <c r="A204" s="29"/>
      <c r="B204" s="18">
        <v>1</v>
      </c>
      <c r="C204" s="14">
        <v>1</v>
      </c>
      <c r="D204" s="202" t="s">
        <v>277</v>
      </c>
      <c r="E204" s="202" t="s">
        <v>98</v>
      </c>
      <c r="F204" s="202">
        <v>0.634324</v>
      </c>
      <c r="G204" s="202" t="s">
        <v>292</v>
      </c>
      <c r="H204" s="202">
        <v>0.63285919999999996</v>
      </c>
      <c r="I204" s="202">
        <v>0.63559999999999994</v>
      </c>
      <c r="J204" s="202" t="s">
        <v>293</v>
      </c>
      <c r="K204" s="202" t="s">
        <v>293</v>
      </c>
      <c r="L204" s="204"/>
      <c r="M204" s="205"/>
      <c r="N204" s="205"/>
      <c r="O204" s="205"/>
      <c r="P204" s="205"/>
      <c r="Q204" s="205"/>
      <c r="R204" s="205"/>
      <c r="S204" s="205"/>
      <c r="T204" s="205"/>
      <c r="U204" s="205"/>
      <c r="V204" s="205"/>
      <c r="W204" s="205"/>
      <c r="X204" s="205"/>
      <c r="Y204" s="205"/>
      <c r="Z204" s="205"/>
      <c r="AA204" s="205"/>
      <c r="AB204" s="205"/>
      <c r="AC204" s="205"/>
      <c r="AD204" s="205"/>
      <c r="AE204" s="205"/>
      <c r="AF204" s="205"/>
      <c r="AG204" s="205"/>
      <c r="AH204" s="205"/>
      <c r="AI204" s="205"/>
      <c r="AJ204" s="205"/>
      <c r="AK204" s="205"/>
      <c r="AL204" s="205"/>
      <c r="AM204" s="205"/>
      <c r="AN204" s="205"/>
      <c r="AO204" s="205"/>
      <c r="AP204" s="205"/>
      <c r="AQ204" s="205"/>
      <c r="AR204" s="205"/>
      <c r="AS204" s="205"/>
      <c r="AT204" s="205"/>
      <c r="AU204" s="205"/>
      <c r="AV204" s="205"/>
      <c r="AW204" s="205"/>
      <c r="AX204" s="205"/>
      <c r="AY204" s="205"/>
      <c r="AZ204" s="205"/>
      <c r="BA204" s="205"/>
      <c r="BB204" s="205"/>
      <c r="BC204" s="205"/>
      <c r="BD204" s="205"/>
      <c r="BE204" s="205"/>
      <c r="BF204" s="205"/>
      <c r="BG204" s="205"/>
      <c r="BH204" s="205"/>
      <c r="BI204" s="205"/>
      <c r="BJ204" s="205"/>
      <c r="BK204" s="205"/>
      <c r="BL204" s="205"/>
      <c r="BM204" s="206">
        <v>1</v>
      </c>
    </row>
    <row r="205" spans="1:65">
      <c r="A205" s="29"/>
      <c r="B205" s="19">
        <v>1</v>
      </c>
      <c r="C205" s="9">
        <v>2</v>
      </c>
      <c r="D205" s="23" t="s">
        <v>277</v>
      </c>
      <c r="E205" s="23" t="s">
        <v>98</v>
      </c>
      <c r="F205" s="23">
        <v>0.63367299999999993</v>
      </c>
      <c r="G205" s="23" t="s">
        <v>292</v>
      </c>
      <c r="H205" s="23">
        <v>0.63661120000000004</v>
      </c>
      <c r="I205" s="23">
        <v>0.6351</v>
      </c>
      <c r="J205" s="23" t="s">
        <v>293</v>
      </c>
      <c r="K205" s="23" t="s">
        <v>293</v>
      </c>
      <c r="L205" s="204"/>
      <c r="M205" s="205"/>
      <c r="N205" s="205"/>
      <c r="O205" s="205"/>
      <c r="P205" s="205"/>
      <c r="Q205" s="205"/>
      <c r="R205" s="205"/>
      <c r="S205" s="205"/>
      <c r="T205" s="205"/>
      <c r="U205" s="205"/>
      <c r="V205" s="205"/>
      <c r="W205" s="205"/>
      <c r="X205" s="205"/>
      <c r="Y205" s="205"/>
      <c r="Z205" s="205"/>
      <c r="AA205" s="205"/>
      <c r="AB205" s="205"/>
      <c r="AC205" s="205"/>
      <c r="AD205" s="205"/>
      <c r="AE205" s="205"/>
      <c r="AF205" s="205"/>
      <c r="AG205" s="205"/>
      <c r="AH205" s="205"/>
      <c r="AI205" s="205"/>
      <c r="AJ205" s="205"/>
      <c r="AK205" s="205"/>
      <c r="AL205" s="205"/>
      <c r="AM205" s="205"/>
      <c r="AN205" s="205"/>
      <c r="AO205" s="205"/>
      <c r="AP205" s="205"/>
      <c r="AQ205" s="205"/>
      <c r="AR205" s="205"/>
      <c r="AS205" s="205"/>
      <c r="AT205" s="205"/>
      <c r="AU205" s="205"/>
      <c r="AV205" s="205"/>
      <c r="AW205" s="205"/>
      <c r="AX205" s="205"/>
      <c r="AY205" s="205"/>
      <c r="AZ205" s="205"/>
      <c r="BA205" s="205"/>
      <c r="BB205" s="205"/>
      <c r="BC205" s="205"/>
      <c r="BD205" s="205"/>
      <c r="BE205" s="205"/>
      <c r="BF205" s="205"/>
      <c r="BG205" s="205"/>
      <c r="BH205" s="205"/>
      <c r="BI205" s="205"/>
      <c r="BJ205" s="205"/>
      <c r="BK205" s="205"/>
      <c r="BL205" s="205"/>
      <c r="BM205" s="206">
        <v>22</v>
      </c>
    </row>
    <row r="206" spans="1:65">
      <c r="A206" s="29"/>
      <c r="B206" s="19">
        <v>1</v>
      </c>
      <c r="C206" s="9">
        <v>3</v>
      </c>
      <c r="D206" s="23" t="s">
        <v>277</v>
      </c>
      <c r="E206" s="23" t="s">
        <v>98</v>
      </c>
      <c r="F206" s="23">
        <v>0.633525</v>
      </c>
      <c r="G206" s="23" t="s">
        <v>292</v>
      </c>
      <c r="H206" s="23">
        <v>0.63623059999999998</v>
      </c>
      <c r="I206" s="23">
        <v>0.63529999999999998</v>
      </c>
      <c r="J206" s="23" t="s">
        <v>293</v>
      </c>
      <c r="K206" s="23" t="s">
        <v>293</v>
      </c>
      <c r="L206" s="204"/>
      <c r="M206" s="205"/>
      <c r="N206" s="205"/>
      <c r="O206" s="205"/>
      <c r="P206" s="205"/>
      <c r="Q206" s="205"/>
      <c r="R206" s="205"/>
      <c r="S206" s="205"/>
      <c r="T206" s="205"/>
      <c r="U206" s="205"/>
      <c r="V206" s="205"/>
      <c r="W206" s="205"/>
      <c r="X206" s="205"/>
      <c r="Y206" s="205"/>
      <c r="Z206" s="205"/>
      <c r="AA206" s="205"/>
      <c r="AB206" s="205"/>
      <c r="AC206" s="205"/>
      <c r="AD206" s="205"/>
      <c r="AE206" s="205"/>
      <c r="AF206" s="205"/>
      <c r="AG206" s="205"/>
      <c r="AH206" s="205"/>
      <c r="AI206" s="205"/>
      <c r="AJ206" s="205"/>
      <c r="AK206" s="205"/>
      <c r="AL206" s="205"/>
      <c r="AM206" s="205"/>
      <c r="AN206" s="205"/>
      <c r="AO206" s="205"/>
      <c r="AP206" s="205"/>
      <c r="AQ206" s="205"/>
      <c r="AR206" s="205"/>
      <c r="AS206" s="205"/>
      <c r="AT206" s="205"/>
      <c r="AU206" s="205"/>
      <c r="AV206" s="205"/>
      <c r="AW206" s="205"/>
      <c r="AX206" s="205"/>
      <c r="AY206" s="205"/>
      <c r="AZ206" s="205"/>
      <c r="BA206" s="205"/>
      <c r="BB206" s="205"/>
      <c r="BC206" s="205"/>
      <c r="BD206" s="205"/>
      <c r="BE206" s="205"/>
      <c r="BF206" s="205"/>
      <c r="BG206" s="205"/>
      <c r="BH206" s="205"/>
      <c r="BI206" s="205"/>
      <c r="BJ206" s="205"/>
      <c r="BK206" s="205"/>
      <c r="BL206" s="205"/>
      <c r="BM206" s="206">
        <v>16</v>
      </c>
    </row>
    <row r="207" spans="1:65">
      <c r="A207" s="29"/>
      <c r="B207" s="19">
        <v>1</v>
      </c>
      <c r="C207" s="9">
        <v>4</v>
      </c>
      <c r="D207" s="23" t="s">
        <v>277</v>
      </c>
      <c r="E207" s="23" t="s">
        <v>98</v>
      </c>
      <c r="F207" s="23">
        <v>0.62997300000000001</v>
      </c>
      <c r="G207" s="23" t="s">
        <v>292</v>
      </c>
      <c r="H207" s="23">
        <v>0.63043139999999998</v>
      </c>
      <c r="I207" s="23">
        <v>0.63480000000000003</v>
      </c>
      <c r="J207" s="23" t="s">
        <v>293</v>
      </c>
      <c r="K207" s="23" t="s">
        <v>293</v>
      </c>
      <c r="L207" s="204"/>
      <c r="M207" s="205"/>
      <c r="N207" s="205"/>
      <c r="O207" s="205"/>
      <c r="P207" s="205"/>
      <c r="Q207" s="205"/>
      <c r="R207" s="205"/>
      <c r="S207" s="205"/>
      <c r="T207" s="205"/>
      <c r="U207" s="205"/>
      <c r="V207" s="205"/>
      <c r="W207" s="205"/>
      <c r="X207" s="205"/>
      <c r="Y207" s="205"/>
      <c r="Z207" s="205"/>
      <c r="AA207" s="205"/>
      <c r="AB207" s="205"/>
      <c r="AC207" s="205"/>
      <c r="AD207" s="205"/>
      <c r="AE207" s="205"/>
      <c r="AF207" s="205"/>
      <c r="AG207" s="205"/>
      <c r="AH207" s="205"/>
      <c r="AI207" s="205"/>
      <c r="AJ207" s="205"/>
      <c r="AK207" s="205"/>
      <c r="AL207" s="205"/>
      <c r="AM207" s="205"/>
      <c r="AN207" s="205"/>
      <c r="AO207" s="205"/>
      <c r="AP207" s="205"/>
      <c r="AQ207" s="205"/>
      <c r="AR207" s="205"/>
      <c r="AS207" s="205"/>
      <c r="AT207" s="205"/>
      <c r="AU207" s="205"/>
      <c r="AV207" s="205"/>
      <c r="AW207" s="205"/>
      <c r="AX207" s="205"/>
      <c r="AY207" s="205"/>
      <c r="AZ207" s="205"/>
      <c r="BA207" s="205"/>
      <c r="BB207" s="205"/>
      <c r="BC207" s="205"/>
      <c r="BD207" s="205"/>
      <c r="BE207" s="205"/>
      <c r="BF207" s="205"/>
      <c r="BG207" s="205"/>
      <c r="BH207" s="205"/>
      <c r="BI207" s="205"/>
      <c r="BJ207" s="205"/>
      <c r="BK207" s="205"/>
      <c r="BL207" s="205"/>
      <c r="BM207" s="206">
        <v>0.63374985555555596</v>
      </c>
    </row>
    <row r="208" spans="1:65">
      <c r="A208" s="29"/>
      <c r="B208" s="19">
        <v>1</v>
      </c>
      <c r="C208" s="9">
        <v>5</v>
      </c>
      <c r="D208" s="23" t="s">
        <v>277</v>
      </c>
      <c r="E208" s="23" t="s">
        <v>98</v>
      </c>
      <c r="F208" s="23">
        <v>0.632359</v>
      </c>
      <c r="G208" s="23" t="s">
        <v>292</v>
      </c>
      <c r="H208" s="23">
        <v>0.63553439999999994</v>
      </c>
      <c r="I208" s="23">
        <v>0.63580000000000003</v>
      </c>
      <c r="J208" s="23" t="s">
        <v>293</v>
      </c>
      <c r="K208" s="23" t="s">
        <v>293</v>
      </c>
      <c r="L208" s="204"/>
      <c r="M208" s="205"/>
      <c r="N208" s="205"/>
      <c r="O208" s="205"/>
      <c r="P208" s="205"/>
      <c r="Q208" s="205"/>
      <c r="R208" s="205"/>
      <c r="S208" s="205"/>
      <c r="T208" s="205"/>
      <c r="U208" s="205"/>
      <c r="V208" s="205"/>
      <c r="W208" s="205"/>
      <c r="X208" s="205"/>
      <c r="Y208" s="205"/>
      <c r="Z208" s="205"/>
      <c r="AA208" s="205"/>
      <c r="AB208" s="205"/>
      <c r="AC208" s="205"/>
      <c r="AD208" s="205"/>
      <c r="AE208" s="205"/>
      <c r="AF208" s="205"/>
      <c r="AG208" s="205"/>
      <c r="AH208" s="205"/>
      <c r="AI208" s="205"/>
      <c r="AJ208" s="205"/>
      <c r="AK208" s="205"/>
      <c r="AL208" s="205"/>
      <c r="AM208" s="205"/>
      <c r="AN208" s="205"/>
      <c r="AO208" s="205"/>
      <c r="AP208" s="205"/>
      <c r="AQ208" s="205"/>
      <c r="AR208" s="205"/>
      <c r="AS208" s="205"/>
      <c r="AT208" s="205"/>
      <c r="AU208" s="205"/>
      <c r="AV208" s="205"/>
      <c r="AW208" s="205"/>
      <c r="AX208" s="205"/>
      <c r="AY208" s="205"/>
      <c r="AZ208" s="205"/>
      <c r="BA208" s="205"/>
      <c r="BB208" s="205"/>
      <c r="BC208" s="205"/>
      <c r="BD208" s="205"/>
      <c r="BE208" s="205"/>
      <c r="BF208" s="205"/>
      <c r="BG208" s="205"/>
      <c r="BH208" s="205"/>
      <c r="BI208" s="205"/>
      <c r="BJ208" s="205"/>
      <c r="BK208" s="205"/>
      <c r="BL208" s="205"/>
      <c r="BM208" s="206">
        <v>28</v>
      </c>
    </row>
    <row r="209" spans="1:65">
      <c r="A209" s="29"/>
      <c r="B209" s="19">
        <v>1</v>
      </c>
      <c r="C209" s="9">
        <v>6</v>
      </c>
      <c r="D209" s="23" t="s">
        <v>277</v>
      </c>
      <c r="E209" s="23" t="s">
        <v>98</v>
      </c>
      <c r="F209" s="23">
        <v>0.62831400000000004</v>
      </c>
      <c r="G209" s="23" t="s">
        <v>292</v>
      </c>
      <c r="H209" s="23">
        <v>0.63166260000000007</v>
      </c>
      <c r="I209" s="23">
        <v>0.63540000000000008</v>
      </c>
      <c r="J209" s="23" t="s">
        <v>293</v>
      </c>
      <c r="K209" s="23" t="s">
        <v>293</v>
      </c>
      <c r="L209" s="204"/>
      <c r="M209" s="205"/>
      <c r="N209" s="205"/>
      <c r="O209" s="205"/>
      <c r="P209" s="205"/>
      <c r="Q209" s="205"/>
      <c r="R209" s="205"/>
      <c r="S209" s="205"/>
      <c r="T209" s="205"/>
      <c r="U209" s="205"/>
      <c r="V209" s="205"/>
      <c r="W209" s="205"/>
      <c r="X209" s="205"/>
      <c r="Y209" s="205"/>
      <c r="Z209" s="205"/>
      <c r="AA209" s="205"/>
      <c r="AB209" s="205"/>
      <c r="AC209" s="205"/>
      <c r="AD209" s="205"/>
      <c r="AE209" s="205"/>
      <c r="AF209" s="205"/>
      <c r="AG209" s="205"/>
      <c r="AH209" s="205"/>
      <c r="AI209" s="205"/>
      <c r="AJ209" s="205"/>
      <c r="AK209" s="205"/>
      <c r="AL209" s="205"/>
      <c r="AM209" s="205"/>
      <c r="AN209" s="205"/>
      <c r="AO209" s="205"/>
      <c r="AP209" s="205"/>
      <c r="AQ209" s="205"/>
      <c r="AR209" s="205"/>
      <c r="AS209" s="205"/>
      <c r="AT209" s="205"/>
      <c r="AU209" s="205"/>
      <c r="AV209" s="205"/>
      <c r="AW209" s="205"/>
      <c r="AX209" s="205"/>
      <c r="AY209" s="205"/>
      <c r="AZ209" s="205"/>
      <c r="BA209" s="205"/>
      <c r="BB209" s="205"/>
      <c r="BC209" s="205"/>
      <c r="BD209" s="205"/>
      <c r="BE209" s="205"/>
      <c r="BF209" s="205"/>
      <c r="BG209" s="205"/>
      <c r="BH209" s="205"/>
      <c r="BI209" s="205"/>
      <c r="BJ209" s="205"/>
      <c r="BK209" s="205"/>
      <c r="BL209" s="205"/>
      <c r="BM209" s="56"/>
    </row>
    <row r="210" spans="1:65">
      <c r="A210" s="29"/>
      <c r="B210" s="20" t="s">
        <v>272</v>
      </c>
      <c r="C210" s="12"/>
      <c r="D210" s="209" t="s">
        <v>763</v>
      </c>
      <c r="E210" s="209" t="s">
        <v>763</v>
      </c>
      <c r="F210" s="209">
        <v>0.63202800000000003</v>
      </c>
      <c r="G210" s="209" t="s">
        <v>763</v>
      </c>
      <c r="H210" s="209">
        <v>0.63388823333333333</v>
      </c>
      <c r="I210" s="209">
        <v>0.63533333333333342</v>
      </c>
      <c r="J210" s="209" t="s">
        <v>763</v>
      </c>
      <c r="K210" s="209" t="s">
        <v>763</v>
      </c>
      <c r="L210" s="204"/>
      <c r="M210" s="205"/>
      <c r="N210" s="205"/>
      <c r="O210" s="205"/>
      <c r="P210" s="205"/>
      <c r="Q210" s="205"/>
      <c r="R210" s="205"/>
      <c r="S210" s="205"/>
      <c r="T210" s="205"/>
      <c r="U210" s="205"/>
      <c r="V210" s="205"/>
      <c r="W210" s="205"/>
      <c r="X210" s="205"/>
      <c r="Y210" s="205"/>
      <c r="Z210" s="205"/>
      <c r="AA210" s="205"/>
      <c r="AB210" s="205"/>
      <c r="AC210" s="205"/>
      <c r="AD210" s="205"/>
      <c r="AE210" s="205"/>
      <c r="AF210" s="205"/>
      <c r="AG210" s="205"/>
      <c r="AH210" s="205"/>
      <c r="AI210" s="205"/>
      <c r="AJ210" s="205"/>
      <c r="AK210" s="205"/>
      <c r="AL210" s="205"/>
      <c r="AM210" s="205"/>
      <c r="AN210" s="205"/>
      <c r="AO210" s="205"/>
      <c r="AP210" s="205"/>
      <c r="AQ210" s="205"/>
      <c r="AR210" s="205"/>
      <c r="AS210" s="205"/>
      <c r="AT210" s="205"/>
      <c r="AU210" s="205"/>
      <c r="AV210" s="205"/>
      <c r="AW210" s="205"/>
      <c r="AX210" s="205"/>
      <c r="AY210" s="205"/>
      <c r="AZ210" s="205"/>
      <c r="BA210" s="205"/>
      <c r="BB210" s="205"/>
      <c r="BC210" s="205"/>
      <c r="BD210" s="205"/>
      <c r="BE210" s="205"/>
      <c r="BF210" s="205"/>
      <c r="BG210" s="205"/>
      <c r="BH210" s="205"/>
      <c r="BI210" s="205"/>
      <c r="BJ210" s="205"/>
      <c r="BK210" s="205"/>
      <c r="BL210" s="205"/>
      <c r="BM210" s="56"/>
    </row>
    <row r="211" spans="1:65">
      <c r="A211" s="29"/>
      <c r="B211" s="3" t="s">
        <v>273</v>
      </c>
      <c r="C211" s="28"/>
      <c r="D211" s="23" t="s">
        <v>763</v>
      </c>
      <c r="E211" s="23" t="s">
        <v>763</v>
      </c>
      <c r="F211" s="23">
        <v>0.632942</v>
      </c>
      <c r="G211" s="23" t="s">
        <v>763</v>
      </c>
      <c r="H211" s="23">
        <v>0.6341968</v>
      </c>
      <c r="I211" s="23">
        <v>0.63535000000000008</v>
      </c>
      <c r="J211" s="23" t="s">
        <v>763</v>
      </c>
      <c r="K211" s="23" t="s">
        <v>763</v>
      </c>
      <c r="L211" s="204"/>
      <c r="M211" s="205"/>
      <c r="N211" s="205"/>
      <c r="O211" s="205"/>
      <c r="P211" s="205"/>
      <c r="Q211" s="205"/>
      <c r="R211" s="205"/>
      <c r="S211" s="205"/>
      <c r="T211" s="205"/>
      <c r="U211" s="205"/>
      <c r="V211" s="205"/>
      <c r="W211" s="205"/>
      <c r="X211" s="205"/>
      <c r="Y211" s="205"/>
      <c r="Z211" s="205"/>
      <c r="AA211" s="205"/>
      <c r="AB211" s="205"/>
      <c r="AC211" s="205"/>
      <c r="AD211" s="205"/>
      <c r="AE211" s="205"/>
      <c r="AF211" s="205"/>
      <c r="AG211" s="205"/>
      <c r="AH211" s="205"/>
      <c r="AI211" s="205"/>
      <c r="AJ211" s="205"/>
      <c r="AK211" s="205"/>
      <c r="AL211" s="205"/>
      <c r="AM211" s="205"/>
      <c r="AN211" s="205"/>
      <c r="AO211" s="205"/>
      <c r="AP211" s="205"/>
      <c r="AQ211" s="205"/>
      <c r="AR211" s="205"/>
      <c r="AS211" s="205"/>
      <c r="AT211" s="205"/>
      <c r="AU211" s="205"/>
      <c r="AV211" s="205"/>
      <c r="AW211" s="205"/>
      <c r="AX211" s="205"/>
      <c r="AY211" s="205"/>
      <c r="AZ211" s="205"/>
      <c r="BA211" s="205"/>
      <c r="BB211" s="205"/>
      <c r="BC211" s="205"/>
      <c r="BD211" s="205"/>
      <c r="BE211" s="205"/>
      <c r="BF211" s="205"/>
      <c r="BG211" s="205"/>
      <c r="BH211" s="205"/>
      <c r="BI211" s="205"/>
      <c r="BJ211" s="205"/>
      <c r="BK211" s="205"/>
      <c r="BL211" s="205"/>
      <c r="BM211" s="56"/>
    </row>
    <row r="212" spans="1:65">
      <c r="A212" s="29"/>
      <c r="B212" s="3" t="s">
        <v>274</v>
      </c>
      <c r="C212" s="28"/>
      <c r="D212" s="23" t="s">
        <v>763</v>
      </c>
      <c r="E212" s="23" t="s">
        <v>763</v>
      </c>
      <c r="F212" s="23">
        <v>2.3809675344279467E-3</v>
      </c>
      <c r="G212" s="23" t="s">
        <v>763</v>
      </c>
      <c r="H212" s="23">
        <v>2.5912600715996543E-3</v>
      </c>
      <c r="I212" s="23">
        <v>3.5590260840103778E-4</v>
      </c>
      <c r="J212" s="23" t="s">
        <v>763</v>
      </c>
      <c r="K212" s="23" t="s">
        <v>763</v>
      </c>
      <c r="L212" s="204"/>
      <c r="M212" s="205"/>
      <c r="N212" s="205"/>
      <c r="O212" s="205"/>
      <c r="P212" s="205"/>
      <c r="Q212" s="205"/>
      <c r="R212" s="205"/>
      <c r="S212" s="205"/>
      <c r="T212" s="205"/>
      <c r="U212" s="205"/>
      <c r="V212" s="205"/>
      <c r="W212" s="205"/>
      <c r="X212" s="205"/>
      <c r="Y212" s="205"/>
      <c r="Z212" s="205"/>
      <c r="AA212" s="205"/>
      <c r="AB212" s="205"/>
      <c r="AC212" s="205"/>
      <c r="AD212" s="205"/>
      <c r="AE212" s="205"/>
      <c r="AF212" s="205"/>
      <c r="AG212" s="205"/>
      <c r="AH212" s="205"/>
      <c r="AI212" s="205"/>
      <c r="AJ212" s="205"/>
      <c r="AK212" s="205"/>
      <c r="AL212" s="205"/>
      <c r="AM212" s="205"/>
      <c r="AN212" s="205"/>
      <c r="AO212" s="205"/>
      <c r="AP212" s="205"/>
      <c r="AQ212" s="205"/>
      <c r="AR212" s="205"/>
      <c r="AS212" s="205"/>
      <c r="AT212" s="205"/>
      <c r="AU212" s="205"/>
      <c r="AV212" s="205"/>
      <c r="AW212" s="205"/>
      <c r="AX212" s="205"/>
      <c r="AY212" s="205"/>
      <c r="AZ212" s="205"/>
      <c r="BA212" s="205"/>
      <c r="BB212" s="205"/>
      <c r="BC212" s="205"/>
      <c r="BD212" s="205"/>
      <c r="BE212" s="205"/>
      <c r="BF212" s="205"/>
      <c r="BG212" s="205"/>
      <c r="BH212" s="205"/>
      <c r="BI212" s="205"/>
      <c r="BJ212" s="205"/>
      <c r="BK212" s="205"/>
      <c r="BL212" s="205"/>
      <c r="BM212" s="56"/>
    </row>
    <row r="213" spans="1:65">
      <c r="A213" s="29"/>
      <c r="B213" s="3" t="s">
        <v>87</v>
      </c>
      <c r="C213" s="28"/>
      <c r="D213" s="13" t="s">
        <v>763</v>
      </c>
      <c r="E213" s="13" t="s">
        <v>763</v>
      </c>
      <c r="F213" s="13">
        <v>3.7671867930344012E-3</v>
      </c>
      <c r="G213" s="13" t="s">
        <v>763</v>
      </c>
      <c r="H213" s="13">
        <v>4.0878816411741578E-3</v>
      </c>
      <c r="I213" s="13">
        <v>5.6018248961338575E-4</v>
      </c>
      <c r="J213" s="13" t="s">
        <v>763</v>
      </c>
      <c r="K213" s="13" t="s">
        <v>763</v>
      </c>
      <c r="L213" s="152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275</v>
      </c>
      <c r="C214" s="28"/>
      <c r="D214" s="13" t="s">
        <v>763</v>
      </c>
      <c r="E214" s="13" t="s">
        <v>763</v>
      </c>
      <c r="F214" s="13">
        <v>-2.7169324623301794E-3</v>
      </c>
      <c r="G214" s="13" t="s">
        <v>763</v>
      </c>
      <c r="H214" s="13">
        <v>2.1834762811279163E-4</v>
      </c>
      <c r="I214" s="13">
        <v>2.4985848342156114E-3</v>
      </c>
      <c r="J214" s="13" t="s">
        <v>763</v>
      </c>
      <c r="K214" s="13" t="s">
        <v>763</v>
      </c>
      <c r="L214" s="152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45" t="s">
        <v>276</v>
      </c>
      <c r="C215" s="46"/>
      <c r="D215" s="44" t="s">
        <v>277</v>
      </c>
      <c r="E215" s="44" t="s">
        <v>277</v>
      </c>
      <c r="F215" s="44">
        <v>0.87</v>
      </c>
      <c r="G215" s="44" t="s">
        <v>277</v>
      </c>
      <c r="H215" s="44">
        <v>0</v>
      </c>
      <c r="I215" s="44">
        <v>0.67</v>
      </c>
      <c r="J215" s="44" t="s">
        <v>277</v>
      </c>
      <c r="K215" s="44" t="s">
        <v>277</v>
      </c>
      <c r="L215" s="152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0"/>
      <c r="C216" s="20"/>
      <c r="D216" s="20"/>
      <c r="E216" s="20"/>
      <c r="F216" s="20"/>
      <c r="G216" s="20"/>
      <c r="H216" s="20"/>
      <c r="I216" s="20"/>
      <c r="J216" s="20"/>
      <c r="K216" s="20"/>
      <c r="BM216" s="55"/>
    </row>
    <row r="217" spans="1:65" ht="15">
      <c r="B217" s="8" t="s">
        <v>519</v>
      </c>
      <c r="BM217" s="27" t="s">
        <v>279</v>
      </c>
    </row>
    <row r="218" spans="1:65" ht="15">
      <c r="A218" s="24" t="s">
        <v>33</v>
      </c>
      <c r="B218" s="18" t="s">
        <v>114</v>
      </c>
      <c r="C218" s="15" t="s">
        <v>115</v>
      </c>
      <c r="D218" s="16" t="s">
        <v>241</v>
      </c>
      <c r="E218" s="17" t="s">
        <v>241</v>
      </c>
      <c r="F218" s="15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242</v>
      </c>
      <c r="C219" s="9" t="s">
        <v>242</v>
      </c>
      <c r="D219" s="150" t="s">
        <v>249</v>
      </c>
      <c r="E219" s="151" t="s">
        <v>257</v>
      </c>
      <c r="F219" s="15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102</v>
      </c>
      <c r="E220" s="11" t="s">
        <v>102</v>
      </c>
      <c r="F220" s="15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2</v>
      </c>
    </row>
    <row r="221" spans="1:65">
      <c r="A221" s="29"/>
      <c r="B221" s="19"/>
      <c r="C221" s="9"/>
      <c r="D221" s="25"/>
      <c r="E221" s="25"/>
      <c r="F221" s="15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8">
        <v>1</v>
      </c>
      <c r="C222" s="14">
        <v>1</v>
      </c>
      <c r="D222" s="21">
        <v>4.0999999999999996</v>
      </c>
      <c r="E222" s="21" t="s">
        <v>292</v>
      </c>
      <c r="F222" s="15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>
        <v>1</v>
      </c>
      <c r="C223" s="9">
        <v>2</v>
      </c>
      <c r="D223" s="11">
        <v>3.8</v>
      </c>
      <c r="E223" s="11" t="s">
        <v>292</v>
      </c>
      <c r="F223" s="15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23</v>
      </c>
    </row>
    <row r="224" spans="1:65">
      <c r="A224" s="29"/>
      <c r="B224" s="19">
        <v>1</v>
      </c>
      <c r="C224" s="9">
        <v>3</v>
      </c>
      <c r="D224" s="11">
        <v>3.5</v>
      </c>
      <c r="E224" s="11" t="s">
        <v>292</v>
      </c>
      <c r="F224" s="15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16</v>
      </c>
    </row>
    <row r="225" spans="1:65">
      <c r="A225" s="29"/>
      <c r="B225" s="19">
        <v>1</v>
      </c>
      <c r="C225" s="9">
        <v>4</v>
      </c>
      <c r="D225" s="11">
        <v>3.8</v>
      </c>
      <c r="E225" s="11" t="s">
        <v>292</v>
      </c>
      <c r="F225" s="15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3.7666666666666702</v>
      </c>
    </row>
    <row r="226" spans="1:65">
      <c r="A226" s="29"/>
      <c r="B226" s="19">
        <v>1</v>
      </c>
      <c r="C226" s="9">
        <v>5</v>
      </c>
      <c r="D226" s="11">
        <v>3.7</v>
      </c>
      <c r="E226" s="11" t="s">
        <v>292</v>
      </c>
      <c r="F226" s="15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29</v>
      </c>
    </row>
    <row r="227" spans="1:65">
      <c r="A227" s="29"/>
      <c r="B227" s="19">
        <v>1</v>
      </c>
      <c r="C227" s="9">
        <v>6</v>
      </c>
      <c r="D227" s="11">
        <v>3.7</v>
      </c>
      <c r="E227" s="11" t="s">
        <v>292</v>
      </c>
      <c r="F227" s="15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29"/>
      <c r="B228" s="20" t="s">
        <v>272</v>
      </c>
      <c r="C228" s="12"/>
      <c r="D228" s="22">
        <v>3.7666666666666662</v>
      </c>
      <c r="E228" s="22" t="s">
        <v>763</v>
      </c>
      <c r="F228" s="15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29"/>
      <c r="B229" s="3" t="s">
        <v>273</v>
      </c>
      <c r="C229" s="28"/>
      <c r="D229" s="11">
        <v>3.75</v>
      </c>
      <c r="E229" s="11" t="s">
        <v>763</v>
      </c>
      <c r="F229" s="15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3" t="s">
        <v>274</v>
      </c>
      <c r="C230" s="28"/>
      <c r="D230" s="23">
        <v>0.19663841605003488</v>
      </c>
      <c r="E230" s="23" t="s">
        <v>763</v>
      </c>
      <c r="F230" s="15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87</v>
      </c>
      <c r="C231" s="28"/>
      <c r="D231" s="13">
        <v>5.2204889216823425E-2</v>
      </c>
      <c r="E231" s="13" t="s">
        <v>763</v>
      </c>
      <c r="F231" s="15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275</v>
      </c>
      <c r="C232" s="28"/>
      <c r="D232" s="13">
        <v>-1.1102230246251565E-15</v>
      </c>
      <c r="E232" s="13" t="s">
        <v>763</v>
      </c>
      <c r="F232" s="15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45" t="s">
        <v>276</v>
      </c>
      <c r="C233" s="46"/>
      <c r="D233" s="44" t="s">
        <v>277</v>
      </c>
      <c r="E233" s="44" t="s">
        <v>277</v>
      </c>
      <c r="F233" s="15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0"/>
      <c r="C234" s="20"/>
      <c r="D234" s="20"/>
      <c r="E234" s="20"/>
      <c r="BM234" s="55"/>
    </row>
    <row r="235" spans="1:65" ht="15">
      <c r="B235" s="8" t="s">
        <v>520</v>
      </c>
      <c r="BM235" s="27" t="s">
        <v>279</v>
      </c>
    </row>
    <row r="236" spans="1:65" ht="15">
      <c r="A236" s="24" t="s">
        <v>36</v>
      </c>
      <c r="B236" s="18" t="s">
        <v>114</v>
      </c>
      <c r="C236" s="15" t="s">
        <v>115</v>
      </c>
      <c r="D236" s="16" t="s">
        <v>241</v>
      </c>
      <c r="E236" s="17" t="s">
        <v>241</v>
      </c>
      <c r="F236" s="15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242</v>
      </c>
      <c r="C237" s="9" t="s">
        <v>242</v>
      </c>
      <c r="D237" s="150" t="s">
        <v>249</v>
      </c>
      <c r="E237" s="151" t="s">
        <v>257</v>
      </c>
      <c r="F237" s="15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3</v>
      </c>
    </row>
    <row r="238" spans="1:65">
      <c r="A238" s="29"/>
      <c r="B238" s="19"/>
      <c r="C238" s="9"/>
      <c r="D238" s="10" t="s">
        <v>102</v>
      </c>
      <c r="E238" s="11" t="s">
        <v>102</v>
      </c>
      <c r="F238" s="15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9"/>
      <c r="C239" s="9"/>
      <c r="D239" s="25"/>
      <c r="E239" s="25"/>
      <c r="F239" s="15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8">
        <v>1</v>
      </c>
      <c r="C240" s="14">
        <v>1</v>
      </c>
      <c r="D240" s="21">
        <v>1.8</v>
      </c>
      <c r="E240" s="21" t="s">
        <v>292</v>
      </c>
      <c r="F240" s="15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>
        <v>1</v>
      </c>
      <c r="C241" s="9">
        <v>2</v>
      </c>
      <c r="D241" s="11">
        <v>1.6</v>
      </c>
      <c r="E241" s="11" t="s">
        <v>292</v>
      </c>
      <c r="F241" s="15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24</v>
      </c>
    </row>
    <row r="242" spans="1:65">
      <c r="A242" s="29"/>
      <c r="B242" s="19">
        <v>1</v>
      </c>
      <c r="C242" s="9">
        <v>3</v>
      </c>
      <c r="D242" s="11">
        <v>1.6</v>
      </c>
      <c r="E242" s="11" t="s">
        <v>292</v>
      </c>
      <c r="F242" s="15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16</v>
      </c>
    </row>
    <row r="243" spans="1:65">
      <c r="A243" s="29"/>
      <c r="B243" s="19">
        <v>1</v>
      </c>
      <c r="C243" s="9">
        <v>4</v>
      </c>
      <c r="D243" s="11">
        <v>1.7</v>
      </c>
      <c r="E243" s="11" t="s">
        <v>292</v>
      </c>
      <c r="F243" s="15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1.68333333333333</v>
      </c>
    </row>
    <row r="244" spans="1:65">
      <c r="A244" s="29"/>
      <c r="B244" s="19">
        <v>1</v>
      </c>
      <c r="C244" s="9">
        <v>5</v>
      </c>
      <c r="D244" s="11">
        <v>1.7</v>
      </c>
      <c r="E244" s="11" t="s">
        <v>292</v>
      </c>
      <c r="F244" s="15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30</v>
      </c>
    </row>
    <row r="245" spans="1:65">
      <c r="A245" s="29"/>
      <c r="B245" s="19">
        <v>1</v>
      </c>
      <c r="C245" s="9">
        <v>6</v>
      </c>
      <c r="D245" s="11">
        <v>1.7</v>
      </c>
      <c r="E245" s="11" t="s">
        <v>292</v>
      </c>
      <c r="F245" s="15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29"/>
      <c r="B246" s="20" t="s">
        <v>272</v>
      </c>
      <c r="C246" s="12"/>
      <c r="D246" s="22">
        <v>1.6833333333333333</v>
      </c>
      <c r="E246" s="22" t="s">
        <v>763</v>
      </c>
      <c r="F246" s="15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29"/>
      <c r="B247" s="3" t="s">
        <v>273</v>
      </c>
      <c r="C247" s="28"/>
      <c r="D247" s="11">
        <v>1.7</v>
      </c>
      <c r="E247" s="11" t="s">
        <v>763</v>
      </c>
      <c r="F247" s="15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29"/>
      <c r="B248" s="3" t="s">
        <v>274</v>
      </c>
      <c r="C248" s="28"/>
      <c r="D248" s="23">
        <v>7.527726527090807E-2</v>
      </c>
      <c r="E248" s="23" t="s">
        <v>763</v>
      </c>
      <c r="F248" s="15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29"/>
      <c r="B249" s="3" t="s">
        <v>87</v>
      </c>
      <c r="C249" s="28"/>
      <c r="D249" s="13">
        <v>4.471916748766816E-2</v>
      </c>
      <c r="E249" s="13" t="s">
        <v>763</v>
      </c>
      <c r="F249" s="15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275</v>
      </c>
      <c r="C250" s="28"/>
      <c r="D250" s="13">
        <v>1.9984014443252818E-15</v>
      </c>
      <c r="E250" s="13" t="s">
        <v>763</v>
      </c>
      <c r="F250" s="15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276</v>
      </c>
      <c r="C251" s="46"/>
      <c r="D251" s="44" t="s">
        <v>277</v>
      </c>
      <c r="E251" s="44" t="s">
        <v>277</v>
      </c>
      <c r="F251" s="15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E252" s="20"/>
      <c r="BM252" s="55"/>
    </row>
    <row r="253" spans="1:65" ht="15">
      <c r="B253" s="8" t="s">
        <v>521</v>
      </c>
      <c r="BM253" s="27" t="s">
        <v>279</v>
      </c>
    </row>
    <row r="254" spans="1:65" ht="15">
      <c r="A254" s="24" t="s">
        <v>39</v>
      </c>
      <c r="B254" s="18" t="s">
        <v>114</v>
      </c>
      <c r="C254" s="15" t="s">
        <v>115</v>
      </c>
      <c r="D254" s="16" t="s">
        <v>241</v>
      </c>
      <c r="E254" s="17" t="s">
        <v>241</v>
      </c>
      <c r="F254" s="15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242</v>
      </c>
      <c r="C255" s="9" t="s">
        <v>242</v>
      </c>
      <c r="D255" s="150" t="s">
        <v>249</v>
      </c>
      <c r="E255" s="151" t="s">
        <v>257</v>
      </c>
      <c r="F255" s="15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102</v>
      </c>
      <c r="E256" s="11" t="s">
        <v>102</v>
      </c>
      <c r="F256" s="15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25"/>
      <c r="F257" s="15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1.4</v>
      </c>
      <c r="E258" s="21" t="s">
        <v>292</v>
      </c>
      <c r="F258" s="15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1.3</v>
      </c>
      <c r="E259" s="11" t="s">
        <v>292</v>
      </c>
      <c r="F259" s="15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25</v>
      </c>
    </row>
    <row r="260" spans="1:65">
      <c r="A260" s="29"/>
      <c r="B260" s="19">
        <v>1</v>
      </c>
      <c r="C260" s="9">
        <v>3</v>
      </c>
      <c r="D260" s="11">
        <v>1.4</v>
      </c>
      <c r="E260" s="11" t="s">
        <v>292</v>
      </c>
      <c r="F260" s="15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9">
        <v>1</v>
      </c>
      <c r="C261" s="9">
        <v>4</v>
      </c>
      <c r="D261" s="11">
        <v>1.4</v>
      </c>
      <c r="E261" s="11" t="s">
        <v>292</v>
      </c>
      <c r="F261" s="15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1.35</v>
      </c>
    </row>
    <row r="262" spans="1:65">
      <c r="A262" s="29"/>
      <c r="B262" s="19">
        <v>1</v>
      </c>
      <c r="C262" s="9">
        <v>5</v>
      </c>
      <c r="D262" s="11">
        <v>1.3</v>
      </c>
      <c r="E262" s="11" t="s">
        <v>292</v>
      </c>
      <c r="F262" s="15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31</v>
      </c>
    </row>
    <row r="263" spans="1:65">
      <c r="A263" s="29"/>
      <c r="B263" s="19">
        <v>1</v>
      </c>
      <c r="C263" s="9">
        <v>6</v>
      </c>
      <c r="D263" s="11">
        <v>1.3</v>
      </c>
      <c r="E263" s="11" t="s">
        <v>292</v>
      </c>
      <c r="F263" s="15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20" t="s">
        <v>272</v>
      </c>
      <c r="C264" s="12"/>
      <c r="D264" s="22">
        <v>1.3499999999999999</v>
      </c>
      <c r="E264" s="22" t="s">
        <v>763</v>
      </c>
      <c r="F264" s="15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3" t="s">
        <v>273</v>
      </c>
      <c r="C265" s="28"/>
      <c r="D265" s="11">
        <v>1.35</v>
      </c>
      <c r="E265" s="11" t="s">
        <v>763</v>
      </c>
      <c r="F265" s="15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3" t="s">
        <v>274</v>
      </c>
      <c r="C266" s="28"/>
      <c r="D266" s="23">
        <v>5.477225575051653E-2</v>
      </c>
      <c r="E266" s="23" t="s">
        <v>763</v>
      </c>
      <c r="F266" s="15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87</v>
      </c>
      <c r="C267" s="28"/>
      <c r="D267" s="13">
        <v>4.0572041296678914E-2</v>
      </c>
      <c r="E267" s="13" t="s">
        <v>763</v>
      </c>
      <c r="F267" s="15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275</v>
      </c>
      <c r="C268" s="28"/>
      <c r="D268" s="13">
        <v>-1.1102230246251565E-16</v>
      </c>
      <c r="E268" s="13" t="s">
        <v>763</v>
      </c>
      <c r="F268" s="15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45" t="s">
        <v>276</v>
      </c>
      <c r="C269" s="46"/>
      <c r="D269" s="44" t="s">
        <v>277</v>
      </c>
      <c r="E269" s="44" t="s">
        <v>277</v>
      </c>
      <c r="F269" s="15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0"/>
      <c r="C270" s="20"/>
      <c r="D270" s="20"/>
      <c r="E270" s="20"/>
      <c r="BM270" s="55"/>
    </row>
    <row r="271" spans="1:65" ht="15">
      <c r="B271" s="8" t="s">
        <v>522</v>
      </c>
      <c r="BM271" s="27" t="s">
        <v>279</v>
      </c>
    </row>
    <row r="272" spans="1:65" ht="15">
      <c r="A272" s="24" t="s">
        <v>52</v>
      </c>
      <c r="B272" s="18" t="s">
        <v>114</v>
      </c>
      <c r="C272" s="15" t="s">
        <v>115</v>
      </c>
      <c r="D272" s="16" t="s">
        <v>241</v>
      </c>
      <c r="E272" s="17" t="s">
        <v>241</v>
      </c>
      <c r="F272" s="17" t="s">
        <v>241</v>
      </c>
      <c r="G272" s="17" t="s">
        <v>241</v>
      </c>
      <c r="H272" s="17" t="s">
        <v>241</v>
      </c>
      <c r="I272" s="17" t="s">
        <v>241</v>
      </c>
      <c r="J272" s="17" t="s">
        <v>241</v>
      </c>
      <c r="K272" s="17" t="s">
        <v>241</v>
      </c>
      <c r="L272" s="152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242</v>
      </c>
      <c r="C273" s="9" t="s">
        <v>242</v>
      </c>
      <c r="D273" s="150" t="s">
        <v>245</v>
      </c>
      <c r="E273" s="151" t="s">
        <v>247</v>
      </c>
      <c r="F273" s="151" t="s">
        <v>249</v>
      </c>
      <c r="G273" s="151" t="s">
        <v>257</v>
      </c>
      <c r="H273" s="151" t="s">
        <v>261</v>
      </c>
      <c r="I273" s="151" t="s">
        <v>281</v>
      </c>
      <c r="J273" s="151" t="s">
        <v>264</v>
      </c>
      <c r="K273" s="151" t="s">
        <v>266</v>
      </c>
      <c r="L273" s="152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1</v>
      </c>
    </row>
    <row r="274" spans="1:65">
      <c r="A274" s="29"/>
      <c r="B274" s="19"/>
      <c r="C274" s="9"/>
      <c r="D274" s="10" t="s">
        <v>304</v>
      </c>
      <c r="E274" s="11" t="s">
        <v>304</v>
      </c>
      <c r="F274" s="11" t="s">
        <v>103</v>
      </c>
      <c r="G274" s="11" t="s">
        <v>102</v>
      </c>
      <c r="H274" s="11" t="s">
        <v>103</v>
      </c>
      <c r="I274" s="11" t="s">
        <v>103</v>
      </c>
      <c r="J274" s="11" t="s">
        <v>103</v>
      </c>
      <c r="K274" s="11" t="s">
        <v>103</v>
      </c>
      <c r="L274" s="152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152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8">
        <v>1</v>
      </c>
      <c r="C276" s="14">
        <v>1</v>
      </c>
      <c r="D276" s="21" t="s">
        <v>277</v>
      </c>
      <c r="E276" s="21" t="s">
        <v>98</v>
      </c>
      <c r="F276" s="21">
        <v>2.96</v>
      </c>
      <c r="G276" s="21" t="s">
        <v>292</v>
      </c>
      <c r="H276" s="21">
        <v>3.3430559999999998</v>
      </c>
      <c r="I276" s="21">
        <v>3.16</v>
      </c>
      <c r="J276" s="21" t="s">
        <v>293</v>
      </c>
      <c r="K276" s="21" t="s">
        <v>293</v>
      </c>
      <c r="L276" s="152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>
        <v>1</v>
      </c>
      <c r="C277" s="9">
        <v>2</v>
      </c>
      <c r="D277" s="11" t="s">
        <v>277</v>
      </c>
      <c r="E277" s="11" t="s">
        <v>98</v>
      </c>
      <c r="F277" s="11">
        <v>2.96</v>
      </c>
      <c r="G277" s="11" t="s">
        <v>292</v>
      </c>
      <c r="H277" s="11">
        <v>3.3435680000000003</v>
      </c>
      <c r="I277" s="11">
        <v>3.17</v>
      </c>
      <c r="J277" s="11" t="s">
        <v>293</v>
      </c>
      <c r="K277" s="11" t="s">
        <v>293</v>
      </c>
      <c r="L277" s="152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26</v>
      </c>
    </row>
    <row r="278" spans="1:65">
      <c r="A278" s="29"/>
      <c r="B278" s="19">
        <v>1</v>
      </c>
      <c r="C278" s="9">
        <v>3</v>
      </c>
      <c r="D278" s="11" t="s">
        <v>277</v>
      </c>
      <c r="E278" s="11" t="s">
        <v>98</v>
      </c>
      <c r="F278" s="11">
        <v>2.99</v>
      </c>
      <c r="G278" s="11" t="s">
        <v>292</v>
      </c>
      <c r="H278" s="11">
        <v>3.3448480000000003</v>
      </c>
      <c r="I278" s="11">
        <v>3.17</v>
      </c>
      <c r="J278" s="11" t="s">
        <v>293</v>
      </c>
      <c r="K278" s="11" t="s">
        <v>293</v>
      </c>
      <c r="L278" s="15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16</v>
      </c>
    </row>
    <row r="279" spans="1:65">
      <c r="A279" s="29"/>
      <c r="B279" s="19">
        <v>1</v>
      </c>
      <c r="C279" s="9">
        <v>4</v>
      </c>
      <c r="D279" s="11" t="s">
        <v>277</v>
      </c>
      <c r="E279" s="11" t="s">
        <v>98</v>
      </c>
      <c r="F279" s="11">
        <v>2.97</v>
      </c>
      <c r="G279" s="11" t="s">
        <v>292</v>
      </c>
      <c r="H279" s="11">
        <v>3.3442880000000001</v>
      </c>
      <c r="I279" s="11">
        <v>3.17</v>
      </c>
      <c r="J279" s="11" t="s">
        <v>293</v>
      </c>
      <c r="K279" s="11" t="s">
        <v>293</v>
      </c>
      <c r="L279" s="152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3.1582231111111101</v>
      </c>
    </row>
    <row r="280" spans="1:65">
      <c r="A280" s="29"/>
      <c r="B280" s="19">
        <v>1</v>
      </c>
      <c r="C280" s="9">
        <v>5</v>
      </c>
      <c r="D280" s="11" t="s">
        <v>277</v>
      </c>
      <c r="E280" s="11" t="s">
        <v>98</v>
      </c>
      <c r="F280" s="11">
        <v>2.95</v>
      </c>
      <c r="G280" s="11" t="s">
        <v>292</v>
      </c>
      <c r="H280" s="11">
        <v>3.3474560000000002</v>
      </c>
      <c r="I280" s="11">
        <v>3.17</v>
      </c>
      <c r="J280" s="11" t="s">
        <v>293</v>
      </c>
      <c r="K280" s="11" t="s">
        <v>293</v>
      </c>
      <c r="L280" s="152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32</v>
      </c>
    </row>
    <row r="281" spans="1:65">
      <c r="A281" s="29"/>
      <c r="B281" s="19">
        <v>1</v>
      </c>
      <c r="C281" s="9">
        <v>6</v>
      </c>
      <c r="D281" s="11" t="s">
        <v>277</v>
      </c>
      <c r="E281" s="11" t="s">
        <v>98</v>
      </c>
      <c r="F281" s="11">
        <v>2.95</v>
      </c>
      <c r="G281" s="11" t="s">
        <v>292</v>
      </c>
      <c r="H281" s="11">
        <v>3.3447999999999998</v>
      </c>
      <c r="I281" s="11">
        <v>3.16</v>
      </c>
      <c r="J281" s="11" t="s">
        <v>293</v>
      </c>
      <c r="K281" s="11" t="s">
        <v>293</v>
      </c>
      <c r="L281" s="15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29"/>
      <c r="B282" s="20" t="s">
        <v>272</v>
      </c>
      <c r="C282" s="12"/>
      <c r="D282" s="22" t="s">
        <v>763</v>
      </c>
      <c r="E282" s="22" t="s">
        <v>763</v>
      </c>
      <c r="F282" s="22">
        <v>2.9633333333333334</v>
      </c>
      <c r="G282" s="22" t="s">
        <v>763</v>
      </c>
      <c r="H282" s="22">
        <v>3.3446693333333335</v>
      </c>
      <c r="I282" s="22">
        <v>3.1666666666666665</v>
      </c>
      <c r="J282" s="22" t="s">
        <v>763</v>
      </c>
      <c r="K282" s="22" t="s">
        <v>763</v>
      </c>
      <c r="L282" s="152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29"/>
      <c r="B283" s="3" t="s">
        <v>273</v>
      </c>
      <c r="C283" s="28"/>
      <c r="D283" s="11" t="s">
        <v>763</v>
      </c>
      <c r="E283" s="11" t="s">
        <v>763</v>
      </c>
      <c r="F283" s="11">
        <v>2.96</v>
      </c>
      <c r="G283" s="11" t="s">
        <v>763</v>
      </c>
      <c r="H283" s="11">
        <v>3.344544</v>
      </c>
      <c r="I283" s="11">
        <v>3.17</v>
      </c>
      <c r="J283" s="11" t="s">
        <v>763</v>
      </c>
      <c r="K283" s="11" t="s">
        <v>763</v>
      </c>
      <c r="L283" s="152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3" t="s">
        <v>274</v>
      </c>
      <c r="C284" s="28"/>
      <c r="D284" s="23" t="s">
        <v>763</v>
      </c>
      <c r="E284" s="23" t="s">
        <v>763</v>
      </c>
      <c r="F284" s="23">
        <v>1.5055453054181652E-2</v>
      </c>
      <c r="G284" s="23" t="s">
        <v>763</v>
      </c>
      <c r="H284" s="23">
        <v>1.5346466259914266E-3</v>
      </c>
      <c r="I284" s="23">
        <v>5.1639777949431124E-3</v>
      </c>
      <c r="J284" s="23" t="s">
        <v>763</v>
      </c>
      <c r="K284" s="23" t="s">
        <v>763</v>
      </c>
      <c r="L284" s="15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87</v>
      </c>
      <c r="C285" s="28"/>
      <c r="D285" s="13" t="s">
        <v>763</v>
      </c>
      <c r="E285" s="13" t="s">
        <v>763</v>
      </c>
      <c r="F285" s="13">
        <v>5.0805803332446518E-3</v>
      </c>
      <c r="G285" s="13" t="s">
        <v>763</v>
      </c>
      <c r="H285" s="13">
        <v>4.588335865363352E-4</v>
      </c>
      <c r="I285" s="13">
        <v>1.6307298299820356E-3</v>
      </c>
      <c r="J285" s="13" t="s">
        <v>763</v>
      </c>
      <c r="K285" s="13" t="s">
        <v>763</v>
      </c>
      <c r="L285" s="152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275</v>
      </c>
      <c r="C286" s="28"/>
      <c r="D286" s="13" t="s">
        <v>763</v>
      </c>
      <c r="E286" s="13" t="s">
        <v>763</v>
      </c>
      <c r="F286" s="13">
        <v>-6.1708679507829878E-2</v>
      </c>
      <c r="G286" s="13" t="s">
        <v>763</v>
      </c>
      <c r="H286" s="13">
        <v>5.9035164921147354E-2</v>
      </c>
      <c r="I286" s="13">
        <v>2.673514586683412E-3</v>
      </c>
      <c r="J286" s="13" t="s">
        <v>763</v>
      </c>
      <c r="K286" s="13" t="s">
        <v>763</v>
      </c>
      <c r="L286" s="152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45" t="s">
        <v>276</v>
      </c>
      <c r="C287" s="46"/>
      <c r="D287" s="44" t="s">
        <v>277</v>
      </c>
      <c r="E287" s="44" t="s">
        <v>277</v>
      </c>
      <c r="F287" s="44">
        <v>0.77</v>
      </c>
      <c r="G287" s="44" t="s">
        <v>277</v>
      </c>
      <c r="H287" s="44">
        <v>0.67</v>
      </c>
      <c r="I287" s="44">
        <v>0</v>
      </c>
      <c r="J287" s="44" t="s">
        <v>277</v>
      </c>
      <c r="K287" s="44" t="s">
        <v>277</v>
      </c>
      <c r="L287" s="152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0"/>
      <c r="C288" s="20"/>
      <c r="D288" s="20"/>
      <c r="E288" s="20"/>
      <c r="F288" s="20"/>
      <c r="G288" s="20"/>
      <c r="H288" s="20"/>
      <c r="I288" s="20"/>
      <c r="J288" s="20"/>
      <c r="K288" s="20"/>
      <c r="BM288" s="55"/>
    </row>
    <row r="289" spans="1:65" ht="15">
      <c r="B289" s="8" t="s">
        <v>523</v>
      </c>
      <c r="BM289" s="27" t="s">
        <v>279</v>
      </c>
    </row>
    <row r="290" spans="1:65" ht="15">
      <c r="A290" s="24" t="s">
        <v>42</v>
      </c>
      <c r="B290" s="18" t="s">
        <v>114</v>
      </c>
      <c r="C290" s="15" t="s">
        <v>115</v>
      </c>
      <c r="D290" s="16" t="s">
        <v>241</v>
      </c>
      <c r="E290" s="17" t="s">
        <v>241</v>
      </c>
      <c r="F290" s="17" t="s">
        <v>241</v>
      </c>
      <c r="G290" s="17" t="s">
        <v>241</v>
      </c>
      <c r="H290" s="152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242</v>
      </c>
      <c r="C291" s="9" t="s">
        <v>242</v>
      </c>
      <c r="D291" s="150" t="s">
        <v>245</v>
      </c>
      <c r="E291" s="151" t="s">
        <v>249</v>
      </c>
      <c r="F291" s="151" t="s">
        <v>257</v>
      </c>
      <c r="G291" s="151" t="s">
        <v>281</v>
      </c>
      <c r="H291" s="152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3</v>
      </c>
    </row>
    <row r="292" spans="1:65">
      <c r="A292" s="29"/>
      <c r="B292" s="19"/>
      <c r="C292" s="9"/>
      <c r="D292" s="10" t="s">
        <v>304</v>
      </c>
      <c r="E292" s="11" t="s">
        <v>102</v>
      </c>
      <c r="F292" s="11" t="s">
        <v>102</v>
      </c>
      <c r="G292" s="11" t="s">
        <v>103</v>
      </c>
      <c r="H292" s="152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/>
      <c r="C293" s="9"/>
      <c r="D293" s="25"/>
      <c r="E293" s="25"/>
      <c r="F293" s="25"/>
      <c r="G293" s="25"/>
      <c r="H293" s="152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8">
        <v>1</v>
      </c>
      <c r="C294" s="14">
        <v>1</v>
      </c>
      <c r="D294" s="210" t="s">
        <v>277</v>
      </c>
      <c r="E294" s="210">
        <v>18.2</v>
      </c>
      <c r="F294" s="210" t="s">
        <v>292</v>
      </c>
      <c r="G294" s="210">
        <v>22</v>
      </c>
      <c r="H294" s="212"/>
      <c r="I294" s="213"/>
      <c r="J294" s="213"/>
      <c r="K294" s="213"/>
      <c r="L294" s="213"/>
      <c r="M294" s="213"/>
      <c r="N294" s="213"/>
      <c r="O294" s="213"/>
      <c r="P294" s="213"/>
      <c r="Q294" s="213"/>
      <c r="R294" s="213"/>
      <c r="S294" s="213"/>
      <c r="T294" s="213"/>
      <c r="U294" s="213"/>
      <c r="V294" s="213"/>
      <c r="W294" s="213"/>
      <c r="X294" s="213"/>
      <c r="Y294" s="213"/>
      <c r="Z294" s="213"/>
      <c r="AA294" s="213"/>
      <c r="AB294" s="213"/>
      <c r="AC294" s="213"/>
      <c r="AD294" s="213"/>
      <c r="AE294" s="213"/>
      <c r="AF294" s="213"/>
      <c r="AG294" s="213"/>
      <c r="AH294" s="213"/>
      <c r="AI294" s="213"/>
      <c r="AJ294" s="213"/>
      <c r="AK294" s="213"/>
      <c r="AL294" s="213"/>
      <c r="AM294" s="213"/>
      <c r="AN294" s="213"/>
      <c r="AO294" s="213"/>
      <c r="AP294" s="213"/>
      <c r="AQ294" s="213"/>
      <c r="AR294" s="213"/>
      <c r="AS294" s="213"/>
      <c r="AT294" s="213"/>
      <c r="AU294" s="213"/>
      <c r="AV294" s="213"/>
      <c r="AW294" s="213"/>
      <c r="AX294" s="213"/>
      <c r="AY294" s="213"/>
      <c r="AZ294" s="213"/>
      <c r="BA294" s="213"/>
      <c r="BB294" s="213"/>
      <c r="BC294" s="213"/>
      <c r="BD294" s="213"/>
      <c r="BE294" s="213"/>
      <c r="BF294" s="213"/>
      <c r="BG294" s="213"/>
      <c r="BH294" s="213"/>
      <c r="BI294" s="213"/>
      <c r="BJ294" s="213"/>
      <c r="BK294" s="213"/>
      <c r="BL294" s="213"/>
      <c r="BM294" s="214">
        <v>1</v>
      </c>
    </row>
    <row r="295" spans="1:65">
      <c r="A295" s="29"/>
      <c r="B295" s="19">
        <v>1</v>
      </c>
      <c r="C295" s="9">
        <v>2</v>
      </c>
      <c r="D295" s="215" t="s">
        <v>277</v>
      </c>
      <c r="E295" s="215">
        <v>16.8</v>
      </c>
      <c r="F295" s="215" t="s">
        <v>292</v>
      </c>
      <c r="G295" s="215">
        <v>22</v>
      </c>
      <c r="H295" s="212"/>
      <c r="I295" s="213"/>
      <c r="J295" s="213"/>
      <c r="K295" s="213"/>
      <c r="L295" s="213"/>
      <c r="M295" s="213"/>
      <c r="N295" s="213"/>
      <c r="O295" s="213"/>
      <c r="P295" s="213"/>
      <c r="Q295" s="213"/>
      <c r="R295" s="213"/>
      <c r="S295" s="213"/>
      <c r="T295" s="213"/>
      <c r="U295" s="213"/>
      <c r="V295" s="213"/>
      <c r="W295" s="213"/>
      <c r="X295" s="213"/>
      <c r="Y295" s="213"/>
      <c r="Z295" s="213"/>
      <c r="AA295" s="213"/>
      <c r="AB295" s="213"/>
      <c r="AC295" s="213"/>
      <c r="AD295" s="213"/>
      <c r="AE295" s="213"/>
      <c r="AF295" s="213"/>
      <c r="AG295" s="213"/>
      <c r="AH295" s="213"/>
      <c r="AI295" s="213"/>
      <c r="AJ295" s="213"/>
      <c r="AK295" s="213"/>
      <c r="AL295" s="213"/>
      <c r="AM295" s="213"/>
      <c r="AN295" s="213"/>
      <c r="AO295" s="213"/>
      <c r="AP295" s="213"/>
      <c r="AQ295" s="213"/>
      <c r="AR295" s="213"/>
      <c r="AS295" s="213"/>
      <c r="AT295" s="213"/>
      <c r="AU295" s="213"/>
      <c r="AV295" s="213"/>
      <c r="AW295" s="213"/>
      <c r="AX295" s="213"/>
      <c r="AY295" s="213"/>
      <c r="AZ295" s="213"/>
      <c r="BA295" s="213"/>
      <c r="BB295" s="213"/>
      <c r="BC295" s="213"/>
      <c r="BD295" s="213"/>
      <c r="BE295" s="213"/>
      <c r="BF295" s="213"/>
      <c r="BG295" s="213"/>
      <c r="BH295" s="213"/>
      <c r="BI295" s="213"/>
      <c r="BJ295" s="213"/>
      <c r="BK295" s="213"/>
      <c r="BL295" s="213"/>
      <c r="BM295" s="214">
        <v>27</v>
      </c>
    </row>
    <row r="296" spans="1:65">
      <c r="A296" s="29"/>
      <c r="B296" s="19">
        <v>1</v>
      </c>
      <c r="C296" s="9">
        <v>3</v>
      </c>
      <c r="D296" s="215" t="s">
        <v>277</v>
      </c>
      <c r="E296" s="215">
        <v>18.2</v>
      </c>
      <c r="F296" s="215" t="s">
        <v>292</v>
      </c>
      <c r="G296" s="215">
        <v>21</v>
      </c>
      <c r="H296" s="212"/>
      <c r="I296" s="213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W296" s="213"/>
      <c r="X296" s="213"/>
      <c r="Y296" s="213"/>
      <c r="Z296" s="213"/>
      <c r="AA296" s="213"/>
      <c r="AB296" s="213"/>
      <c r="AC296" s="213"/>
      <c r="AD296" s="213"/>
      <c r="AE296" s="213"/>
      <c r="AF296" s="213"/>
      <c r="AG296" s="213"/>
      <c r="AH296" s="213"/>
      <c r="AI296" s="213"/>
      <c r="AJ296" s="213"/>
      <c r="AK296" s="213"/>
      <c r="AL296" s="213"/>
      <c r="AM296" s="213"/>
      <c r="AN296" s="213"/>
      <c r="AO296" s="213"/>
      <c r="AP296" s="213"/>
      <c r="AQ296" s="213"/>
      <c r="AR296" s="213"/>
      <c r="AS296" s="213"/>
      <c r="AT296" s="213"/>
      <c r="AU296" s="213"/>
      <c r="AV296" s="213"/>
      <c r="AW296" s="213"/>
      <c r="AX296" s="213"/>
      <c r="AY296" s="213"/>
      <c r="AZ296" s="213"/>
      <c r="BA296" s="213"/>
      <c r="BB296" s="213"/>
      <c r="BC296" s="213"/>
      <c r="BD296" s="213"/>
      <c r="BE296" s="213"/>
      <c r="BF296" s="213"/>
      <c r="BG296" s="213"/>
      <c r="BH296" s="213"/>
      <c r="BI296" s="213"/>
      <c r="BJ296" s="213"/>
      <c r="BK296" s="213"/>
      <c r="BL296" s="213"/>
      <c r="BM296" s="214">
        <v>16</v>
      </c>
    </row>
    <row r="297" spans="1:65">
      <c r="A297" s="29"/>
      <c r="B297" s="19">
        <v>1</v>
      </c>
      <c r="C297" s="9">
        <v>4</v>
      </c>
      <c r="D297" s="215" t="s">
        <v>277</v>
      </c>
      <c r="E297" s="215">
        <v>18.600000000000001</v>
      </c>
      <c r="F297" s="215" t="s">
        <v>292</v>
      </c>
      <c r="G297" s="215">
        <v>22</v>
      </c>
      <c r="H297" s="212"/>
      <c r="I297" s="213"/>
      <c r="J297" s="213"/>
      <c r="K297" s="213"/>
      <c r="L297" s="213"/>
      <c r="M297" s="213"/>
      <c r="N297" s="213"/>
      <c r="O297" s="213"/>
      <c r="P297" s="213"/>
      <c r="Q297" s="213"/>
      <c r="R297" s="213"/>
      <c r="S297" s="213"/>
      <c r="T297" s="213"/>
      <c r="U297" s="213"/>
      <c r="V297" s="213"/>
      <c r="W297" s="213"/>
      <c r="X297" s="213"/>
      <c r="Y297" s="213"/>
      <c r="Z297" s="213"/>
      <c r="AA297" s="213"/>
      <c r="AB297" s="213"/>
      <c r="AC297" s="213"/>
      <c r="AD297" s="213"/>
      <c r="AE297" s="213"/>
      <c r="AF297" s="213"/>
      <c r="AG297" s="213"/>
      <c r="AH297" s="213"/>
      <c r="AI297" s="213"/>
      <c r="AJ297" s="213"/>
      <c r="AK297" s="213"/>
      <c r="AL297" s="213"/>
      <c r="AM297" s="213"/>
      <c r="AN297" s="213"/>
      <c r="AO297" s="213"/>
      <c r="AP297" s="213"/>
      <c r="AQ297" s="213"/>
      <c r="AR297" s="213"/>
      <c r="AS297" s="213"/>
      <c r="AT297" s="213"/>
      <c r="AU297" s="213"/>
      <c r="AV297" s="213"/>
      <c r="AW297" s="213"/>
      <c r="AX297" s="213"/>
      <c r="AY297" s="213"/>
      <c r="AZ297" s="213"/>
      <c r="BA297" s="213"/>
      <c r="BB297" s="213"/>
      <c r="BC297" s="213"/>
      <c r="BD297" s="213"/>
      <c r="BE297" s="213"/>
      <c r="BF297" s="213"/>
      <c r="BG297" s="213"/>
      <c r="BH297" s="213"/>
      <c r="BI297" s="213"/>
      <c r="BJ297" s="213"/>
      <c r="BK297" s="213"/>
      <c r="BL297" s="213"/>
      <c r="BM297" s="214">
        <v>19.824999999999999</v>
      </c>
    </row>
    <row r="298" spans="1:65">
      <c r="A298" s="29"/>
      <c r="B298" s="19">
        <v>1</v>
      </c>
      <c r="C298" s="9">
        <v>5</v>
      </c>
      <c r="D298" s="215" t="s">
        <v>277</v>
      </c>
      <c r="E298" s="215">
        <v>18</v>
      </c>
      <c r="F298" s="215" t="s">
        <v>292</v>
      </c>
      <c r="G298" s="215">
        <v>21</v>
      </c>
      <c r="H298" s="212"/>
      <c r="I298" s="213"/>
      <c r="J298" s="213"/>
      <c r="K298" s="213"/>
      <c r="L298" s="213"/>
      <c r="M298" s="213"/>
      <c r="N298" s="213"/>
      <c r="O298" s="213"/>
      <c r="P298" s="213"/>
      <c r="Q298" s="213"/>
      <c r="R298" s="213"/>
      <c r="S298" s="213"/>
      <c r="T298" s="213"/>
      <c r="U298" s="213"/>
      <c r="V298" s="213"/>
      <c r="W298" s="213"/>
      <c r="X298" s="213"/>
      <c r="Y298" s="213"/>
      <c r="Z298" s="213"/>
      <c r="AA298" s="213"/>
      <c r="AB298" s="213"/>
      <c r="AC298" s="213"/>
      <c r="AD298" s="213"/>
      <c r="AE298" s="213"/>
      <c r="AF298" s="213"/>
      <c r="AG298" s="213"/>
      <c r="AH298" s="213"/>
      <c r="AI298" s="213"/>
      <c r="AJ298" s="213"/>
      <c r="AK298" s="213"/>
      <c r="AL298" s="213"/>
      <c r="AM298" s="213"/>
      <c r="AN298" s="213"/>
      <c r="AO298" s="213"/>
      <c r="AP298" s="213"/>
      <c r="AQ298" s="213"/>
      <c r="AR298" s="213"/>
      <c r="AS298" s="213"/>
      <c r="AT298" s="213"/>
      <c r="AU298" s="213"/>
      <c r="AV298" s="213"/>
      <c r="AW298" s="213"/>
      <c r="AX298" s="213"/>
      <c r="AY298" s="213"/>
      <c r="AZ298" s="213"/>
      <c r="BA298" s="213"/>
      <c r="BB298" s="213"/>
      <c r="BC298" s="213"/>
      <c r="BD298" s="213"/>
      <c r="BE298" s="213"/>
      <c r="BF298" s="213"/>
      <c r="BG298" s="213"/>
      <c r="BH298" s="213"/>
      <c r="BI298" s="213"/>
      <c r="BJ298" s="213"/>
      <c r="BK298" s="213"/>
      <c r="BL298" s="213"/>
      <c r="BM298" s="214">
        <v>33</v>
      </c>
    </row>
    <row r="299" spans="1:65">
      <c r="A299" s="29"/>
      <c r="B299" s="19">
        <v>1</v>
      </c>
      <c r="C299" s="9">
        <v>6</v>
      </c>
      <c r="D299" s="215" t="s">
        <v>277</v>
      </c>
      <c r="E299" s="215">
        <v>18.100000000000001</v>
      </c>
      <c r="F299" s="215" t="s">
        <v>292</v>
      </c>
      <c r="G299" s="215">
        <v>22</v>
      </c>
      <c r="H299" s="212"/>
      <c r="I299" s="213"/>
      <c r="J299" s="213"/>
      <c r="K299" s="213"/>
      <c r="L299" s="213"/>
      <c r="M299" s="213"/>
      <c r="N299" s="213"/>
      <c r="O299" s="213"/>
      <c r="P299" s="213"/>
      <c r="Q299" s="213"/>
      <c r="R299" s="213"/>
      <c r="S299" s="213"/>
      <c r="T299" s="213"/>
      <c r="U299" s="213"/>
      <c r="V299" s="213"/>
      <c r="W299" s="213"/>
      <c r="X299" s="213"/>
      <c r="Y299" s="213"/>
      <c r="Z299" s="213"/>
      <c r="AA299" s="213"/>
      <c r="AB299" s="213"/>
      <c r="AC299" s="213"/>
      <c r="AD299" s="213"/>
      <c r="AE299" s="213"/>
      <c r="AF299" s="213"/>
      <c r="AG299" s="213"/>
      <c r="AH299" s="213"/>
      <c r="AI299" s="213"/>
      <c r="AJ299" s="213"/>
      <c r="AK299" s="213"/>
      <c r="AL299" s="213"/>
      <c r="AM299" s="213"/>
      <c r="AN299" s="213"/>
      <c r="AO299" s="213"/>
      <c r="AP299" s="213"/>
      <c r="AQ299" s="213"/>
      <c r="AR299" s="213"/>
      <c r="AS299" s="213"/>
      <c r="AT299" s="213"/>
      <c r="AU299" s="213"/>
      <c r="AV299" s="213"/>
      <c r="AW299" s="213"/>
      <c r="AX299" s="213"/>
      <c r="AY299" s="213"/>
      <c r="AZ299" s="213"/>
      <c r="BA299" s="213"/>
      <c r="BB299" s="213"/>
      <c r="BC299" s="213"/>
      <c r="BD299" s="213"/>
      <c r="BE299" s="213"/>
      <c r="BF299" s="213"/>
      <c r="BG299" s="213"/>
      <c r="BH299" s="213"/>
      <c r="BI299" s="213"/>
      <c r="BJ299" s="213"/>
      <c r="BK299" s="213"/>
      <c r="BL299" s="213"/>
      <c r="BM299" s="218"/>
    </row>
    <row r="300" spans="1:65">
      <c r="A300" s="29"/>
      <c r="B300" s="20" t="s">
        <v>272</v>
      </c>
      <c r="C300" s="12"/>
      <c r="D300" s="219" t="s">
        <v>763</v>
      </c>
      <c r="E300" s="219">
        <v>17.983333333333334</v>
      </c>
      <c r="F300" s="219" t="s">
        <v>763</v>
      </c>
      <c r="G300" s="219">
        <v>21.666666666666668</v>
      </c>
      <c r="H300" s="212"/>
      <c r="I300" s="213"/>
      <c r="J300" s="213"/>
      <c r="K300" s="213"/>
      <c r="L300" s="213"/>
      <c r="M300" s="213"/>
      <c r="N300" s="213"/>
      <c r="O300" s="213"/>
      <c r="P300" s="213"/>
      <c r="Q300" s="213"/>
      <c r="R300" s="213"/>
      <c r="S300" s="213"/>
      <c r="T300" s="213"/>
      <c r="U300" s="213"/>
      <c r="V300" s="213"/>
      <c r="W300" s="213"/>
      <c r="X300" s="213"/>
      <c r="Y300" s="213"/>
      <c r="Z300" s="213"/>
      <c r="AA300" s="213"/>
      <c r="AB300" s="213"/>
      <c r="AC300" s="213"/>
      <c r="AD300" s="213"/>
      <c r="AE300" s="213"/>
      <c r="AF300" s="213"/>
      <c r="AG300" s="213"/>
      <c r="AH300" s="213"/>
      <c r="AI300" s="213"/>
      <c r="AJ300" s="213"/>
      <c r="AK300" s="213"/>
      <c r="AL300" s="213"/>
      <c r="AM300" s="213"/>
      <c r="AN300" s="213"/>
      <c r="AO300" s="213"/>
      <c r="AP300" s="213"/>
      <c r="AQ300" s="213"/>
      <c r="AR300" s="213"/>
      <c r="AS300" s="213"/>
      <c r="AT300" s="213"/>
      <c r="AU300" s="213"/>
      <c r="AV300" s="213"/>
      <c r="AW300" s="213"/>
      <c r="AX300" s="213"/>
      <c r="AY300" s="213"/>
      <c r="AZ300" s="213"/>
      <c r="BA300" s="213"/>
      <c r="BB300" s="213"/>
      <c r="BC300" s="213"/>
      <c r="BD300" s="213"/>
      <c r="BE300" s="213"/>
      <c r="BF300" s="213"/>
      <c r="BG300" s="213"/>
      <c r="BH300" s="213"/>
      <c r="BI300" s="213"/>
      <c r="BJ300" s="213"/>
      <c r="BK300" s="213"/>
      <c r="BL300" s="213"/>
      <c r="BM300" s="218"/>
    </row>
    <row r="301" spans="1:65">
      <c r="A301" s="29"/>
      <c r="B301" s="3" t="s">
        <v>273</v>
      </c>
      <c r="C301" s="28"/>
      <c r="D301" s="215" t="s">
        <v>763</v>
      </c>
      <c r="E301" s="215">
        <v>18.149999999999999</v>
      </c>
      <c r="F301" s="215" t="s">
        <v>763</v>
      </c>
      <c r="G301" s="215">
        <v>22</v>
      </c>
      <c r="H301" s="212"/>
      <c r="I301" s="213"/>
      <c r="J301" s="213"/>
      <c r="K301" s="213"/>
      <c r="L301" s="213"/>
      <c r="M301" s="213"/>
      <c r="N301" s="213"/>
      <c r="O301" s="213"/>
      <c r="P301" s="213"/>
      <c r="Q301" s="213"/>
      <c r="R301" s="213"/>
      <c r="S301" s="213"/>
      <c r="T301" s="213"/>
      <c r="U301" s="213"/>
      <c r="V301" s="213"/>
      <c r="W301" s="213"/>
      <c r="X301" s="213"/>
      <c r="Y301" s="213"/>
      <c r="Z301" s="213"/>
      <c r="AA301" s="213"/>
      <c r="AB301" s="213"/>
      <c r="AC301" s="213"/>
      <c r="AD301" s="213"/>
      <c r="AE301" s="213"/>
      <c r="AF301" s="213"/>
      <c r="AG301" s="213"/>
      <c r="AH301" s="213"/>
      <c r="AI301" s="213"/>
      <c r="AJ301" s="213"/>
      <c r="AK301" s="213"/>
      <c r="AL301" s="213"/>
      <c r="AM301" s="213"/>
      <c r="AN301" s="213"/>
      <c r="AO301" s="213"/>
      <c r="AP301" s="213"/>
      <c r="AQ301" s="213"/>
      <c r="AR301" s="213"/>
      <c r="AS301" s="213"/>
      <c r="AT301" s="213"/>
      <c r="AU301" s="213"/>
      <c r="AV301" s="213"/>
      <c r="AW301" s="213"/>
      <c r="AX301" s="213"/>
      <c r="AY301" s="213"/>
      <c r="AZ301" s="213"/>
      <c r="BA301" s="213"/>
      <c r="BB301" s="213"/>
      <c r="BC301" s="213"/>
      <c r="BD301" s="213"/>
      <c r="BE301" s="213"/>
      <c r="BF301" s="213"/>
      <c r="BG301" s="213"/>
      <c r="BH301" s="213"/>
      <c r="BI301" s="213"/>
      <c r="BJ301" s="213"/>
      <c r="BK301" s="213"/>
      <c r="BL301" s="213"/>
      <c r="BM301" s="218"/>
    </row>
    <row r="302" spans="1:65">
      <c r="A302" s="29"/>
      <c r="B302" s="3" t="s">
        <v>274</v>
      </c>
      <c r="C302" s="28"/>
      <c r="D302" s="215" t="s">
        <v>763</v>
      </c>
      <c r="E302" s="215">
        <v>0.61454590281497012</v>
      </c>
      <c r="F302" s="215" t="s">
        <v>763</v>
      </c>
      <c r="G302" s="215">
        <v>0.5163977794943222</v>
      </c>
      <c r="H302" s="212"/>
      <c r="I302" s="213"/>
      <c r="J302" s="213"/>
      <c r="K302" s="213"/>
      <c r="L302" s="213"/>
      <c r="M302" s="213"/>
      <c r="N302" s="213"/>
      <c r="O302" s="213"/>
      <c r="P302" s="213"/>
      <c r="Q302" s="213"/>
      <c r="R302" s="213"/>
      <c r="S302" s="213"/>
      <c r="T302" s="213"/>
      <c r="U302" s="213"/>
      <c r="V302" s="213"/>
      <c r="W302" s="213"/>
      <c r="X302" s="213"/>
      <c r="Y302" s="213"/>
      <c r="Z302" s="213"/>
      <c r="AA302" s="213"/>
      <c r="AB302" s="213"/>
      <c r="AC302" s="213"/>
      <c r="AD302" s="213"/>
      <c r="AE302" s="213"/>
      <c r="AF302" s="213"/>
      <c r="AG302" s="213"/>
      <c r="AH302" s="213"/>
      <c r="AI302" s="213"/>
      <c r="AJ302" s="213"/>
      <c r="AK302" s="213"/>
      <c r="AL302" s="213"/>
      <c r="AM302" s="213"/>
      <c r="AN302" s="213"/>
      <c r="AO302" s="213"/>
      <c r="AP302" s="213"/>
      <c r="AQ302" s="213"/>
      <c r="AR302" s="213"/>
      <c r="AS302" s="213"/>
      <c r="AT302" s="213"/>
      <c r="AU302" s="213"/>
      <c r="AV302" s="213"/>
      <c r="AW302" s="213"/>
      <c r="AX302" s="213"/>
      <c r="AY302" s="213"/>
      <c r="AZ302" s="213"/>
      <c r="BA302" s="213"/>
      <c r="BB302" s="213"/>
      <c r="BC302" s="213"/>
      <c r="BD302" s="213"/>
      <c r="BE302" s="213"/>
      <c r="BF302" s="213"/>
      <c r="BG302" s="213"/>
      <c r="BH302" s="213"/>
      <c r="BI302" s="213"/>
      <c r="BJ302" s="213"/>
      <c r="BK302" s="213"/>
      <c r="BL302" s="213"/>
      <c r="BM302" s="218"/>
    </row>
    <row r="303" spans="1:65">
      <c r="A303" s="29"/>
      <c r="B303" s="3" t="s">
        <v>87</v>
      </c>
      <c r="C303" s="28"/>
      <c r="D303" s="13" t="s">
        <v>763</v>
      </c>
      <c r="E303" s="13">
        <v>3.4173080786745323E-2</v>
      </c>
      <c r="F303" s="13" t="s">
        <v>763</v>
      </c>
      <c r="G303" s="13">
        <v>2.3833743668968715E-2</v>
      </c>
      <c r="H303" s="152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275</v>
      </c>
      <c r="C304" s="28"/>
      <c r="D304" s="13" t="s">
        <v>763</v>
      </c>
      <c r="E304" s="13">
        <v>-9.2896174863387859E-2</v>
      </c>
      <c r="F304" s="13" t="s">
        <v>763</v>
      </c>
      <c r="G304" s="13">
        <v>9.2896174863388081E-2</v>
      </c>
      <c r="H304" s="152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45" t="s">
        <v>276</v>
      </c>
      <c r="C305" s="46"/>
      <c r="D305" s="44" t="s">
        <v>277</v>
      </c>
      <c r="E305" s="44">
        <v>0.67</v>
      </c>
      <c r="F305" s="44" t="s">
        <v>277</v>
      </c>
      <c r="G305" s="44">
        <v>0.67</v>
      </c>
      <c r="H305" s="152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0"/>
      <c r="C306" s="20"/>
      <c r="D306" s="20"/>
      <c r="E306" s="20"/>
      <c r="F306" s="20"/>
      <c r="G306" s="20"/>
      <c r="BM306" s="55"/>
    </row>
    <row r="307" spans="1:65" ht="15">
      <c r="B307" s="8" t="s">
        <v>524</v>
      </c>
      <c r="BM307" s="27" t="s">
        <v>279</v>
      </c>
    </row>
    <row r="308" spans="1:65" ht="15">
      <c r="A308" s="24" t="s">
        <v>5</v>
      </c>
      <c r="B308" s="18" t="s">
        <v>114</v>
      </c>
      <c r="C308" s="15" t="s">
        <v>115</v>
      </c>
      <c r="D308" s="16" t="s">
        <v>241</v>
      </c>
      <c r="E308" s="17" t="s">
        <v>241</v>
      </c>
      <c r="F308" s="15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242</v>
      </c>
      <c r="C309" s="9" t="s">
        <v>242</v>
      </c>
      <c r="D309" s="150" t="s">
        <v>249</v>
      </c>
      <c r="E309" s="151" t="s">
        <v>257</v>
      </c>
      <c r="F309" s="15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3</v>
      </c>
    </row>
    <row r="310" spans="1:65">
      <c r="A310" s="29"/>
      <c r="B310" s="19"/>
      <c r="C310" s="9"/>
      <c r="D310" s="10" t="s">
        <v>102</v>
      </c>
      <c r="E310" s="11" t="s">
        <v>102</v>
      </c>
      <c r="F310" s="15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2</v>
      </c>
    </row>
    <row r="311" spans="1:65">
      <c r="A311" s="29"/>
      <c r="B311" s="19"/>
      <c r="C311" s="9"/>
      <c r="D311" s="25"/>
      <c r="E311" s="25"/>
      <c r="F311" s="15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8">
        <v>1</v>
      </c>
      <c r="C312" s="14">
        <v>1</v>
      </c>
      <c r="D312" s="21">
        <v>5.9</v>
      </c>
      <c r="E312" s="21" t="s">
        <v>292</v>
      </c>
      <c r="F312" s="15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>
        <v>1</v>
      </c>
      <c r="C313" s="9">
        <v>2</v>
      </c>
      <c r="D313" s="11">
        <v>5.7</v>
      </c>
      <c r="E313" s="11" t="s">
        <v>292</v>
      </c>
      <c r="F313" s="15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28</v>
      </c>
    </row>
    <row r="314" spans="1:65">
      <c r="A314" s="29"/>
      <c r="B314" s="19">
        <v>1</v>
      </c>
      <c r="C314" s="9">
        <v>3</v>
      </c>
      <c r="D314" s="11">
        <v>5.7</v>
      </c>
      <c r="E314" s="11" t="s">
        <v>292</v>
      </c>
      <c r="F314" s="15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16</v>
      </c>
    </row>
    <row r="315" spans="1:65">
      <c r="A315" s="29"/>
      <c r="B315" s="19">
        <v>1</v>
      </c>
      <c r="C315" s="9">
        <v>4</v>
      </c>
      <c r="D315" s="11">
        <v>5.6</v>
      </c>
      <c r="E315" s="11" t="s">
        <v>292</v>
      </c>
      <c r="F315" s="15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5.6166666666666698</v>
      </c>
    </row>
    <row r="316" spans="1:65">
      <c r="A316" s="29"/>
      <c r="B316" s="19">
        <v>1</v>
      </c>
      <c r="C316" s="9">
        <v>5</v>
      </c>
      <c r="D316" s="11">
        <v>5.3</v>
      </c>
      <c r="E316" s="11" t="s">
        <v>292</v>
      </c>
      <c r="F316" s="15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34</v>
      </c>
    </row>
    <row r="317" spans="1:65">
      <c r="A317" s="29"/>
      <c r="B317" s="19">
        <v>1</v>
      </c>
      <c r="C317" s="9">
        <v>6</v>
      </c>
      <c r="D317" s="11">
        <v>5.5</v>
      </c>
      <c r="E317" s="11" t="s">
        <v>292</v>
      </c>
      <c r="F317" s="15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29"/>
      <c r="B318" s="20" t="s">
        <v>272</v>
      </c>
      <c r="C318" s="12"/>
      <c r="D318" s="22">
        <v>5.6166666666666671</v>
      </c>
      <c r="E318" s="22" t="s">
        <v>763</v>
      </c>
      <c r="F318" s="15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29"/>
      <c r="B319" s="3" t="s">
        <v>273</v>
      </c>
      <c r="C319" s="28"/>
      <c r="D319" s="11">
        <v>5.65</v>
      </c>
      <c r="E319" s="11" t="s">
        <v>763</v>
      </c>
      <c r="F319" s="15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274</v>
      </c>
      <c r="C320" s="28"/>
      <c r="D320" s="23">
        <v>0.2041241452319317</v>
      </c>
      <c r="E320" s="23" t="s">
        <v>763</v>
      </c>
      <c r="F320" s="15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3" t="s">
        <v>87</v>
      </c>
      <c r="C321" s="28"/>
      <c r="D321" s="13">
        <v>3.6342577786100595E-2</v>
      </c>
      <c r="E321" s="13" t="s">
        <v>763</v>
      </c>
      <c r="F321" s="15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275</v>
      </c>
      <c r="C322" s="28"/>
      <c r="D322" s="13">
        <v>-4.4408920985006262E-16</v>
      </c>
      <c r="E322" s="13" t="s">
        <v>763</v>
      </c>
      <c r="F322" s="15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45" t="s">
        <v>276</v>
      </c>
      <c r="C323" s="46"/>
      <c r="D323" s="44" t="s">
        <v>277</v>
      </c>
      <c r="E323" s="44" t="s">
        <v>277</v>
      </c>
      <c r="F323" s="15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0"/>
      <c r="C324" s="20"/>
      <c r="D324" s="20"/>
      <c r="E324" s="20"/>
      <c r="BM324" s="55"/>
    </row>
    <row r="325" spans="1:65" ht="15">
      <c r="B325" s="8" t="s">
        <v>525</v>
      </c>
      <c r="BM325" s="27" t="s">
        <v>279</v>
      </c>
    </row>
    <row r="326" spans="1:65" ht="15">
      <c r="A326" s="24" t="s">
        <v>8</v>
      </c>
      <c r="B326" s="18" t="s">
        <v>114</v>
      </c>
      <c r="C326" s="15" t="s">
        <v>115</v>
      </c>
      <c r="D326" s="16" t="s">
        <v>241</v>
      </c>
      <c r="E326" s="17" t="s">
        <v>241</v>
      </c>
      <c r="F326" s="15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242</v>
      </c>
      <c r="C327" s="9" t="s">
        <v>242</v>
      </c>
      <c r="D327" s="150" t="s">
        <v>249</v>
      </c>
      <c r="E327" s="151" t="s">
        <v>257</v>
      </c>
      <c r="F327" s="15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3</v>
      </c>
    </row>
    <row r="328" spans="1:65">
      <c r="A328" s="29"/>
      <c r="B328" s="19"/>
      <c r="C328" s="9"/>
      <c r="D328" s="10" t="s">
        <v>102</v>
      </c>
      <c r="E328" s="11" t="s">
        <v>102</v>
      </c>
      <c r="F328" s="15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2</v>
      </c>
    </row>
    <row r="329" spans="1:65">
      <c r="A329" s="29"/>
      <c r="B329" s="19"/>
      <c r="C329" s="9"/>
      <c r="D329" s="25"/>
      <c r="E329" s="25"/>
      <c r="F329" s="15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</v>
      </c>
    </row>
    <row r="330" spans="1:65">
      <c r="A330" s="29"/>
      <c r="B330" s="18">
        <v>1</v>
      </c>
      <c r="C330" s="14">
        <v>1</v>
      </c>
      <c r="D330" s="21">
        <v>2.7</v>
      </c>
      <c r="E330" s="21" t="s">
        <v>292</v>
      </c>
      <c r="F330" s="15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>
        <v>1</v>
      </c>
      <c r="C331" s="9">
        <v>2</v>
      </c>
      <c r="D331" s="11">
        <v>2.4</v>
      </c>
      <c r="E331" s="11" t="s">
        <v>292</v>
      </c>
      <c r="F331" s="15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29</v>
      </c>
    </row>
    <row r="332" spans="1:65">
      <c r="A332" s="29"/>
      <c r="B332" s="19">
        <v>1</v>
      </c>
      <c r="C332" s="9">
        <v>3</v>
      </c>
      <c r="D332" s="11">
        <v>2.6</v>
      </c>
      <c r="E332" s="11" t="s">
        <v>292</v>
      </c>
      <c r="F332" s="15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16</v>
      </c>
    </row>
    <row r="333" spans="1:65">
      <c r="A333" s="29"/>
      <c r="B333" s="19">
        <v>1</v>
      </c>
      <c r="C333" s="9">
        <v>4</v>
      </c>
      <c r="D333" s="11">
        <v>2.6</v>
      </c>
      <c r="E333" s="11" t="s">
        <v>292</v>
      </c>
      <c r="F333" s="15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2.5166666666666702</v>
      </c>
    </row>
    <row r="334" spans="1:65">
      <c r="A334" s="29"/>
      <c r="B334" s="19">
        <v>1</v>
      </c>
      <c r="C334" s="9">
        <v>5</v>
      </c>
      <c r="D334" s="11">
        <v>2.5</v>
      </c>
      <c r="E334" s="11" t="s">
        <v>292</v>
      </c>
      <c r="F334" s="15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35</v>
      </c>
    </row>
    <row r="335" spans="1:65">
      <c r="A335" s="29"/>
      <c r="B335" s="19">
        <v>1</v>
      </c>
      <c r="C335" s="9">
        <v>6</v>
      </c>
      <c r="D335" s="11">
        <v>2.2999999999999998</v>
      </c>
      <c r="E335" s="11" t="s">
        <v>292</v>
      </c>
      <c r="F335" s="15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29"/>
      <c r="B336" s="20" t="s">
        <v>272</v>
      </c>
      <c r="C336" s="12"/>
      <c r="D336" s="22">
        <v>2.5166666666666662</v>
      </c>
      <c r="E336" s="22" t="s">
        <v>763</v>
      </c>
      <c r="F336" s="15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29"/>
      <c r="B337" s="3" t="s">
        <v>273</v>
      </c>
      <c r="C337" s="28"/>
      <c r="D337" s="11">
        <v>2.5499999999999998</v>
      </c>
      <c r="E337" s="11" t="s">
        <v>763</v>
      </c>
      <c r="F337" s="15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29"/>
      <c r="B338" s="3" t="s">
        <v>274</v>
      </c>
      <c r="C338" s="28"/>
      <c r="D338" s="23">
        <v>0.14719601443879757</v>
      </c>
      <c r="E338" s="23" t="s">
        <v>763</v>
      </c>
      <c r="F338" s="15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3" t="s">
        <v>87</v>
      </c>
      <c r="C339" s="28"/>
      <c r="D339" s="13">
        <v>5.8488482558462625E-2</v>
      </c>
      <c r="E339" s="13" t="s">
        <v>763</v>
      </c>
      <c r="F339" s="15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275</v>
      </c>
      <c r="C340" s="28"/>
      <c r="D340" s="13">
        <v>-1.5543122344752192E-15</v>
      </c>
      <c r="E340" s="13" t="s">
        <v>763</v>
      </c>
      <c r="F340" s="15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45" t="s">
        <v>276</v>
      </c>
      <c r="C341" s="46"/>
      <c r="D341" s="44" t="s">
        <v>277</v>
      </c>
      <c r="E341" s="44" t="s">
        <v>277</v>
      </c>
      <c r="F341" s="15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0"/>
      <c r="C342" s="20"/>
      <c r="D342" s="20"/>
      <c r="E342" s="20"/>
      <c r="BM342" s="55"/>
    </row>
    <row r="343" spans="1:65" ht="15">
      <c r="B343" s="8" t="s">
        <v>526</v>
      </c>
      <c r="BM343" s="27" t="s">
        <v>279</v>
      </c>
    </row>
    <row r="344" spans="1:65" ht="15">
      <c r="A344" s="24" t="s">
        <v>53</v>
      </c>
      <c r="B344" s="18" t="s">
        <v>114</v>
      </c>
      <c r="C344" s="15" t="s">
        <v>115</v>
      </c>
      <c r="D344" s="16" t="s">
        <v>241</v>
      </c>
      <c r="E344" s="15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242</v>
      </c>
      <c r="C345" s="9" t="s">
        <v>242</v>
      </c>
      <c r="D345" s="150" t="s">
        <v>249</v>
      </c>
      <c r="E345" s="15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9"/>
      <c r="C346" s="9"/>
      <c r="D346" s="10" t="s">
        <v>103</v>
      </c>
      <c r="E346" s="15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2</v>
      </c>
    </row>
    <row r="347" spans="1:65">
      <c r="A347" s="29"/>
      <c r="B347" s="19"/>
      <c r="C347" s="9"/>
      <c r="D347" s="25"/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2</v>
      </c>
    </row>
    <row r="348" spans="1:65">
      <c r="A348" s="29"/>
      <c r="B348" s="18">
        <v>1</v>
      </c>
      <c r="C348" s="14">
        <v>1</v>
      </c>
      <c r="D348" s="146" t="s">
        <v>107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>
        <v>1</v>
      </c>
      <c r="C349" s="9">
        <v>2</v>
      </c>
      <c r="D349" s="147" t="s">
        <v>107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11</v>
      </c>
    </row>
    <row r="350" spans="1:65">
      <c r="A350" s="29"/>
      <c r="B350" s="19">
        <v>1</v>
      </c>
      <c r="C350" s="9">
        <v>3</v>
      </c>
      <c r="D350" s="147" t="s">
        <v>107</v>
      </c>
      <c r="E350" s="15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16</v>
      </c>
    </row>
    <row r="351" spans="1:65">
      <c r="A351" s="29"/>
      <c r="B351" s="19">
        <v>1</v>
      </c>
      <c r="C351" s="9">
        <v>4</v>
      </c>
      <c r="D351" s="147" t="s">
        <v>107</v>
      </c>
      <c r="E351" s="15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107</v>
      </c>
    </row>
    <row r="352" spans="1:65">
      <c r="A352" s="29"/>
      <c r="B352" s="19">
        <v>1</v>
      </c>
      <c r="C352" s="9">
        <v>5</v>
      </c>
      <c r="D352" s="147" t="s">
        <v>107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17</v>
      </c>
    </row>
    <row r="353" spans="1:65">
      <c r="A353" s="29"/>
      <c r="B353" s="19">
        <v>1</v>
      </c>
      <c r="C353" s="9">
        <v>6</v>
      </c>
      <c r="D353" s="147" t="s">
        <v>107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29"/>
      <c r="B354" s="20" t="s">
        <v>272</v>
      </c>
      <c r="C354" s="12"/>
      <c r="D354" s="22" t="s">
        <v>763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29"/>
      <c r="B355" s="3" t="s">
        <v>273</v>
      </c>
      <c r="C355" s="28"/>
      <c r="D355" s="11" t="s">
        <v>763</v>
      </c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29"/>
      <c r="B356" s="3" t="s">
        <v>274</v>
      </c>
      <c r="C356" s="28"/>
      <c r="D356" s="23" t="s">
        <v>763</v>
      </c>
      <c r="E356" s="15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3" t="s">
        <v>87</v>
      </c>
      <c r="C357" s="28"/>
      <c r="D357" s="13" t="s">
        <v>763</v>
      </c>
      <c r="E357" s="15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275</v>
      </c>
      <c r="C358" s="28"/>
      <c r="D358" s="13" t="s">
        <v>763</v>
      </c>
      <c r="E358" s="15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45" t="s">
        <v>276</v>
      </c>
      <c r="C359" s="46"/>
      <c r="D359" s="44" t="s">
        <v>277</v>
      </c>
      <c r="E359" s="15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0"/>
      <c r="C360" s="20"/>
      <c r="D360" s="20"/>
      <c r="BM360" s="55"/>
    </row>
    <row r="361" spans="1:65" ht="15">
      <c r="B361" s="8" t="s">
        <v>527</v>
      </c>
      <c r="BM361" s="27" t="s">
        <v>279</v>
      </c>
    </row>
    <row r="362" spans="1:65" ht="15">
      <c r="A362" s="24" t="s">
        <v>11</v>
      </c>
      <c r="B362" s="18" t="s">
        <v>114</v>
      </c>
      <c r="C362" s="15" t="s">
        <v>115</v>
      </c>
      <c r="D362" s="16" t="s">
        <v>241</v>
      </c>
      <c r="E362" s="17" t="s">
        <v>241</v>
      </c>
      <c r="F362" s="15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242</v>
      </c>
      <c r="C363" s="9" t="s">
        <v>242</v>
      </c>
      <c r="D363" s="150" t="s">
        <v>249</v>
      </c>
      <c r="E363" s="151" t="s">
        <v>257</v>
      </c>
      <c r="F363" s="15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3</v>
      </c>
    </row>
    <row r="364" spans="1:65">
      <c r="A364" s="29"/>
      <c r="B364" s="19"/>
      <c r="C364" s="9"/>
      <c r="D364" s="10" t="s">
        <v>102</v>
      </c>
      <c r="E364" s="11" t="s">
        <v>102</v>
      </c>
      <c r="F364" s="15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2</v>
      </c>
    </row>
    <row r="365" spans="1:65">
      <c r="A365" s="29"/>
      <c r="B365" s="19"/>
      <c r="C365" s="9"/>
      <c r="D365" s="25"/>
      <c r="E365" s="25"/>
      <c r="F365" s="15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2</v>
      </c>
    </row>
    <row r="366" spans="1:65">
      <c r="A366" s="29"/>
      <c r="B366" s="18">
        <v>1</v>
      </c>
      <c r="C366" s="14">
        <v>1</v>
      </c>
      <c r="D366" s="21">
        <v>0.7</v>
      </c>
      <c r="E366" s="21" t="s">
        <v>292</v>
      </c>
      <c r="F366" s="15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>
        <v>1</v>
      </c>
      <c r="C367" s="9">
        <v>2</v>
      </c>
      <c r="D367" s="11">
        <v>0.6</v>
      </c>
      <c r="E367" s="11" t="s">
        <v>292</v>
      </c>
      <c r="F367" s="15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12</v>
      </c>
    </row>
    <row r="368" spans="1:65">
      <c r="A368" s="29"/>
      <c r="B368" s="19">
        <v>1</v>
      </c>
      <c r="C368" s="9">
        <v>3</v>
      </c>
      <c r="D368" s="11">
        <v>0.6</v>
      </c>
      <c r="E368" s="11" t="s">
        <v>292</v>
      </c>
      <c r="F368" s="15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16</v>
      </c>
    </row>
    <row r="369" spans="1:65">
      <c r="A369" s="29"/>
      <c r="B369" s="19">
        <v>1</v>
      </c>
      <c r="C369" s="9">
        <v>4</v>
      </c>
      <c r="D369" s="11">
        <v>0.7</v>
      </c>
      <c r="E369" s="11" t="s">
        <v>292</v>
      </c>
      <c r="F369" s="15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0.63333333333333297</v>
      </c>
    </row>
    <row r="370" spans="1:65">
      <c r="A370" s="29"/>
      <c r="B370" s="19">
        <v>1</v>
      </c>
      <c r="C370" s="9">
        <v>5</v>
      </c>
      <c r="D370" s="11">
        <v>0.6</v>
      </c>
      <c r="E370" s="11" t="s">
        <v>292</v>
      </c>
      <c r="F370" s="15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18</v>
      </c>
    </row>
    <row r="371" spans="1:65">
      <c r="A371" s="29"/>
      <c r="B371" s="19">
        <v>1</v>
      </c>
      <c r="C371" s="9">
        <v>6</v>
      </c>
      <c r="D371" s="11">
        <v>0.6</v>
      </c>
      <c r="E371" s="11" t="s">
        <v>292</v>
      </c>
      <c r="F371" s="15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29"/>
      <c r="B372" s="20" t="s">
        <v>272</v>
      </c>
      <c r="C372" s="12"/>
      <c r="D372" s="22">
        <v>0.6333333333333333</v>
      </c>
      <c r="E372" s="22" t="s">
        <v>763</v>
      </c>
      <c r="F372" s="15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29"/>
      <c r="B373" s="3" t="s">
        <v>273</v>
      </c>
      <c r="C373" s="28"/>
      <c r="D373" s="11">
        <v>0.6</v>
      </c>
      <c r="E373" s="11" t="s">
        <v>763</v>
      </c>
      <c r="F373" s="15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29"/>
      <c r="B374" s="3" t="s">
        <v>274</v>
      </c>
      <c r="C374" s="28"/>
      <c r="D374" s="23">
        <v>5.1639777949432218E-2</v>
      </c>
      <c r="E374" s="23" t="s">
        <v>763</v>
      </c>
      <c r="F374" s="15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29"/>
      <c r="B375" s="3" t="s">
        <v>87</v>
      </c>
      <c r="C375" s="28"/>
      <c r="D375" s="13">
        <v>8.1536491499103511E-2</v>
      </c>
      <c r="E375" s="13" t="s">
        <v>763</v>
      </c>
      <c r="F375" s="15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275</v>
      </c>
      <c r="C376" s="28"/>
      <c r="D376" s="13">
        <v>4.4408920985006262E-16</v>
      </c>
      <c r="E376" s="13" t="s">
        <v>763</v>
      </c>
      <c r="F376" s="15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276</v>
      </c>
      <c r="C377" s="46"/>
      <c r="D377" s="44" t="s">
        <v>277</v>
      </c>
      <c r="E377" s="44" t="s">
        <v>277</v>
      </c>
      <c r="F377" s="15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E378" s="20"/>
      <c r="BM378" s="55"/>
    </row>
    <row r="379" spans="1:65" ht="15">
      <c r="B379" s="8" t="s">
        <v>528</v>
      </c>
      <c r="BM379" s="27" t="s">
        <v>279</v>
      </c>
    </row>
    <row r="380" spans="1:65" ht="15">
      <c r="A380" s="24" t="s">
        <v>54</v>
      </c>
      <c r="B380" s="18" t="s">
        <v>114</v>
      </c>
      <c r="C380" s="15" t="s">
        <v>115</v>
      </c>
      <c r="D380" s="16" t="s">
        <v>241</v>
      </c>
      <c r="E380" s="17" t="s">
        <v>241</v>
      </c>
      <c r="F380" s="17" t="s">
        <v>241</v>
      </c>
      <c r="G380" s="17" t="s">
        <v>241</v>
      </c>
      <c r="H380" s="17" t="s">
        <v>241</v>
      </c>
      <c r="I380" s="17" t="s">
        <v>241</v>
      </c>
      <c r="J380" s="17" t="s">
        <v>241</v>
      </c>
      <c r="K380" s="17" t="s">
        <v>241</v>
      </c>
      <c r="L380" s="152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242</v>
      </c>
      <c r="C381" s="9" t="s">
        <v>242</v>
      </c>
      <c r="D381" s="150" t="s">
        <v>245</v>
      </c>
      <c r="E381" s="151" t="s">
        <v>247</v>
      </c>
      <c r="F381" s="151" t="s">
        <v>249</v>
      </c>
      <c r="G381" s="151" t="s">
        <v>257</v>
      </c>
      <c r="H381" s="151" t="s">
        <v>261</v>
      </c>
      <c r="I381" s="151" t="s">
        <v>281</v>
      </c>
      <c r="J381" s="151" t="s">
        <v>264</v>
      </c>
      <c r="K381" s="151" t="s">
        <v>266</v>
      </c>
      <c r="L381" s="152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1</v>
      </c>
    </row>
    <row r="382" spans="1:65">
      <c r="A382" s="29"/>
      <c r="B382" s="19"/>
      <c r="C382" s="9"/>
      <c r="D382" s="10" t="s">
        <v>304</v>
      </c>
      <c r="E382" s="11" t="s">
        <v>304</v>
      </c>
      <c r="F382" s="11" t="s">
        <v>103</v>
      </c>
      <c r="G382" s="11" t="s">
        <v>102</v>
      </c>
      <c r="H382" s="11" t="s">
        <v>103</v>
      </c>
      <c r="I382" s="11" t="s">
        <v>103</v>
      </c>
      <c r="J382" s="11" t="s">
        <v>103</v>
      </c>
      <c r="K382" s="11" t="s">
        <v>103</v>
      </c>
      <c r="L382" s="152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2</v>
      </c>
    </row>
    <row r="383" spans="1:65">
      <c r="A383" s="29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152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2</v>
      </c>
    </row>
    <row r="384" spans="1:65">
      <c r="A384" s="29"/>
      <c r="B384" s="18">
        <v>1</v>
      </c>
      <c r="C384" s="14">
        <v>1</v>
      </c>
      <c r="D384" s="21" t="s">
        <v>277</v>
      </c>
      <c r="E384" s="21" t="s">
        <v>98</v>
      </c>
      <c r="F384" s="21">
        <v>2.33</v>
      </c>
      <c r="G384" s="21" t="s">
        <v>292</v>
      </c>
      <c r="H384" s="21">
        <v>3.8439550000000002</v>
      </c>
      <c r="I384" s="21">
        <v>3.26</v>
      </c>
      <c r="J384" s="21" t="s">
        <v>293</v>
      </c>
      <c r="K384" s="21" t="s">
        <v>293</v>
      </c>
      <c r="L384" s="152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>
        <v>1</v>
      </c>
      <c r="C385" s="9">
        <v>2</v>
      </c>
      <c r="D385" s="11" t="s">
        <v>277</v>
      </c>
      <c r="E385" s="11" t="s">
        <v>98</v>
      </c>
      <c r="F385" s="11">
        <v>2.31</v>
      </c>
      <c r="G385" s="11" t="s">
        <v>292</v>
      </c>
      <c r="H385" s="11">
        <v>3.8484350000000003</v>
      </c>
      <c r="I385" s="11">
        <v>3.25</v>
      </c>
      <c r="J385" s="11" t="s">
        <v>293</v>
      </c>
      <c r="K385" s="11" t="s">
        <v>293</v>
      </c>
      <c r="L385" s="152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13</v>
      </c>
    </row>
    <row r="386" spans="1:65">
      <c r="A386" s="29"/>
      <c r="B386" s="19">
        <v>1</v>
      </c>
      <c r="C386" s="9">
        <v>3</v>
      </c>
      <c r="D386" s="11" t="s">
        <v>277</v>
      </c>
      <c r="E386" s="11" t="s">
        <v>98</v>
      </c>
      <c r="F386" s="11">
        <v>2.3199999999999998</v>
      </c>
      <c r="G386" s="11" t="s">
        <v>292</v>
      </c>
      <c r="H386" s="11">
        <v>3.8492449999999998</v>
      </c>
      <c r="I386" s="11">
        <v>3.2400000000000007</v>
      </c>
      <c r="J386" s="11" t="s">
        <v>293</v>
      </c>
      <c r="K386" s="11" t="s">
        <v>293</v>
      </c>
      <c r="L386" s="152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16</v>
      </c>
    </row>
    <row r="387" spans="1:65">
      <c r="A387" s="29"/>
      <c r="B387" s="19">
        <v>1</v>
      </c>
      <c r="C387" s="9">
        <v>4</v>
      </c>
      <c r="D387" s="11" t="s">
        <v>277</v>
      </c>
      <c r="E387" s="11" t="s">
        <v>98</v>
      </c>
      <c r="F387" s="11">
        <v>2.33</v>
      </c>
      <c r="G387" s="11" t="s">
        <v>292</v>
      </c>
      <c r="H387" s="11">
        <v>3.8442550000000004</v>
      </c>
      <c r="I387" s="11">
        <v>3.2400000000000007</v>
      </c>
      <c r="J387" s="11" t="s">
        <v>293</v>
      </c>
      <c r="K387" s="11" t="s">
        <v>293</v>
      </c>
      <c r="L387" s="152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3.1390163888888898</v>
      </c>
    </row>
    <row r="388" spans="1:65">
      <c r="A388" s="29"/>
      <c r="B388" s="19">
        <v>1</v>
      </c>
      <c r="C388" s="9">
        <v>5</v>
      </c>
      <c r="D388" s="11" t="s">
        <v>277</v>
      </c>
      <c r="E388" s="11" t="s">
        <v>98</v>
      </c>
      <c r="F388" s="11">
        <v>2.33</v>
      </c>
      <c r="G388" s="11" t="s">
        <v>292</v>
      </c>
      <c r="H388" s="11">
        <v>3.8405900000000002</v>
      </c>
      <c r="I388" s="11">
        <v>3.25</v>
      </c>
      <c r="J388" s="11" t="s">
        <v>293</v>
      </c>
      <c r="K388" s="11" t="s">
        <v>293</v>
      </c>
      <c r="L388" s="152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19</v>
      </c>
    </row>
    <row r="389" spans="1:65">
      <c r="A389" s="29"/>
      <c r="B389" s="19">
        <v>1</v>
      </c>
      <c r="C389" s="9">
        <v>6</v>
      </c>
      <c r="D389" s="11" t="s">
        <v>277</v>
      </c>
      <c r="E389" s="11" t="s">
        <v>98</v>
      </c>
      <c r="F389" s="11">
        <v>2.3199999999999998</v>
      </c>
      <c r="G389" s="11" t="s">
        <v>292</v>
      </c>
      <c r="H389" s="11">
        <v>3.8458150000000004</v>
      </c>
      <c r="I389" s="11">
        <v>3.25</v>
      </c>
      <c r="J389" s="11" t="s">
        <v>293</v>
      </c>
      <c r="K389" s="11" t="s">
        <v>293</v>
      </c>
      <c r="L389" s="152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20" t="s">
        <v>272</v>
      </c>
      <c r="C390" s="12"/>
      <c r="D390" s="22" t="s">
        <v>763</v>
      </c>
      <c r="E390" s="22" t="s">
        <v>763</v>
      </c>
      <c r="F390" s="22">
        <v>2.3233333333333337</v>
      </c>
      <c r="G390" s="22" t="s">
        <v>763</v>
      </c>
      <c r="H390" s="22">
        <v>3.8453824999999999</v>
      </c>
      <c r="I390" s="22">
        <v>3.2483333333333335</v>
      </c>
      <c r="J390" s="22" t="s">
        <v>763</v>
      </c>
      <c r="K390" s="22" t="s">
        <v>763</v>
      </c>
      <c r="L390" s="152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3" t="s">
        <v>273</v>
      </c>
      <c r="C391" s="28"/>
      <c r="D391" s="11" t="s">
        <v>763</v>
      </c>
      <c r="E391" s="11" t="s">
        <v>763</v>
      </c>
      <c r="F391" s="11">
        <v>2.3250000000000002</v>
      </c>
      <c r="G391" s="11" t="s">
        <v>763</v>
      </c>
      <c r="H391" s="11">
        <v>3.8450350000000002</v>
      </c>
      <c r="I391" s="11">
        <v>3.25</v>
      </c>
      <c r="J391" s="11" t="s">
        <v>763</v>
      </c>
      <c r="K391" s="11" t="s">
        <v>763</v>
      </c>
      <c r="L391" s="152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29"/>
      <c r="B392" s="3" t="s">
        <v>274</v>
      </c>
      <c r="C392" s="28"/>
      <c r="D392" s="23" t="s">
        <v>763</v>
      </c>
      <c r="E392" s="23" t="s">
        <v>763</v>
      </c>
      <c r="F392" s="23">
        <v>8.1649658092773029E-3</v>
      </c>
      <c r="G392" s="23" t="s">
        <v>763</v>
      </c>
      <c r="H392" s="23">
        <v>3.1843613959473029E-3</v>
      </c>
      <c r="I392" s="23">
        <v>7.5277265270904531E-3</v>
      </c>
      <c r="J392" s="23" t="s">
        <v>763</v>
      </c>
      <c r="K392" s="23" t="s">
        <v>763</v>
      </c>
      <c r="L392" s="152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29"/>
      <c r="B393" s="3" t="s">
        <v>87</v>
      </c>
      <c r="C393" s="28"/>
      <c r="D393" s="13" t="s">
        <v>763</v>
      </c>
      <c r="E393" s="13" t="s">
        <v>763</v>
      </c>
      <c r="F393" s="13">
        <v>3.5143324860590968E-3</v>
      </c>
      <c r="G393" s="13" t="s">
        <v>763</v>
      </c>
      <c r="H393" s="13">
        <v>8.2810003840900169E-4</v>
      </c>
      <c r="I393" s="13">
        <v>2.317411963188441E-3</v>
      </c>
      <c r="J393" s="13" t="s">
        <v>763</v>
      </c>
      <c r="K393" s="13" t="s">
        <v>763</v>
      </c>
      <c r="L393" s="152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3" t="s">
        <v>275</v>
      </c>
      <c r="C394" s="28"/>
      <c r="D394" s="13" t="s">
        <v>763</v>
      </c>
      <c r="E394" s="13" t="s">
        <v>763</v>
      </c>
      <c r="F394" s="13">
        <v>-0.25985307322472484</v>
      </c>
      <c r="G394" s="13" t="s">
        <v>763</v>
      </c>
      <c r="H394" s="13">
        <v>0.22502785063863295</v>
      </c>
      <c r="I394" s="13">
        <v>3.482522258609122E-2</v>
      </c>
      <c r="J394" s="13" t="s">
        <v>763</v>
      </c>
      <c r="K394" s="13" t="s">
        <v>763</v>
      </c>
      <c r="L394" s="152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45" t="s">
        <v>276</v>
      </c>
      <c r="C395" s="46"/>
      <c r="D395" s="44" t="s">
        <v>277</v>
      </c>
      <c r="E395" s="44" t="s">
        <v>277</v>
      </c>
      <c r="F395" s="44">
        <v>1.04</v>
      </c>
      <c r="G395" s="44" t="s">
        <v>277</v>
      </c>
      <c r="H395" s="44">
        <v>0.67</v>
      </c>
      <c r="I395" s="44">
        <v>0</v>
      </c>
      <c r="J395" s="44" t="s">
        <v>277</v>
      </c>
      <c r="K395" s="44" t="s">
        <v>277</v>
      </c>
      <c r="L395" s="152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0"/>
      <c r="C396" s="20"/>
      <c r="D396" s="20"/>
      <c r="E396" s="20"/>
      <c r="F396" s="20"/>
      <c r="G396" s="20"/>
      <c r="H396" s="20"/>
      <c r="I396" s="20"/>
      <c r="J396" s="20"/>
      <c r="K396" s="20"/>
      <c r="BM396" s="55"/>
    </row>
    <row r="397" spans="1:65" ht="15">
      <c r="B397" s="8" t="s">
        <v>529</v>
      </c>
      <c r="BM397" s="27" t="s">
        <v>279</v>
      </c>
    </row>
    <row r="398" spans="1:65" ht="15">
      <c r="A398" s="24" t="s">
        <v>17</v>
      </c>
      <c r="B398" s="18" t="s">
        <v>114</v>
      </c>
      <c r="C398" s="15" t="s">
        <v>115</v>
      </c>
      <c r="D398" s="16" t="s">
        <v>241</v>
      </c>
      <c r="E398" s="17" t="s">
        <v>241</v>
      </c>
      <c r="F398" s="17" t="s">
        <v>241</v>
      </c>
      <c r="G398" s="17" t="s">
        <v>241</v>
      </c>
      <c r="H398" s="17" t="s">
        <v>241</v>
      </c>
      <c r="I398" s="152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242</v>
      </c>
      <c r="C399" s="9" t="s">
        <v>242</v>
      </c>
      <c r="D399" s="150" t="s">
        <v>247</v>
      </c>
      <c r="E399" s="151" t="s">
        <v>249</v>
      </c>
      <c r="F399" s="151" t="s">
        <v>257</v>
      </c>
      <c r="G399" s="151" t="s">
        <v>281</v>
      </c>
      <c r="H399" s="151" t="s">
        <v>264</v>
      </c>
      <c r="I399" s="152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3</v>
      </c>
    </row>
    <row r="400" spans="1:65">
      <c r="A400" s="29"/>
      <c r="B400" s="19"/>
      <c r="C400" s="9"/>
      <c r="D400" s="10" t="s">
        <v>304</v>
      </c>
      <c r="E400" s="11" t="s">
        <v>102</v>
      </c>
      <c r="F400" s="11" t="s">
        <v>102</v>
      </c>
      <c r="G400" s="11" t="s">
        <v>103</v>
      </c>
      <c r="H400" s="11" t="s">
        <v>103</v>
      </c>
      <c r="I400" s="15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</v>
      </c>
    </row>
    <row r="401" spans="1:65">
      <c r="A401" s="29"/>
      <c r="B401" s="19"/>
      <c r="C401" s="9"/>
      <c r="D401" s="25"/>
      <c r="E401" s="25"/>
      <c r="F401" s="25"/>
      <c r="G401" s="25"/>
      <c r="H401" s="25"/>
      <c r="I401" s="15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</v>
      </c>
    </row>
    <row r="402" spans="1:65">
      <c r="A402" s="29"/>
      <c r="B402" s="18">
        <v>1</v>
      </c>
      <c r="C402" s="14">
        <v>1</v>
      </c>
      <c r="D402" s="210" t="s">
        <v>98</v>
      </c>
      <c r="E402" s="210">
        <v>31.2</v>
      </c>
      <c r="F402" s="210" t="s">
        <v>292</v>
      </c>
      <c r="G402" s="210">
        <v>35</v>
      </c>
      <c r="H402" s="210" t="s">
        <v>293</v>
      </c>
      <c r="I402" s="212"/>
      <c r="J402" s="213"/>
      <c r="K402" s="213"/>
      <c r="L402" s="213"/>
      <c r="M402" s="213"/>
      <c r="N402" s="213"/>
      <c r="O402" s="213"/>
      <c r="P402" s="213"/>
      <c r="Q402" s="213"/>
      <c r="R402" s="213"/>
      <c r="S402" s="213"/>
      <c r="T402" s="213"/>
      <c r="U402" s="213"/>
      <c r="V402" s="213"/>
      <c r="W402" s="213"/>
      <c r="X402" s="213"/>
      <c r="Y402" s="213"/>
      <c r="Z402" s="213"/>
      <c r="AA402" s="213"/>
      <c r="AB402" s="213"/>
      <c r="AC402" s="213"/>
      <c r="AD402" s="213"/>
      <c r="AE402" s="213"/>
      <c r="AF402" s="213"/>
      <c r="AG402" s="213"/>
      <c r="AH402" s="213"/>
      <c r="AI402" s="213"/>
      <c r="AJ402" s="213"/>
      <c r="AK402" s="213"/>
      <c r="AL402" s="213"/>
      <c r="AM402" s="213"/>
      <c r="AN402" s="213"/>
      <c r="AO402" s="213"/>
      <c r="AP402" s="213"/>
      <c r="AQ402" s="213"/>
      <c r="AR402" s="213"/>
      <c r="AS402" s="213"/>
      <c r="AT402" s="213"/>
      <c r="AU402" s="213"/>
      <c r="AV402" s="213"/>
      <c r="AW402" s="213"/>
      <c r="AX402" s="213"/>
      <c r="AY402" s="213"/>
      <c r="AZ402" s="213"/>
      <c r="BA402" s="213"/>
      <c r="BB402" s="213"/>
      <c r="BC402" s="213"/>
      <c r="BD402" s="213"/>
      <c r="BE402" s="213"/>
      <c r="BF402" s="213"/>
      <c r="BG402" s="213"/>
      <c r="BH402" s="213"/>
      <c r="BI402" s="213"/>
      <c r="BJ402" s="213"/>
      <c r="BK402" s="213"/>
      <c r="BL402" s="213"/>
      <c r="BM402" s="214">
        <v>1</v>
      </c>
    </row>
    <row r="403" spans="1:65">
      <c r="A403" s="29"/>
      <c r="B403" s="19">
        <v>1</v>
      </c>
      <c r="C403" s="9">
        <v>2</v>
      </c>
      <c r="D403" s="215" t="s">
        <v>98</v>
      </c>
      <c r="E403" s="215">
        <v>28.8</v>
      </c>
      <c r="F403" s="215" t="s">
        <v>292</v>
      </c>
      <c r="G403" s="215">
        <v>34</v>
      </c>
      <c r="H403" s="215" t="s">
        <v>293</v>
      </c>
      <c r="I403" s="212"/>
      <c r="J403" s="213"/>
      <c r="K403" s="213"/>
      <c r="L403" s="213"/>
      <c r="M403" s="213"/>
      <c r="N403" s="213"/>
      <c r="O403" s="213"/>
      <c r="P403" s="213"/>
      <c r="Q403" s="213"/>
      <c r="R403" s="213"/>
      <c r="S403" s="213"/>
      <c r="T403" s="213"/>
      <c r="U403" s="213"/>
      <c r="V403" s="213"/>
      <c r="W403" s="213"/>
      <c r="X403" s="213"/>
      <c r="Y403" s="213"/>
      <c r="Z403" s="213"/>
      <c r="AA403" s="213"/>
      <c r="AB403" s="213"/>
      <c r="AC403" s="213"/>
      <c r="AD403" s="213"/>
      <c r="AE403" s="213"/>
      <c r="AF403" s="213"/>
      <c r="AG403" s="213"/>
      <c r="AH403" s="213"/>
      <c r="AI403" s="213"/>
      <c r="AJ403" s="213"/>
      <c r="AK403" s="213"/>
      <c r="AL403" s="213"/>
      <c r="AM403" s="213"/>
      <c r="AN403" s="213"/>
      <c r="AO403" s="213"/>
      <c r="AP403" s="213"/>
      <c r="AQ403" s="213"/>
      <c r="AR403" s="213"/>
      <c r="AS403" s="213"/>
      <c r="AT403" s="213"/>
      <c r="AU403" s="213"/>
      <c r="AV403" s="213"/>
      <c r="AW403" s="213"/>
      <c r="AX403" s="213"/>
      <c r="AY403" s="213"/>
      <c r="AZ403" s="213"/>
      <c r="BA403" s="213"/>
      <c r="BB403" s="213"/>
      <c r="BC403" s="213"/>
      <c r="BD403" s="213"/>
      <c r="BE403" s="213"/>
      <c r="BF403" s="213"/>
      <c r="BG403" s="213"/>
      <c r="BH403" s="213"/>
      <c r="BI403" s="213"/>
      <c r="BJ403" s="213"/>
      <c r="BK403" s="213"/>
      <c r="BL403" s="213"/>
      <c r="BM403" s="214">
        <v>14</v>
      </c>
    </row>
    <row r="404" spans="1:65">
      <c r="A404" s="29"/>
      <c r="B404" s="19">
        <v>1</v>
      </c>
      <c r="C404" s="9">
        <v>3</v>
      </c>
      <c r="D404" s="215" t="s">
        <v>98</v>
      </c>
      <c r="E404" s="215">
        <v>21.9</v>
      </c>
      <c r="F404" s="215" t="s">
        <v>292</v>
      </c>
      <c r="G404" s="215">
        <v>35</v>
      </c>
      <c r="H404" s="215" t="s">
        <v>293</v>
      </c>
      <c r="I404" s="212"/>
      <c r="J404" s="213"/>
      <c r="K404" s="213"/>
      <c r="L404" s="213"/>
      <c r="M404" s="213"/>
      <c r="N404" s="213"/>
      <c r="O404" s="213"/>
      <c r="P404" s="213"/>
      <c r="Q404" s="213"/>
      <c r="R404" s="213"/>
      <c r="S404" s="213"/>
      <c r="T404" s="213"/>
      <c r="U404" s="213"/>
      <c r="V404" s="213"/>
      <c r="W404" s="213"/>
      <c r="X404" s="213"/>
      <c r="Y404" s="213"/>
      <c r="Z404" s="213"/>
      <c r="AA404" s="213"/>
      <c r="AB404" s="213"/>
      <c r="AC404" s="213"/>
      <c r="AD404" s="213"/>
      <c r="AE404" s="213"/>
      <c r="AF404" s="213"/>
      <c r="AG404" s="213"/>
      <c r="AH404" s="213"/>
      <c r="AI404" s="213"/>
      <c r="AJ404" s="213"/>
      <c r="AK404" s="213"/>
      <c r="AL404" s="213"/>
      <c r="AM404" s="213"/>
      <c r="AN404" s="213"/>
      <c r="AO404" s="213"/>
      <c r="AP404" s="213"/>
      <c r="AQ404" s="213"/>
      <c r="AR404" s="213"/>
      <c r="AS404" s="213"/>
      <c r="AT404" s="213"/>
      <c r="AU404" s="213"/>
      <c r="AV404" s="213"/>
      <c r="AW404" s="213"/>
      <c r="AX404" s="213"/>
      <c r="AY404" s="213"/>
      <c r="AZ404" s="213"/>
      <c r="BA404" s="213"/>
      <c r="BB404" s="213"/>
      <c r="BC404" s="213"/>
      <c r="BD404" s="213"/>
      <c r="BE404" s="213"/>
      <c r="BF404" s="213"/>
      <c r="BG404" s="213"/>
      <c r="BH404" s="213"/>
      <c r="BI404" s="213"/>
      <c r="BJ404" s="213"/>
      <c r="BK404" s="213"/>
      <c r="BL404" s="213"/>
      <c r="BM404" s="214">
        <v>16</v>
      </c>
    </row>
    <row r="405" spans="1:65">
      <c r="A405" s="29"/>
      <c r="B405" s="19">
        <v>1</v>
      </c>
      <c r="C405" s="9">
        <v>4</v>
      </c>
      <c r="D405" s="215" t="s">
        <v>98</v>
      </c>
      <c r="E405" s="215">
        <v>30.4</v>
      </c>
      <c r="F405" s="215" t="s">
        <v>292</v>
      </c>
      <c r="G405" s="215">
        <v>35</v>
      </c>
      <c r="H405" s="215" t="s">
        <v>293</v>
      </c>
      <c r="I405" s="212"/>
      <c r="J405" s="213"/>
      <c r="K405" s="213"/>
      <c r="L405" s="213"/>
      <c r="M405" s="213"/>
      <c r="N405" s="213"/>
      <c r="O405" s="213"/>
      <c r="P405" s="213"/>
      <c r="Q405" s="213"/>
      <c r="R405" s="213"/>
      <c r="S405" s="213"/>
      <c r="T405" s="213"/>
      <c r="U405" s="213"/>
      <c r="V405" s="213"/>
      <c r="W405" s="213"/>
      <c r="X405" s="213"/>
      <c r="Y405" s="213"/>
      <c r="Z405" s="213"/>
      <c r="AA405" s="213"/>
      <c r="AB405" s="213"/>
      <c r="AC405" s="213"/>
      <c r="AD405" s="213"/>
      <c r="AE405" s="213"/>
      <c r="AF405" s="213"/>
      <c r="AG405" s="213"/>
      <c r="AH405" s="213"/>
      <c r="AI405" s="213"/>
      <c r="AJ405" s="213"/>
      <c r="AK405" s="213"/>
      <c r="AL405" s="213"/>
      <c r="AM405" s="213"/>
      <c r="AN405" s="213"/>
      <c r="AO405" s="213"/>
      <c r="AP405" s="213"/>
      <c r="AQ405" s="213"/>
      <c r="AR405" s="213"/>
      <c r="AS405" s="213"/>
      <c r="AT405" s="213"/>
      <c r="AU405" s="213"/>
      <c r="AV405" s="213"/>
      <c r="AW405" s="213"/>
      <c r="AX405" s="213"/>
      <c r="AY405" s="213"/>
      <c r="AZ405" s="213"/>
      <c r="BA405" s="213"/>
      <c r="BB405" s="213"/>
      <c r="BC405" s="213"/>
      <c r="BD405" s="213"/>
      <c r="BE405" s="213"/>
      <c r="BF405" s="213"/>
      <c r="BG405" s="213"/>
      <c r="BH405" s="213"/>
      <c r="BI405" s="213"/>
      <c r="BJ405" s="213"/>
      <c r="BK405" s="213"/>
      <c r="BL405" s="213"/>
      <c r="BM405" s="214">
        <v>31.675000000000001</v>
      </c>
    </row>
    <row r="406" spans="1:65">
      <c r="A406" s="29"/>
      <c r="B406" s="19">
        <v>1</v>
      </c>
      <c r="C406" s="9">
        <v>5</v>
      </c>
      <c r="D406" s="215" t="s">
        <v>98</v>
      </c>
      <c r="E406" s="215">
        <v>29.7</v>
      </c>
      <c r="F406" s="215" t="s">
        <v>292</v>
      </c>
      <c r="G406" s="215">
        <v>34</v>
      </c>
      <c r="H406" s="215" t="s">
        <v>293</v>
      </c>
      <c r="I406" s="212"/>
      <c r="J406" s="213"/>
      <c r="K406" s="213"/>
      <c r="L406" s="213"/>
      <c r="M406" s="213"/>
      <c r="N406" s="213"/>
      <c r="O406" s="213"/>
      <c r="P406" s="213"/>
      <c r="Q406" s="213"/>
      <c r="R406" s="213"/>
      <c r="S406" s="213"/>
      <c r="T406" s="213"/>
      <c r="U406" s="213"/>
      <c r="V406" s="213"/>
      <c r="W406" s="213"/>
      <c r="X406" s="213"/>
      <c r="Y406" s="213"/>
      <c r="Z406" s="213"/>
      <c r="AA406" s="213"/>
      <c r="AB406" s="213"/>
      <c r="AC406" s="213"/>
      <c r="AD406" s="213"/>
      <c r="AE406" s="213"/>
      <c r="AF406" s="213"/>
      <c r="AG406" s="213"/>
      <c r="AH406" s="213"/>
      <c r="AI406" s="213"/>
      <c r="AJ406" s="213"/>
      <c r="AK406" s="213"/>
      <c r="AL406" s="213"/>
      <c r="AM406" s="213"/>
      <c r="AN406" s="213"/>
      <c r="AO406" s="213"/>
      <c r="AP406" s="213"/>
      <c r="AQ406" s="213"/>
      <c r="AR406" s="213"/>
      <c r="AS406" s="213"/>
      <c r="AT406" s="213"/>
      <c r="AU406" s="213"/>
      <c r="AV406" s="213"/>
      <c r="AW406" s="213"/>
      <c r="AX406" s="213"/>
      <c r="AY406" s="213"/>
      <c r="AZ406" s="213"/>
      <c r="BA406" s="213"/>
      <c r="BB406" s="213"/>
      <c r="BC406" s="213"/>
      <c r="BD406" s="213"/>
      <c r="BE406" s="213"/>
      <c r="BF406" s="213"/>
      <c r="BG406" s="213"/>
      <c r="BH406" s="213"/>
      <c r="BI406" s="213"/>
      <c r="BJ406" s="213"/>
      <c r="BK406" s="213"/>
      <c r="BL406" s="213"/>
      <c r="BM406" s="214">
        <v>20</v>
      </c>
    </row>
    <row r="407" spans="1:65">
      <c r="A407" s="29"/>
      <c r="B407" s="19">
        <v>1</v>
      </c>
      <c r="C407" s="9">
        <v>6</v>
      </c>
      <c r="D407" s="215" t="s">
        <v>98</v>
      </c>
      <c r="E407" s="215">
        <v>30.1</v>
      </c>
      <c r="F407" s="215" t="s">
        <v>292</v>
      </c>
      <c r="G407" s="215">
        <v>35</v>
      </c>
      <c r="H407" s="215" t="s">
        <v>293</v>
      </c>
      <c r="I407" s="212"/>
      <c r="J407" s="213"/>
      <c r="K407" s="213"/>
      <c r="L407" s="213"/>
      <c r="M407" s="213"/>
      <c r="N407" s="213"/>
      <c r="O407" s="213"/>
      <c r="P407" s="213"/>
      <c r="Q407" s="213"/>
      <c r="R407" s="213"/>
      <c r="S407" s="213"/>
      <c r="T407" s="213"/>
      <c r="U407" s="213"/>
      <c r="V407" s="213"/>
      <c r="W407" s="213"/>
      <c r="X407" s="213"/>
      <c r="Y407" s="213"/>
      <c r="Z407" s="213"/>
      <c r="AA407" s="213"/>
      <c r="AB407" s="213"/>
      <c r="AC407" s="213"/>
      <c r="AD407" s="213"/>
      <c r="AE407" s="213"/>
      <c r="AF407" s="213"/>
      <c r="AG407" s="213"/>
      <c r="AH407" s="213"/>
      <c r="AI407" s="213"/>
      <c r="AJ407" s="213"/>
      <c r="AK407" s="213"/>
      <c r="AL407" s="213"/>
      <c r="AM407" s="213"/>
      <c r="AN407" s="213"/>
      <c r="AO407" s="213"/>
      <c r="AP407" s="213"/>
      <c r="AQ407" s="213"/>
      <c r="AR407" s="213"/>
      <c r="AS407" s="213"/>
      <c r="AT407" s="213"/>
      <c r="AU407" s="213"/>
      <c r="AV407" s="213"/>
      <c r="AW407" s="213"/>
      <c r="AX407" s="213"/>
      <c r="AY407" s="213"/>
      <c r="AZ407" s="213"/>
      <c r="BA407" s="213"/>
      <c r="BB407" s="213"/>
      <c r="BC407" s="213"/>
      <c r="BD407" s="213"/>
      <c r="BE407" s="213"/>
      <c r="BF407" s="213"/>
      <c r="BG407" s="213"/>
      <c r="BH407" s="213"/>
      <c r="BI407" s="213"/>
      <c r="BJ407" s="213"/>
      <c r="BK407" s="213"/>
      <c r="BL407" s="213"/>
      <c r="BM407" s="218"/>
    </row>
    <row r="408" spans="1:65">
      <c r="A408" s="29"/>
      <c r="B408" s="20" t="s">
        <v>272</v>
      </c>
      <c r="C408" s="12"/>
      <c r="D408" s="219" t="s">
        <v>763</v>
      </c>
      <c r="E408" s="219">
        <v>28.683333333333334</v>
      </c>
      <c r="F408" s="219" t="s">
        <v>763</v>
      </c>
      <c r="G408" s="219">
        <v>34.666666666666664</v>
      </c>
      <c r="H408" s="219" t="s">
        <v>763</v>
      </c>
      <c r="I408" s="212"/>
      <c r="J408" s="213"/>
      <c r="K408" s="213"/>
      <c r="L408" s="213"/>
      <c r="M408" s="213"/>
      <c r="N408" s="213"/>
      <c r="O408" s="213"/>
      <c r="P408" s="213"/>
      <c r="Q408" s="213"/>
      <c r="R408" s="213"/>
      <c r="S408" s="213"/>
      <c r="T408" s="213"/>
      <c r="U408" s="213"/>
      <c r="V408" s="213"/>
      <c r="W408" s="213"/>
      <c r="X408" s="213"/>
      <c r="Y408" s="213"/>
      <c r="Z408" s="213"/>
      <c r="AA408" s="213"/>
      <c r="AB408" s="213"/>
      <c r="AC408" s="213"/>
      <c r="AD408" s="213"/>
      <c r="AE408" s="213"/>
      <c r="AF408" s="213"/>
      <c r="AG408" s="213"/>
      <c r="AH408" s="213"/>
      <c r="AI408" s="213"/>
      <c r="AJ408" s="213"/>
      <c r="AK408" s="213"/>
      <c r="AL408" s="213"/>
      <c r="AM408" s="213"/>
      <c r="AN408" s="213"/>
      <c r="AO408" s="213"/>
      <c r="AP408" s="213"/>
      <c r="AQ408" s="213"/>
      <c r="AR408" s="213"/>
      <c r="AS408" s="213"/>
      <c r="AT408" s="213"/>
      <c r="AU408" s="213"/>
      <c r="AV408" s="213"/>
      <c r="AW408" s="213"/>
      <c r="AX408" s="213"/>
      <c r="AY408" s="213"/>
      <c r="AZ408" s="213"/>
      <c r="BA408" s="213"/>
      <c r="BB408" s="213"/>
      <c r="BC408" s="213"/>
      <c r="BD408" s="213"/>
      <c r="BE408" s="213"/>
      <c r="BF408" s="213"/>
      <c r="BG408" s="213"/>
      <c r="BH408" s="213"/>
      <c r="BI408" s="213"/>
      <c r="BJ408" s="213"/>
      <c r="BK408" s="213"/>
      <c r="BL408" s="213"/>
      <c r="BM408" s="218"/>
    </row>
    <row r="409" spans="1:65">
      <c r="A409" s="29"/>
      <c r="B409" s="3" t="s">
        <v>273</v>
      </c>
      <c r="C409" s="28"/>
      <c r="D409" s="215" t="s">
        <v>763</v>
      </c>
      <c r="E409" s="215">
        <v>29.9</v>
      </c>
      <c r="F409" s="215" t="s">
        <v>763</v>
      </c>
      <c r="G409" s="215">
        <v>35</v>
      </c>
      <c r="H409" s="215" t="s">
        <v>763</v>
      </c>
      <c r="I409" s="212"/>
      <c r="J409" s="213"/>
      <c r="K409" s="213"/>
      <c r="L409" s="213"/>
      <c r="M409" s="213"/>
      <c r="N409" s="213"/>
      <c r="O409" s="213"/>
      <c r="P409" s="213"/>
      <c r="Q409" s="213"/>
      <c r="R409" s="213"/>
      <c r="S409" s="213"/>
      <c r="T409" s="213"/>
      <c r="U409" s="213"/>
      <c r="V409" s="213"/>
      <c r="W409" s="213"/>
      <c r="X409" s="213"/>
      <c r="Y409" s="213"/>
      <c r="Z409" s="213"/>
      <c r="AA409" s="213"/>
      <c r="AB409" s="213"/>
      <c r="AC409" s="213"/>
      <c r="AD409" s="213"/>
      <c r="AE409" s="213"/>
      <c r="AF409" s="213"/>
      <c r="AG409" s="213"/>
      <c r="AH409" s="213"/>
      <c r="AI409" s="213"/>
      <c r="AJ409" s="213"/>
      <c r="AK409" s="213"/>
      <c r="AL409" s="213"/>
      <c r="AM409" s="213"/>
      <c r="AN409" s="213"/>
      <c r="AO409" s="213"/>
      <c r="AP409" s="213"/>
      <c r="AQ409" s="213"/>
      <c r="AR409" s="213"/>
      <c r="AS409" s="213"/>
      <c r="AT409" s="213"/>
      <c r="AU409" s="213"/>
      <c r="AV409" s="213"/>
      <c r="AW409" s="213"/>
      <c r="AX409" s="213"/>
      <c r="AY409" s="213"/>
      <c r="AZ409" s="213"/>
      <c r="BA409" s="213"/>
      <c r="BB409" s="213"/>
      <c r="BC409" s="213"/>
      <c r="BD409" s="213"/>
      <c r="BE409" s="213"/>
      <c r="BF409" s="213"/>
      <c r="BG409" s="213"/>
      <c r="BH409" s="213"/>
      <c r="BI409" s="213"/>
      <c r="BJ409" s="213"/>
      <c r="BK409" s="213"/>
      <c r="BL409" s="213"/>
      <c r="BM409" s="218"/>
    </row>
    <row r="410" spans="1:65">
      <c r="A410" s="29"/>
      <c r="B410" s="3" t="s">
        <v>274</v>
      </c>
      <c r="C410" s="28"/>
      <c r="D410" s="215" t="s">
        <v>763</v>
      </c>
      <c r="E410" s="215">
        <v>3.4160893821249281</v>
      </c>
      <c r="F410" s="215" t="s">
        <v>763</v>
      </c>
      <c r="G410" s="215">
        <v>0.51639777949432231</v>
      </c>
      <c r="H410" s="215" t="s">
        <v>763</v>
      </c>
      <c r="I410" s="212"/>
      <c r="J410" s="213"/>
      <c r="K410" s="213"/>
      <c r="L410" s="213"/>
      <c r="M410" s="213"/>
      <c r="N410" s="213"/>
      <c r="O410" s="213"/>
      <c r="P410" s="213"/>
      <c r="Q410" s="213"/>
      <c r="R410" s="213"/>
      <c r="S410" s="213"/>
      <c r="T410" s="213"/>
      <c r="U410" s="213"/>
      <c r="V410" s="213"/>
      <c r="W410" s="213"/>
      <c r="X410" s="213"/>
      <c r="Y410" s="213"/>
      <c r="Z410" s="213"/>
      <c r="AA410" s="213"/>
      <c r="AB410" s="213"/>
      <c r="AC410" s="213"/>
      <c r="AD410" s="213"/>
      <c r="AE410" s="213"/>
      <c r="AF410" s="213"/>
      <c r="AG410" s="213"/>
      <c r="AH410" s="213"/>
      <c r="AI410" s="213"/>
      <c r="AJ410" s="213"/>
      <c r="AK410" s="213"/>
      <c r="AL410" s="213"/>
      <c r="AM410" s="213"/>
      <c r="AN410" s="213"/>
      <c r="AO410" s="213"/>
      <c r="AP410" s="213"/>
      <c r="AQ410" s="213"/>
      <c r="AR410" s="213"/>
      <c r="AS410" s="213"/>
      <c r="AT410" s="213"/>
      <c r="AU410" s="213"/>
      <c r="AV410" s="213"/>
      <c r="AW410" s="213"/>
      <c r="AX410" s="213"/>
      <c r="AY410" s="213"/>
      <c r="AZ410" s="213"/>
      <c r="BA410" s="213"/>
      <c r="BB410" s="213"/>
      <c r="BC410" s="213"/>
      <c r="BD410" s="213"/>
      <c r="BE410" s="213"/>
      <c r="BF410" s="213"/>
      <c r="BG410" s="213"/>
      <c r="BH410" s="213"/>
      <c r="BI410" s="213"/>
      <c r="BJ410" s="213"/>
      <c r="BK410" s="213"/>
      <c r="BL410" s="213"/>
      <c r="BM410" s="218"/>
    </row>
    <row r="411" spans="1:65">
      <c r="A411" s="29"/>
      <c r="B411" s="3" t="s">
        <v>87</v>
      </c>
      <c r="C411" s="28"/>
      <c r="D411" s="13" t="s">
        <v>763</v>
      </c>
      <c r="E411" s="13">
        <v>0.11909666643085165</v>
      </c>
      <c r="F411" s="13" t="s">
        <v>763</v>
      </c>
      <c r="G411" s="13">
        <v>1.4896089793105452E-2</v>
      </c>
      <c r="H411" s="13" t="s">
        <v>763</v>
      </c>
      <c r="I411" s="15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3" t="s">
        <v>275</v>
      </c>
      <c r="C412" s="28"/>
      <c r="D412" s="13" t="s">
        <v>763</v>
      </c>
      <c r="E412" s="13">
        <v>-9.4448829255459055E-2</v>
      </c>
      <c r="F412" s="13" t="s">
        <v>763</v>
      </c>
      <c r="G412" s="13">
        <v>9.4448829255459055E-2</v>
      </c>
      <c r="H412" s="13" t="s">
        <v>763</v>
      </c>
      <c r="I412" s="15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45" t="s">
        <v>276</v>
      </c>
      <c r="C413" s="46"/>
      <c r="D413" s="44" t="s">
        <v>277</v>
      </c>
      <c r="E413" s="44">
        <v>0.67</v>
      </c>
      <c r="F413" s="44" t="s">
        <v>277</v>
      </c>
      <c r="G413" s="44">
        <v>0.67</v>
      </c>
      <c r="H413" s="44" t="s">
        <v>277</v>
      </c>
      <c r="I413" s="15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0"/>
      <c r="C414" s="20"/>
      <c r="D414" s="20"/>
      <c r="E414" s="20"/>
      <c r="F414" s="20"/>
      <c r="G414" s="20"/>
      <c r="H414" s="20"/>
      <c r="BM414" s="55"/>
    </row>
    <row r="415" spans="1:65" ht="15">
      <c r="B415" s="8" t="s">
        <v>530</v>
      </c>
      <c r="BM415" s="27" t="s">
        <v>279</v>
      </c>
    </row>
    <row r="416" spans="1:65" ht="15">
      <c r="A416" s="24" t="s">
        <v>20</v>
      </c>
      <c r="B416" s="18" t="s">
        <v>114</v>
      </c>
      <c r="C416" s="15" t="s">
        <v>115</v>
      </c>
      <c r="D416" s="16" t="s">
        <v>241</v>
      </c>
      <c r="E416" s="17" t="s">
        <v>241</v>
      </c>
      <c r="F416" s="17" t="s">
        <v>241</v>
      </c>
      <c r="G416" s="17" t="s">
        <v>241</v>
      </c>
      <c r="H416" s="17" t="s">
        <v>241</v>
      </c>
      <c r="I416" s="17" t="s">
        <v>241</v>
      </c>
      <c r="J416" s="152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242</v>
      </c>
      <c r="C417" s="9" t="s">
        <v>242</v>
      </c>
      <c r="D417" s="150" t="s">
        <v>245</v>
      </c>
      <c r="E417" s="151" t="s">
        <v>247</v>
      </c>
      <c r="F417" s="151" t="s">
        <v>257</v>
      </c>
      <c r="G417" s="151" t="s">
        <v>281</v>
      </c>
      <c r="H417" s="151" t="s">
        <v>264</v>
      </c>
      <c r="I417" s="151" t="s">
        <v>266</v>
      </c>
      <c r="J417" s="152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3</v>
      </c>
    </row>
    <row r="418" spans="1:65">
      <c r="A418" s="29"/>
      <c r="B418" s="19"/>
      <c r="C418" s="9"/>
      <c r="D418" s="10" t="s">
        <v>304</v>
      </c>
      <c r="E418" s="11" t="s">
        <v>304</v>
      </c>
      <c r="F418" s="11" t="s">
        <v>102</v>
      </c>
      <c r="G418" s="11" t="s">
        <v>103</v>
      </c>
      <c r="H418" s="11" t="s">
        <v>103</v>
      </c>
      <c r="I418" s="11" t="s">
        <v>103</v>
      </c>
      <c r="J418" s="152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0</v>
      </c>
    </row>
    <row r="419" spans="1:65">
      <c r="A419" s="29"/>
      <c r="B419" s="19"/>
      <c r="C419" s="9"/>
      <c r="D419" s="25"/>
      <c r="E419" s="25"/>
      <c r="F419" s="25"/>
      <c r="G419" s="25"/>
      <c r="H419" s="25"/>
      <c r="I419" s="25"/>
      <c r="J419" s="152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0</v>
      </c>
    </row>
    <row r="420" spans="1:65">
      <c r="A420" s="29"/>
      <c r="B420" s="18">
        <v>1</v>
      </c>
      <c r="C420" s="14">
        <v>1</v>
      </c>
      <c r="D420" s="222" t="s">
        <v>277</v>
      </c>
      <c r="E420" s="222" t="s">
        <v>98</v>
      </c>
      <c r="F420" s="222" t="s">
        <v>292</v>
      </c>
      <c r="G420" s="222">
        <v>50</v>
      </c>
      <c r="H420" s="222" t="s">
        <v>293</v>
      </c>
      <c r="I420" s="222" t="s">
        <v>293</v>
      </c>
      <c r="J420" s="223"/>
      <c r="K420" s="224"/>
      <c r="L420" s="224"/>
      <c r="M420" s="224"/>
      <c r="N420" s="224"/>
      <c r="O420" s="224"/>
      <c r="P420" s="224"/>
      <c r="Q420" s="224"/>
      <c r="R420" s="224"/>
      <c r="S420" s="224"/>
      <c r="T420" s="224"/>
      <c r="U420" s="224"/>
      <c r="V420" s="224"/>
      <c r="W420" s="224"/>
      <c r="X420" s="224"/>
      <c r="Y420" s="224"/>
      <c r="Z420" s="224"/>
      <c r="AA420" s="224"/>
      <c r="AB420" s="224"/>
      <c r="AC420" s="224"/>
      <c r="AD420" s="224"/>
      <c r="AE420" s="224"/>
      <c r="AF420" s="224"/>
      <c r="AG420" s="224"/>
      <c r="AH420" s="224"/>
      <c r="AI420" s="224"/>
      <c r="AJ420" s="224"/>
      <c r="AK420" s="224"/>
      <c r="AL420" s="224"/>
      <c r="AM420" s="224"/>
      <c r="AN420" s="224"/>
      <c r="AO420" s="224"/>
      <c r="AP420" s="224"/>
      <c r="AQ420" s="224"/>
      <c r="AR420" s="224"/>
      <c r="AS420" s="224"/>
      <c r="AT420" s="224"/>
      <c r="AU420" s="224"/>
      <c r="AV420" s="224"/>
      <c r="AW420" s="224"/>
      <c r="AX420" s="224"/>
      <c r="AY420" s="224"/>
      <c r="AZ420" s="224"/>
      <c r="BA420" s="224"/>
      <c r="BB420" s="224"/>
      <c r="BC420" s="224"/>
      <c r="BD420" s="224"/>
      <c r="BE420" s="224"/>
      <c r="BF420" s="224"/>
      <c r="BG420" s="224"/>
      <c r="BH420" s="224"/>
      <c r="BI420" s="224"/>
      <c r="BJ420" s="224"/>
      <c r="BK420" s="224"/>
      <c r="BL420" s="224"/>
      <c r="BM420" s="225">
        <v>1</v>
      </c>
    </row>
    <row r="421" spans="1:65">
      <c r="A421" s="29"/>
      <c r="B421" s="19">
        <v>1</v>
      </c>
      <c r="C421" s="9">
        <v>2</v>
      </c>
      <c r="D421" s="226" t="s">
        <v>277</v>
      </c>
      <c r="E421" s="226" t="s">
        <v>98</v>
      </c>
      <c r="F421" s="226" t="s">
        <v>292</v>
      </c>
      <c r="G421" s="226">
        <v>50</v>
      </c>
      <c r="H421" s="226" t="s">
        <v>293</v>
      </c>
      <c r="I421" s="226" t="s">
        <v>293</v>
      </c>
      <c r="J421" s="223"/>
      <c r="K421" s="224"/>
      <c r="L421" s="224"/>
      <c r="M421" s="224"/>
      <c r="N421" s="224"/>
      <c r="O421" s="224"/>
      <c r="P421" s="224"/>
      <c r="Q421" s="224"/>
      <c r="R421" s="224"/>
      <c r="S421" s="224"/>
      <c r="T421" s="224"/>
      <c r="U421" s="224"/>
      <c r="V421" s="224"/>
      <c r="W421" s="224"/>
      <c r="X421" s="224"/>
      <c r="Y421" s="224"/>
      <c r="Z421" s="224"/>
      <c r="AA421" s="224"/>
      <c r="AB421" s="224"/>
      <c r="AC421" s="224"/>
      <c r="AD421" s="224"/>
      <c r="AE421" s="224"/>
      <c r="AF421" s="224"/>
      <c r="AG421" s="224"/>
      <c r="AH421" s="224"/>
      <c r="AI421" s="224"/>
      <c r="AJ421" s="224"/>
      <c r="AK421" s="224"/>
      <c r="AL421" s="224"/>
      <c r="AM421" s="224"/>
      <c r="AN421" s="224"/>
      <c r="AO421" s="224"/>
      <c r="AP421" s="224"/>
      <c r="AQ421" s="224"/>
      <c r="AR421" s="224"/>
      <c r="AS421" s="224"/>
      <c r="AT421" s="224"/>
      <c r="AU421" s="224"/>
      <c r="AV421" s="224"/>
      <c r="AW421" s="224"/>
      <c r="AX421" s="224"/>
      <c r="AY421" s="224"/>
      <c r="AZ421" s="224"/>
      <c r="BA421" s="224"/>
      <c r="BB421" s="224"/>
      <c r="BC421" s="224"/>
      <c r="BD421" s="224"/>
      <c r="BE421" s="224"/>
      <c r="BF421" s="224"/>
      <c r="BG421" s="224"/>
      <c r="BH421" s="224"/>
      <c r="BI421" s="224"/>
      <c r="BJ421" s="224"/>
      <c r="BK421" s="224"/>
      <c r="BL421" s="224"/>
      <c r="BM421" s="225">
        <v>15</v>
      </c>
    </row>
    <row r="422" spans="1:65">
      <c r="A422" s="29"/>
      <c r="B422" s="19">
        <v>1</v>
      </c>
      <c r="C422" s="9">
        <v>3</v>
      </c>
      <c r="D422" s="226" t="s">
        <v>277</v>
      </c>
      <c r="E422" s="226" t="s">
        <v>98</v>
      </c>
      <c r="F422" s="226" t="s">
        <v>292</v>
      </c>
      <c r="G422" s="226">
        <v>50</v>
      </c>
      <c r="H422" s="226" t="s">
        <v>293</v>
      </c>
      <c r="I422" s="226" t="s">
        <v>293</v>
      </c>
      <c r="J422" s="223"/>
      <c r="K422" s="224"/>
      <c r="L422" s="224"/>
      <c r="M422" s="224"/>
      <c r="N422" s="224"/>
      <c r="O422" s="224"/>
      <c r="P422" s="224"/>
      <c r="Q422" s="224"/>
      <c r="R422" s="224"/>
      <c r="S422" s="224"/>
      <c r="T422" s="224"/>
      <c r="U422" s="224"/>
      <c r="V422" s="224"/>
      <c r="W422" s="224"/>
      <c r="X422" s="224"/>
      <c r="Y422" s="224"/>
      <c r="Z422" s="224"/>
      <c r="AA422" s="224"/>
      <c r="AB422" s="224"/>
      <c r="AC422" s="224"/>
      <c r="AD422" s="224"/>
      <c r="AE422" s="224"/>
      <c r="AF422" s="224"/>
      <c r="AG422" s="224"/>
      <c r="AH422" s="224"/>
      <c r="AI422" s="224"/>
      <c r="AJ422" s="224"/>
      <c r="AK422" s="224"/>
      <c r="AL422" s="224"/>
      <c r="AM422" s="224"/>
      <c r="AN422" s="224"/>
      <c r="AO422" s="224"/>
      <c r="AP422" s="224"/>
      <c r="AQ422" s="224"/>
      <c r="AR422" s="224"/>
      <c r="AS422" s="224"/>
      <c r="AT422" s="224"/>
      <c r="AU422" s="224"/>
      <c r="AV422" s="224"/>
      <c r="AW422" s="224"/>
      <c r="AX422" s="224"/>
      <c r="AY422" s="224"/>
      <c r="AZ422" s="224"/>
      <c r="BA422" s="224"/>
      <c r="BB422" s="224"/>
      <c r="BC422" s="224"/>
      <c r="BD422" s="224"/>
      <c r="BE422" s="224"/>
      <c r="BF422" s="224"/>
      <c r="BG422" s="224"/>
      <c r="BH422" s="224"/>
      <c r="BI422" s="224"/>
      <c r="BJ422" s="224"/>
      <c r="BK422" s="224"/>
      <c r="BL422" s="224"/>
      <c r="BM422" s="225">
        <v>16</v>
      </c>
    </row>
    <row r="423" spans="1:65">
      <c r="A423" s="29"/>
      <c r="B423" s="19">
        <v>1</v>
      </c>
      <c r="C423" s="9">
        <v>4</v>
      </c>
      <c r="D423" s="226" t="s">
        <v>277</v>
      </c>
      <c r="E423" s="226" t="s">
        <v>98</v>
      </c>
      <c r="F423" s="226" t="s">
        <v>292</v>
      </c>
      <c r="G423" s="226">
        <v>50</v>
      </c>
      <c r="H423" s="226" t="s">
        <v>293</v>
      </c>
      <c r="I423" s="226" t="s">
        <v>293</v>
      </c>
      <c r="J423" s="223"/>
      <c r="K423" s="224"/>
      <c r="L423" s="224"/>
      <c r="M423" s="224"/>
      <c r="N423" s="224"/>
      <c r="O423" s="224"/>
      <c r="P423" s="224"/>
      <c r="Q423" s="224"/>
      <c r="R423" s="224"/>
      <c r="S423" s="224"/>
      <c r="T423" s="224"/>
      <c r="U423" s="224"/>
      <c r="V423" s="224"/>
      <c r="W423" s="224"/>
      <c r="X423" s="224"/>
      <c r="Y423" s="224"/>
      <c r="Z423" s="224"/>
      <c r="AA423" s="224"/>
      <c r="AB423" s="224"/>
      <c r="AC423" s="224"/>
      <c r="AD423" s="224"/>
      <c r="AE423" s="224"/>
      <c r="AF423" s="224"/>
      <c r="AG423" s="224"/>
      <c r="AH423" s="224"/>
      <c r="AI423" s="224"/>
      <c r="AJ423" s="224"/>
      <c r="AK423" s="224"/>
      <c r="AL423" s="224"/>
      <c r="AM423" s="224"/>
      <c r="AN423" s="224"/>
      <c r="AO423" s="224"/>
      <c r="AP423" s="224"/>
      <c r="AQ423" s="224"/>
      <c r="AR423" s="224"/>
      <c r="AS423" s="224"/>
      <c r="AT423" s="224"/>
      <c r="AU423" s="224"/>
      <c r="AV423" s="224"/>
      <c r="AW423" s="224"/>
      <c r="AX423" s="224"/>
      <c r="AY423" s="224"/>
      <c r="AZ423" s="224"/>
      <c r="BA423" s="224"/>
      <c r="BB423" s="224"/>
      <c r="BC423" s="224"/>
      <c r="BD423" s="224"/>
      <c r="BE423" s="224"/>
      <c r="BF423" s="224"/>
      <c r="BG423" s="224"/>
      <c r="BH423" s="224"/>
      <c r="BI423" s="224"/>
      <c r="BJ423" s="224"/>
      <c r="BK423" s="224"/>
      <c r="BL423" s="224"/>
      <c r="BM423" s="225">
        <v>50</v>
      </c>
    </row>
    <row r="424" spans="1:65">
      <c r="A424" s="29"/>
      <c r="B424" s="19">
        <v>1</v>
      </c>
      <c r="C424" s="9">
        <v>5</v>
      </c>
      <c r="D424" s="226" t="s">
        <v>277</v>
      </c>
      <c r="E424" s="226" t="s">
        <v>98</v>
      </c>
      <c r="F424" s="226" t="s">
        <v>292</v>
      </c>
      <c r="G424" s="226">
        <v>50</v>
      </c>
      <c r="H424" s="226" t="s">
        <v>293</v>
      </c>
      <c r="I424" s="226" t="s">
        <v>293</v>
      </c>
      <c r="J424" s="223"/>
      <c r="K424" s="224"/>
      <c r="L424" s="224"/>
      <c r="M424" s="224"/>
      <c r="N424" s="224"/>
      <c r="O424" s="224"/>
      <c r="P424" s="224"/>
      <c r="Q424" s="224"/>
      <c r="R424" s="224"/>
      <c r="S424" s="224"/>
      <c r="T424" s="224"/>
      <c r="U424" s="224"/>
      <c r="V424" s="224"/>
      <c r="W424" s="224"/>
      <c r="X424" s="224"/>
      <c r="Y424" s="224"/>
      <c r="Z424" s="224"/>
      <c r="AA424" s="224"/>
      <c r="AB424" s="224"/>
      <c r="AC424" s="224"/>
      <c r="AD424" s="224"/>
      <c r="AE424" s="224"/>
      <c r="AF424" s="224"/>
      <c r="AG424" s="224"/>
      <c r="AH424" s="224"/>
      <c r="AI424" s="224"/>
      <c r="AJ424" s="224"/>
      <c r="AK424" s="224"/>
      <c r="AL424" s="224"/>
      <c r="AM424" s="224"/>
      <c r="AN424" s="224"/>
      <c r="AO424" s="224"/>
      <c r="AP424" s="224"/>
      <c r="AQ424" s="224"/>
      <c r="AR424" s="224"/>
      <c r="AS424" s="224"/>
      <c r="AT424" s="224"/>
      <c r="AU424" s="224"/>
      <c r="AV424" s="224"/>
      <c r="AW424" s="224"/>
      <c r="AX424" s="224"/>
      <c r="AY424" s="224"/>
      <c r="AZ424" s="224"/>
      <c r="BA424" s="224"/>
      <c r="BB424" s="224"/>
      <c r="BC424" s="224"/>
      <c r="BD424" s="224"/>
      <c r="BE424" s="224"/>
      <c r="BF424" s="224"/>
      <c r="BG424" s="224"/>
      <c r="BH424" s="224"/>
      <c r="BI424" s="224"/>
      <c r="BJ424" s="224"/>
      <c r="BK424" s="224"/>
      <c r="BL424" s="224"/>
      <c r="BM424" s="225">
        <v>21</v>
      </c>
    </row>
    <row r="425" spans="1:65">
      <c r="A425" s="29"/>
      <c r="B425" s="19">
        <v>1</v>
      </c>
      <c r="C425" s="9">
        <v>6</v>
      </c>
      <c r="D425" s="226" t="s">
        <v>277</v>
      </c>
      <c r="E425" s="226" t="s">
        <v>98</v>
      </c>
      <c r="F425" s="226" t="s">
        <v>292</v>
      </c>
      <c r="G425" s="226">
        <v>50</v>
      </c>
      <c r="H425" s="226" t="s">
        <v>293</v>
      </c>
      <c r="I425" s="226" t="s">
        <v>293</v>
      </c>
      <c r="J425" s="223"/>
      <c r="K425" s="224"/>
      <c r="L425" s="224"/>
      <c r="M425" s="224"/>
      <c r="N425" s="224"/>
      <c r="O425" s="224"/>
      <c r="P425" s="224"/>
      <c r="Q425" s="224"/>
      <c r="R425" s="224"/>
      <c r="S425" s="224"/>
      <c r="T425" s="224"/>
      <c r="U425" s="224"/>
      <c r="V425" s="224"/>
      <c r="W425" s="224"/>
      <c r="X425" s="224"/>
      <c r="Y425" s="224"/>
      <c r="Z425" s="224"/>
      <c r="AA425" s="224"/>
      <c r="AB425" s="224"/>
      <c r="AC425" s="224"/>
      <c r="AD425" s="224"/>
      <c r="AE425" s="224"/>
      <c r="AF425" s="224"/>
      <c r="AG425" s="224"/>
      <c r="AH425" s="224"/>
      <c r="AI425" s="224"/>
      <c r="AJ425" s="224"/>
      <c r="AK425" s="224"/>
      <c r="AL425" s="224"/>
      <c r="AM425" s="224"/>
      <c r="AN425" s="224"/>
      <c r="AO425" s="224"/>
      <c r="AP425" s="224"/>
      <c r="AQ425" s="224"/>
      <c r="AR425" s="224"/>
      <c r="AS425" s="224"/>
      <c r="AT425" s="224"/>
      <c r="AU425" s="224"/>
      <c r="AV425" s="224"/>
      <c r="AW425" s="224"/>
      <c r="AX425" s="224"/>
      <c r="AY425" s="224"/>
      <c r="AZ425" s="224"/>
      <c r="BA425" s="224"/>
      <c r="BB425" s="224"/>
      <c r="BC425" s="224"/>
      <c r="BD425" s="224"/>
      <c r="BE425" s="224"/>
      <c r="BF425" s="224"/>
      <c r="BG425" s="224"/>
      <c r="BH425" s="224"/>
      <c r="BI425" s="224"/>
      <c r="BJ425" s="224"/>
      <c r="BK425" s="224"/>
      <c r="BL425" s="224"/>
      <c r="BM425" s="227"/>
    </row>
    <row r="426" spans="1:65">
      <c r="A426" s="29"/>
      <c r="B426" s="20" t="s">
        <v>272</v>
      </c>
      <c r="C426" s="12"/>
      <c r="D426" s="228" t="s">
        <v>763</v>
      </c>
      <c r="E426" s="228" t="s">
        <v>763</v>
      </c>
      <c r="F426" s="228" t="s">
        <v>763</v>
      </c>
      <c r="G426" s="228">
        <v>50</v>
      </c>
      <c r="H426" s="228" t="s">
        <v>763</v>
      </c>
      <c r="I426" s="228" t="s">
        <v>763</v>
      </c>
      <c r="J426" s="223"/>
      <c r="K426" s="224"/>
      <c r="L426" s="224"/>
      <c r="M426" s="224"/>
      <c r="N426" s="224"/>
      <c r="O426" s="224"/>
      <c r="P426" s="224"/>
      <c r="Q426" s="224"/>
      <c r="R426" s="224"/>
      <c r="S426" s="224"/>
      <c r="T426" s="224"/>
      <c r="U426" s="224"/>
      <c r="V426" s="224"/>
      <c r="W426" s="224"/>
      <c r="X426" s="224"/>
      <c r="Y426" s="224"/>
      <c r="Z426" s="224"/>
      <c r="AA426" s="224"/>
      <c r="AB426" s="224"/>
      <c r="AC426" s="224"/>
      <c r="AD426" s="224"/>
      <c r="AE426" s="224"/>
      <c r="AF426" s="224"/>
      <c r="AG426" s="224"/>
      <c r="AH426" s="224"/>
      <c r="AI426" s="224"/>
      <c r="AJ426" s="224"/>
      <c r="AK426" s="224"/>
      <c r="AL426" s="224"/>
      <c r="AM426" s="224"/>
      <c r="AN426" s="224"/>
      <c r="AO426" s="224"/>
      <c r="AP426" s="224"/>
      <c r="AQ426" s="224"/>
      <c r="AR426" s="224"/>
      <c r="AS426" s="224"/>
      <c r="AT426" s="224"/>
      <c r="AU426" s="224"/>
      <c r="AV426" s="224"/>
      <c r="AW426" s="224"/>
      <c r="AX426" s="224"/>
      <c r="AY426" s="224"/>
      <c r="AZ426" s="224"/>
      <c r="BA426" s="224"/>
      <c r="BB426" s="224"/>
      <c r="BC426" s="224"/>
      <c r="BD426" s="224"/>
      <c r="BE426" s="224"/>
      <c r="BF426" s="224"/>
      <c r="BG426" s="224"/>
      <c r="BH426" s="224"/>
      <c r="BI426" s="224"/>
      <c r="BJ426" s="224"/>
      <c r="BK426" s="224"/>
      <c r="BL426" s="224"/>
      <c r="BM426" s="227"/>
    </row>
    <row r="427" spans="1:65">
      <c r="A427" s="29"/>
      <c r="B427" s="3" t="s">
        <v>273</v>
      </c>
      <c r="C427" s="28"/>
      <c r="D427" s="226" t="s">
        <v>763</v>
      </c>
      <c r="E427" s="226" t="s">
        <v>763</v>
      </c>
      <c r="F427" s="226" t="s">
        <v>763</v>
      </c>
      <c r="G427" s="226">
        <v>50</v>
      </c>
      <c r="H427" s="226" t="s">
        <v>763</v>
      </c>
      <c r="I427" s="226" t="s">
        <v>763</v>
      </c>
      <c r="J427" s="223"/>
      <c r="K427" s="224"/>
      <c r="L427" s="224"/>
      <c r="M427" s="224"/>
      <c r="N427" s="224"/>
      <c r="O427" s="224"/>
      <c r="P427" s="224"/>
      <c r="Q427" s="224"/>
      <c r="R427" s="224"/>
      <c r="S427" s="224"/>
      <c r="T427" s="224"/>
      <c r="U427" s="224"/>
      <c r="V427" s="224"/>
      <c r="W427" s="224"/>
      <c r="X427" s="224"/>
      <c r="Y427" s="224"/>
      <c r="Z427" s="224"/>
      <c r="AA427" s="224"/>
      <c r="AB427" s="224"/>
      <c r="AC427" s="224"/>
      <c r="AD427" s="224"/>
      <c r="AE427" s="224"/>
      <c r="AF427" s="224"/>
      <c r="AG427" s="224"/>
      <c r="AH427" s="224"/>
      <c r="AI427" s="224"/>
      <c r="AJ427" s="224"/>
      <c r="AK427" s="224"/>
      <c r="AL427" s="224"/>
      <c r="AM427" s="224"/>
      <c r="AN427" s="224"/>
      <c r="AO427" s="224"/>
      <c r="AP427" s="224"/>
      <c r="AQ427" s="224"/>
      <c r="AR427" s="224"/>
      <c r="AS427" s="224"/>
      <c r="AT427" s="224"/>
      <c r="AU427" s="224"/>
      <c r="AV427" s="224"/>
      <c r="AW427" s="224"/>
      <c r="AX427" s="224"/>
      <c r="AY427" s="224"/>
      <c r="AZ427" s="224"/>
      <c r="BA427" s="224"/>
      <c r="BB427" s="224"/>
      <c r="BC427" s="224"/>
      <c r="BD427" s="224"/>
      <c r="BE427" s="224"/>
      <c r="BF427" s="224"/>
      <c r="BG427" s="224"/>
      <c r="BH427" s="224"/>
      <c r="BI427" s="224"/>
      <c r="BJ427" s="224"/>
      <c r="BK427" s="224"/>
      <c r="BL427" s="224"/>
      <c r="BM427" s="227"/>
    </row>
    <row r="428" spans="1:65">
      <c r="A428" s="29"/>
      <c r="B428" s="3" t="s">
        <v>274</v>
      </c>
      <c r="C428" s="28"/>
      <c r="D428" s="226" t="s">
        <v>763</v>
      </c>
      <c r="E428" s="226" t="s">
        <v>763</v>
      </c>
      <c r="F428" s="226" t="s">
        <v>763</v>
      </c>
      <c r="G428" s="226">
        <v>0</v>
      </c>
      <c r="H428" s="226" t="s">
        <v>763</v>
      </c>
      <c r="I428" s="226" t="s">
        <v>763</v>
      </c>
      <c r="J428" s="223"/>
      <c r="K428" s="224"/>
      <c r="L428" s="224"/>
      <c r="M428" s="224"/>
      <c r="N428" s="224"/>
      <c r="O428" s="224"/>
      <c r="P428" s="224"/>
      <c r="Q428" s="224"/>
      <c r="R428" s="224"/>
      <c r="S428" s="224"/>
      <c r="T428" s="224"/>
      <c r="U428" s="224"/>
      <c r="V428" s="224"/>
      <c r="W428" s="224"/>
      <c r="X428" s="224"/>
      <c r="Y428" s="224"/>
      <c r="Z428" s="224"/>
      <c r="AA428" s="224"/>
      <c r="AB428" s="224"/>
      <c r="AC428" s="224"/>
      <c r="AD428" s="224"/>
      <c r="AE428" s="224"/>
      <c r="AF428" s="224"/>
      <c r="AG428" s="224"/>
      <c r="AH428" s="224"/>
      <c r="AI428" s="224"/>
      <c r="AJ428" s="224"/>
      <c r="AK428" s="224"/>
      <c r="AL428" s="224"/>
      <c r="AM428" s="224"/>
      <c r="AN428" s="224"/>
      <c r="AO428" s="224"/>
      <c r="AP428" s="224"/>
      <c r="AQ428" s="224"/>
      <c r="AR428" s="224"/>
      <c r="AS428" s="224"/>
      <c r="AT428" s="224"/>
      <c r="AU428" s="224"/>
      <c r="AV428" s="224"/>
      <c r="AW428" s="224"/>
      <c r="AX428" s="224"/>
      <c r="AY428" s="224"/>
      <c r="AZ428" s="224"/>
      <c r="BA428" s="224"/>
      <c r="BB428" s="224"/>
      <c r="BC428" s="224"/>
      <c r="BD428" s="224"/>
      <c r="BE428" s="224"/>
      <c r="BF428" s="224"/>
      <c r="BG428" s="224"/>
      <c r="BH428" s="224"/>
      <c r="BI428" s="224"/>
      <c r="BJ428" s="224"/>
      <c r="BK428" s="224"/>
      <c r="BL428" s="224"/>
      <c r="BM428" s="227"/>
    </row>
    <row r="429" spans="1:65">
      <c r="A429" s="29"/>
      <c r="B429" s="3" t="s">
        <v>87</v>
      </c>
      <c r="C429" s="28"/>
      <c r="D429" s="13" t="s">
        <v>763</v>
      </c>
      <c r="E429" s="13" t="s">
        <v>763</v>
      </c>
      <c r="F429" s="13" t="s">
        <v>763</v>
      </c>
      <c r="G429" s="13">
        <v>0</v>
      </c>
      <c r="H429" s="13" t="s">
        <v>763</v>
      </c>
      <c r="I429" s="13" t="s">
        <v>763</v>
      </c>
      <c r="J429" s="152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3" t="s">
        <v>275</v>
      </c>
      <c r="C430" s="28"/>
      <c r="D430" s="13" t="s">
        <v>763</v>
      </c>
      <c r="E430" s="13" t="s">
        <v>763</v>
      </c>
      <c r="F430" s="13" t="s">
        <v>763</v>
      </c>
      <c r="G430" s="13">
        <v>0</v>
      </c>
      <c r="H430" s="13" t="s">
        <v>763</v>
      </c>
      <c r="I430" s="13" t="s">
        <v>763</v>
      </c>
      <c r="J430" s="152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45" t="s">
        <v>276</v>
      </c>
      <c r="C431" s="46"/>
      <c r="D431" s="44" t="s">
        <v>277</v>
      </c>
      <c r="E431" s="44" t="s">
        <v>277</v>
      </c>
      <c r="F431" s="44" t="s">
        <v>277</v>
      </c>
      <c r="G431" s="44" t="s">
        <v>277</v>
      </c>
      <c r="H431" s="44" t="s">
        <v>277</v>
      </c>
      <c r="I431" s="44" t="s">
        <v>277</v>
      </c>
      <c r="J431" s="152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0"/>
      <c r="C432" s="20"/>
      <c r="D432" s="20"/>
      <c r="E432" s="20"/>
      <c r="F432" s="20"/>
      <c r="G432" s="20"/>
      <c r="H432" s="20"/>
      <c r="I432" s="20"/>
      <c r="BM432" s="55"/>
    </row>
    <row r="433" spans="1:65" ht="15">
      <c r="B433" s="8" t="s">
        <v>531</v>
      </c>
      <c r="BM433" s="27" t="s">
        <v>279</v>
      </c>
    </row>
    <row r="434" spans="1:65" ht="15">
      <c r="A434" s="24" t="s">
        <v>23</v>
      </c>
      <c r="B434" s="18" t="s">
        <v>114</v>
      </c>
      <c r="C434" s="15" t="s">
        <v>115</v>
      </c>
      <c r="D434" s="16" t="s">
        <v>241</v>
      </c>
      <c r="E434" s="17" t="s">
        <v>241</v>
      </c>
      <c r="F434" s="15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9" t="s">
        <v>242</v>
      </c>
      <c r="C435" s="9" t="s">
        <v>242</v>
      </c>
      <c r="D435" s="150" t="s">
        <v>249</v>
      </c>
      <c r="E435" s="151" t="s">
        <v>257</v>
      </c>
      <c r="F435" s="15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3</v>
      </c>
    </row>
    <row r="436" spans="1:65">
      <c r="A436" s="29"/>
      <c r="B436" s="19"/>
      <c r="C436" s="9"/>
      <c r="D436" s="10" t="s">
        <v>102</v>
      </c>
      <c r="E436" s="11" t="s">
        <v>102</v>
      </c>
      <c r="F436" s="15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2</v>
      </c>
    </row>
    <row r="437" spans="1:65">
      <c r="A437" s="29"/>
      <c r="B437" s="19"/>
      <c r="C437" s="9"/>
      <c r="D437" s="25"/>
      <c r="E437" s="25"/>
      <c r="F437" s="15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2</v>
      </c>
    </row>
    <row r="438" spans="1:65">
      <c r="A438" s="29"/>
      <c r="B438" s="18">
        <v>1</v>
      </c>
      <c r="C438" s="14">
        <v>1</v>
      </c>
      <c r="D438" s="146" t="s">
        <v>220</v>
      </c>
      <c r="E438" s="21" t="s">
        <v>292</v>
      </c>
      <c r="F438" s="15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>
        <v>1</v>
      </c>
      <c r="C439" s="9">
        <v>2</v>
      </c>
      <c r="D439" s="147" t="s">
        <v>220</v>
      </c>
      <c r="E439" s="11" t="s">
        <v>292</v>
      </c>
      <c r="F439" s="15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16</v>
      </c>
    </row>
    <row r="440" spans="1:65">
      <c r="A440" s="29"/>
      <c r="B440" s="19">
        <v>1</v>
      </c>
      <c r="C440" s="9">
        <v>3</v>
      </c>
      <c r="D440" s="147" t="s">
        <v>220</v>
      </c>
      <c r="E440" s="11" t="s">
        <v>292</v>
      </c>
      <c r="F440" s="15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16</v>
      </c>
    </row>
    <row r="441" spans="1:65">
      <c r="A441" s="29"/>
      <c r="B441" s="19">
        <v>1</v>
      </c>
      <c r="C441" s="9">
        <v>4</v>
      </c>
      <c r="D441" s="147" t="s">
        <v>220</v>
      </c>
      <c r="E441" s="11" t="s">
        <v>292</v>
      </c>
      <c r="F441" s="15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220</v>
      </c>
    </row>
    <row r="442" spans="1:65">
      <c r="A442" s="29"/>
      <c r="B442" s="19">
        <v>1</v>
      </c>
      <c r="C442" s="9">
        <v>5</v>
      </c>
      <c r="D442" s="147" t="s">
        <v>220</v>
      </c>
      <c r="E442" s="11" t="s">
        <v>292</v>
      </c>
      <c r="F442" s="15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22</v>
      </c>
    </row>
    <row r="443" spans="1:65">
      <c r="A443" s="29"/>
      <c r="B443" s="19">
        <v>1</v>
      </c>
      <c r="C443" s="9">
        <v>6</v>
      </c>
      <c r="D443" s="147" t="s">
        <v>220</v>
      </c>
      <c r="E443" s="11" t="s">
        <v>292</v>
      </c>
      <c r="F443" s="15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5"/>
    </row>
    <row r="444" spans="1:65">
      <c r="A444" s="29"/>
      <c r="B444" s="20" t="s">
        <v>272</v>
      </c>
      <c r="C444" s="12"/>
      <c r="D444" s="22" t="s">
        <v>763</v>
      </c>
      <c r="E444" s="22" t="s">
        <v>763</v>
      </c>
      <c r="F444" s="15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5"/>
    </row>
    <row r="445" spans="1:65">
      <c r="A445" s="29"/>
      <c r="B445" s="3" t="s">
        <v>273</v>
      </c>
      <c r="C445" s="28"/>
      <c r="D445" s="11" t="s">
        <v>763</v>
      </c>
      <c r="E445" s="11" t="s">
        <v>763</v>
      </c>
      <c r="F445" s="15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274</v>
      </c>
      <c r="C446" s="28"/>
      <c r="D446" s="23" t="s">
        <v>763</v>
      </c>
      <c r="E446" s="23" t="s">
        <v>763</v>
      </c>
      <c r="F446" s="15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3" t="s">
        <v>87</v>
      </c>
      <c r="C447" s="28"/>
      <c r="D447" s="13" t="s">
        <v>763</v>
      </c>
      <c r="E447" s="13" t="s">
        <v>763</v>
      </c>
      <c r="F447" s="15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29"/>
      <c r="B448" s="3" t="s">
        <v>275</v>
      </c>
      <c r="C448" s="28"/>
      <c r="D448" s="13" t="s">
        <v>763</v>
      </c>
      <c r="E448" s="13" t="s">
        <v>763</v>
      </c>
      <c r="F448" s="15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45" t="s">
        <v>276</v>
      </c>
      <c r="C449" s="46"/>
      <c r="D449" s="44" t="s">
        <v>277</v>
      </c>
      <c r="E449" s="44" t="s">
        <v>277</v>
      </c>
      <c r="F449" s="15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0"/>
      <c r="C450" s="20"/>
      <c r="D450" s="20"/>
      <c r="E450" s="20"/>
      <c r="BM450" s="55"/>
    </row>
    <row r="451" spans="1:65" ht="15">
      <c r="B451" s="8" t="s">
        <v>532</v>
      </c>
      <c r="BM451" s="27" t="s">
        <v>279</v>
      </c>
    </row>
    <row r="452" spans="1:65" ht="15">
      <c r="A452" s="24" t="s">
        <v>55</v>
      </c>
      <c r="B452" s="18" t="s">
        <v>114</v>
      </c>
      <c r="C452" s="15" t="s">
        <v>115</v>
      </c>
      <c r="D452" s="16" t="s">
        <v>241</v>
      </c>
      <c r="E452" s="17" t="s">
        <v>241</v>
      </c>
      <c r="F452" s="17" t="s">
        <v>241</v>
      </c>
      <c r="G452" s="17" t="s">
        <v>241</v>
      </c>
      <c r="H452" s="17" t="s">
        <v>241</v>
      </c>
      <c r="I452" s="17" t="s">
        <v>241</v>
      </c>
      <c r="J452" s="17" t="s">
        <v>241</v>
      </c>
      <c r="K452" s="17" t="s">
        <v>241</v>
      </c>
      <c r="L452" s="152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 t="s">
        <v>242</v>
      </c>
      <c r="C453" s="9" t="s">
        <v>242</v>
      </c>
      <c r="D453" s="150" t="s">
        <v>245</v>
      </c>
      <c r="E453" s="151" t="s">
        <v>247</v>
      </c>
      <c r="F453" s="151" t="s">
        <v>249</v>
      </c>
      <c r="G453" s="151" t="s">
        <v>257</v>
      </c>
      <c r="H453" s="151" t="s">
        <v>261</v>
      </c>
      <c r="I453" s="151" t="s">
        <v>281</v>
      </c>
      <c r="J453" s="151" t="s">
        <v>264</v>
      </c>
      <c r="K453" s="151" t="s">
        <v>266</v>
      </c>
      <c r="L453" s="152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1</v>
      </c>
    </row>
    <row r="454" spans="1:65">
      <c r="A454" s="29"/>
      <c r="B454" s="19"/>
      <c r="C454" s="9"/>
      <c r="D454" s="10" t="s">
        <v>304</v>
      </c>
      <c r="E454" s="11" t="s">
        <v>304</v>
      </c>
      <c r="F454" s="11" t="s">
        <v>103</v>
      </c>
      <c r="G454" s="11" t="s">
        <v>102</v>
      </c>
      <c r="H454" s="11" t="s">
        <v>103</v>
      </c>
      <c r="I454" s="11" t="s">
        <v>103</v>
      </c>
      <c r="J454" s="11" t="s">
        <v>103</v>
      </c>
      <c r="K454" s="11" t="s">
        <v>103</v>
      </c>
      <c r="L454" s="152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3</v>
      </c>
    </row>
    <row r="455" spans="1:65">
      <c r="A455" s="29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152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</v>
      </c>
    </row>
    <row r="456" spans="1:65">
      <c r="A456" s="29"/>
      <c r="B456" s="18">
        <v>1</v>
      </c>
      <c r="C456" s="14">
        <v>1</v>
      </c>
      <c r="D456" s="202" t="s">
        <v>277</v>
      </c>
      <c r="E456" s="202" t="s">
        <v>98</v>
      </c>
      <c r="F456" s="202">
        <v>0.61</v>
      </c>
      <c r="G456" s="202" t="s">
        <v>292</v>
      </c>
      <c r="H456" s="202">
        <v>0.73883100000000002</v>
      </c>
      <c r="I456" s="202">
        <v>0.69</v>
      </c>
      <c r="J456" s="202" t="s">
        <v>293</v>
      </c>
      <c r="K456" s="202" t="s">
        <v>293</v>
      </c>
      <c r="L456" s="204"/>
      <c r="M456" s="205"/>
      <c r="N456" s="205"/>
      <c r="O456" s="205"/>
      <c r="P456" s="205"/>
      <c r="Q456" s="205"/>
      <c r="R456" s="205"/>
      <c r="S456" s="205"/>
      <c r="T456" s="205"/>
      <c r="U456" s="205"/>
      <c r="V456" s="205"/>
      <c r="W456" s="205"/>
      <c r="X456" s="205"/>
      <c r="Y456" s="205"/>
      <c r="Z456" s="205"/>
      <c r="AA456" s="205"/>
      <c r="AB456" s="205"/>
      <c r="AC456" s="205"/>
      <c r="AD456" s="205"/>
      <c r="AE456" s="205"/>
      <c r="AF456" s="205"/>
      <c r="AG456" s="205"/>
      <c r="AH456" s="205"/>
      <c r="AI456" s="205"/>
      <c r="AJ456" s="205"/>
      <c r="AK456" s="205"/>
      <c r="AL456" s="205"/>
      <c r="AM456" s="205"/>
      <c r="AN456" s="205"/>
      <c r="AO456" s="205"/>
      <c r="AP456" s="205"/>
      <c r="AQ456" s="205"/>
      <c r="AR456" s="205"/>
      <c r="AS456" s="205"/>
      <c r="AT456" s="205"/>
      <c r="AU456" s="205"/>
      <c r="AV456" s="205"/>
      <c r="AW456" s="205"/>
      <c r="AX456" s="205"/>
      <c r="AY456" s="205"/>
      <c r="AZ456" s="205"/>
      <c r="BA456" s="205"/>
      <c r="BB456" s="205"/>
      <c r="BC456" s="205"/>
      <c r="BD456" s="205"/>
      <c r="BE456" s="205"/>
      <c r="BF456" s="205"/>
      <c r="BG456" s="205"/>
      <c r="BH456" s="205"/>
      <c r="BI456" s="205"/>
      <c r="BJ456" s="205"/>
      <c r="BK456" s="205"/>
      <c r="BL456" s="205"/>
      <c r="BM456" s="206">
        <v>1</v>
      </c>
    </row>
    <row r="457" spans="1:65">
      <c r="A457" s="29"/>
      <c r="B457" s="19">
        <v>1</v>
      </c>
      <c r="C457" s="9">
        <v>2</v>
      </c>
      <c r="D457" s="23" t="s">
        <v>277</v>
      </c>
      <c r="E457" s="23" t="s">
        <v>98</v>
      </c>
      <c r="F457" s="23">
        <v>0.61</v>
      </c>
      <c r="G457" s="23" t="s">
        <v>292</v>
      </c>
      <c r="H457" s="23">
        <v>0.73420949999999996</v>
      </c>
      <c r="I457" s="23">
        <v>0.69</v>
      </c>
      <c r="J457" s="23" t="s">
        <v>293</v>
      </c>
      <c r="K457" s="23" t="s">
        <v>293</v>
      </c>
      <c r="L457" s="204"/>
      <c r="M457" s="205"/>
      <c r="N457" s="205"/>
      <c r="O457" s="205"/>
      <c r="P457" s="205"/>
      <c r="Q457" s="205"/>
      <c r="R457" s="205"/>
      <c r="S457" s="205"/>
      <c r="T457" s="205"/>
      <c r="U457" s="205"/>
      <c r="V457" s="205"/>
      <c r="W457" s="205"/>
      <c r="X457" s="205"/>
      <c r="Y457" s="205"/>
      <c r="Z457" s="205"/>
      <c r="AA457" s="205"/>
      <c r="AB457" s="205"/>
      <c r="AC457" s="205"/>
      <c r="AD457" s="205"/>
      <c r="AE457" s="205"/>
      <c r="AF457" s="205"/>
      <c r="AG457" s="205"/>
      <c r="AH457" s="205"/>
      <c r="AI457" s="205"/>
      <c r="AJ457" s="205"/>
      <c r="AK457" s="205"/>
      <c r="AL457" s="205"/>
      <c r="AM457" s="205"/>
      <c r="AN457" s="205"/>
      <c r="AO457" s="205"/>
      <c r="AP457" s="205"/>
      <c r="AQ457" s="205"/>
      <c r="AR457" s="205"/>
      <c r="AS457" s="205"/>
      <c r="AT457" s="205"/>
      <c r="AU457" s="205"/>
      <c r="AV457" s="205"/>
      <c r="AW457" s="205"/>
      <c r="AX457" s="205"/>
      <c r="AY457" s="205"/>
      <c r="AZ457" s="205"/>
      <c r="BA457" s="205"/>
      <c r="BB457" s="205"/>
      <c r="BC457" s="205"/>
      <c r="BD457" s="205"/>
      <c r="BE457" s="205"/>
      <c r="BF457" s="205"/>
      <c r="BG457" s="205"/>
      <c r="BH457" s="205"/>
      <c r="BI457" s="205"/>
      <c r="BJ457" s="205"/>
      <c r="BK457" s="205"/>
      <c r="BL457" s="205"/>
      <c r="BM457" s="206">
        <v>17</v>
      </c>
    </row>
    <row r="458" spans="1:65">
      <c r="A458" s="29"/>
      <c r="B458" s="19">
        <v>1</v>
      </c>
      <c r="C458" s="9">
        <v>3</v>
      </c>
      <c r="D458" s="23" t="s">
        <v>277</v>
      </c>
      <c r="E458" s="23" t="s">
        <v>98</v>
      </c>
      <c r="F458" s="23">
        <v>0.61</v>
      </c>
      <c r="G458" s="23" t="s">
        <v>292</v>
      </c>
      <c r="H458" s="23">
        <v>0.73592950000000001</v>
      </c>
      <c r="I458" s="23">
        <v>0.69</v>
      </c>
      <c r="J458" s="23" t="s">
        <v>293</v>
      </c>
      <c r="K458" s="23" t="s">
        <v>293</v>
      </c>
      <c r="L458" s="204"/>
      <c r="M458" s="205"/>
      <c r="N458" s="205"/>
      <c r="O458" s="205"/>
      <c r="P458" s="205"/>
      <c r="Q458" s="205"/>
      <c r="R458" s="205"/>
      <c r="S458" s="205"/>
      <c r="T458" s="205"/>
      <c r="U458" s="205"/>
      <c r="V458" s="205"/>
      <c r="W458" s="205"/>
      <c r="X458" s="205"/>
      <c r="Y458" s="205"/>
      <c r="Z458" s="205"/>
      <c r="AA458" s="205"/>
      <c r="AB458" s="205"/>
      <c r="AC458" s="205"/>
      <c r="AD458" s="205"/>
      <c r="AE458" s="205"/>
      <c r="AF458" s="205"/>
      <c r="AG458" s="205"/>
      <c r="AH458" s="205"/>
      <c r="AI458" s="205"/>
      <c r="AJ458" s="205"/>
      <c r="AK458" s="205"/>
      <c r="AL458" s="205"/>
      <c r="AM458" s="205"/>
      <c r="AN458" s="205"/>
      <c r="AO458" s="205"/>
      <c r="AP458" s="205"/>
      <c r="AQ458" s="205"/>
      <c r="AR458" s="205"/>
      <c r="AS458" s="205"/>
      <c r="AT458" s="205"/>
      <c r="AU458" s="205"/>
      <c r="AV458" s="205"/>
      <c r="AW458" s="205"/>
      <c r="AX458" s="205"/>
      <c r="AY458" s="205"/>
      <c r="AZ458" s="205"/>
      <c r="BA458" s="205"/>
      <c r="BB458" s="205"/>
      <c r="BC458" s="205"/>
      <c r="BD458" s="205"/>
      <c r="BE458" s="205"/>
      <c r="BF458" s="205"/>
      <c r="BG458" s="205"/>
      <c r="BH458" s="205"/>
      <c r="BI458" s="205"/>
      <c r="BJ458" s="205"/>
      <c r="BK458" s="205"/>
      <c r="BL458" s="205"/>
      <c r="BM458" s="206">
        <v>16</v>
      </c>
    </row>
    <row r="459" spans="1:65">
      <c r="A459" s="29"/>
      <c r="B459" s="19">
        <v>1</v>
      </c>
      <c r="C459" s="9">
        <v>4</v>
      </c>
      <c r="D459" s="23" t="s">
        <v>277</v>
      </c>
      <c r="E459" s="23" t="s">
        <v>98</v>
      </c>
      <c r="F459" s="23">
        <v>0.61</v>
      </c>
      <c r="G459" s="23" t="s">
        <v>292</v>
      </c>
      <c r="H459" s="23">
        <v>0.73968200000000006</v>
      </c>
      <c r="I459" s="23">
        <v>0.69</v>
      </c>
      <c r="J459" s="23" t="s">
        <v>293</v>
      </c>
      <c r="K459" s="23" t="s">
        <v>293</v>
      </c>
      <c r="L459" s="204"/>
      <c r="M459" s="205"/>
      <c r="N459" s="205"/>
      <c r="O459" s="205"/>
      <c r="P459" s="205"/>
      <c r="Q459" s="205"/>
      <c r="R459" s="205"/>
      <c r="S459" s="205"/>
      <c r="T459" s="205"/>
      <c r="U459" s="205"/>
      <c r="V459" s="205"/>
      <c r="W459" s="205"/>
      <c r="X459" s="205"/>
      <c r="Y459" s="205"/>
      <c r="Z459" s="205"/>
      <c r="AA459" s="205"/>
      <c r="AB459" s="205"/>
      <c r="AC459" s="205"/>
      <c r="AD459" s="205"/>
      <c r="AE459" s="205"/>
      <c r="AF459" s="205"/>
      <c r="AG459" s="205"/>
      <c r="AH459" s="205"/>
      <c r="AI459" s="205"/>
      <c r="AJ459" s="205"/>
      <c r="AK459" s="205"/>
      <c r="AL459" s="205"/>
      <c r="AM459" s="205"/>
      <c r="AN459" s="205"/>
      <c r="AO459" s="205"/>
      <c r="AP459" s="205"/>
      <c r="AQ459" s="205"/>
      <c r="AR459" s="205"/>
      <c r="AS459" s="205"/>
      <c r="AT459" s="205"/>
      <c r="AU459" s="205"/>
      <c r="AV459" s="205"/>
      <c r="AW459" s="205"/>
      <c r="AX459" s="205"/>
      <c r="AY459" s="205"/>
      <c r="AZ459" s="205"/>
      <c r="BA459" s="205"/>
      <c r="BB459" s="205"/>
      <c r="BC459" s="205"/>
      <c r="BD459" s="205"/>
      <c r="BE459" s="205"/>
      <c r="BF459" s="205"/>
      <c r="BG459" s="205"/>
      <c r="BH459" s="205"/>
      <c r="BI459" s="205"/>
      <c r="BJ459" s="205"/>
      <c r="BK459" s="205"/>
      <c r="BL459" s="205"/>
      <c r="BM459" s="206">
        <v>0.67890569444444404</v>
      </c>
    </row>
    <row r="460" spans="1:65">
      <c r="A460" s="29"/>
      <c r="B460" s="19">
        <v>1</v>
      </c>
      <c r="C460" s="9">
        <v>5</v>
      </c>
      <c r="D460" s="23" t="s">
        <v>277</v>
      </c>
      <c r="E460" s="23" t="s">
        <v>98</v>
      </c>
      <c r="F460" s="23">
        <v>0.61</v>
      </c>
      <c r="G460" s="23" t="s">
        <v>292</v>
      </c>
      <c r="H460" s="23">
        <v>0.73660749999999997</v>
      </c>
      <c r="I460" s="23">
        <v>0.69</v>
      </c>
      <c r="J460" s="23" t="s">
        <v>293</v>
      </c>
      <c r="K460" s="23" t="s">
        <v>293</v>
      </c>
      <c r="L460" s="204"/>
      <c r="M460" s="205"/>
      <c r="N460" s="205"/>
      <c r="O460" s="205"/>
      <c r="P460" s="205"/>
      <c r="Q460" s="205"/>
      <c r="R460" s="205"/>
      <c r="S460" s="205"/>
      <c r="T460" s="205"/>
      <c r="U460" s="205"/>
      <c r="V460" s="205"/>
      <c r="W460" s="205"/>
      <c r="X460" s="205"/>
      <c r="Y460" s="205"/>
      <c r="Z460" s="205"/>
      <c r="AA460" s="205"/>
      <c r="AB460" s="205"/>
      <c r="AC460" s="205"/>
      <c r="AD460" s="205"/>
      <c r="AE460" s="205"/>
      <c r="AF460" s="205"/>
      <c r="AG460" s="205"/>
      <c r="AH460" s="205"/>
      <c r="AI460" s="205"/>
      <c r="AJ460" s="205"/>
      <c r="AK460" s="205"/>
      <c r="AL460" s="205"/>
      <c r="AM460" s="205"/>
      <c r="AN460" s="205"/>
      <c r="AO460" s="205"/>
      <c r="AP460" s="205"/>
      <c r="AQ460" s="205"/>
      <c r="AR460" s="205"/>
      <c r="AS460" s="205"/>
      <c r="AT460" s="205"/>
      <c r="AU460" s="205"/>
      <c r="AV460" s="205"/>
      <c r="AW460" s="205"/>
      <c r="AX460" s="205"/>
      <c r="AY460" s="205"/>
      <c r="AZ460" s="205"/>
      <c r="BA460" s="205"/>
      <c r="BB460" s="205"/>
      <c r="BC460" s="205"/>
      <c r="BD460" s="205"/>
      <c r="BE460" s="205"/>
      <c r="BF460" s="205"/>
      <c r="BG460" s="205"/>
      <c r="BH460" s="205"/>
      <c r="BI460" s="205"/>
      <c r="BJ460" s="205"/>
      <c r="BK460" s="205"/>
      <c r="BL460" s="205"/>
      <c r="BM460" s="206">
        <v>23</v>
      </c>
    </row>
    <row r="461" spans="1:65">
      <c r="A461" s="29"/>
      <c r="B461" s="19">
        <v>1</v>
      </c>
      <c r="C461" s="9">
        <v>6</v>
      </c>
      <c r="D461" s="23" t="s">
        <v>277</v>
      </c>
      <c r="E461" s="23" t="s">
        <v>98</v>
      </c>
      <c r="F461" s="23">
        <v>0.61</v>
      </c>
      <c r="G461" s="23" t="s">
        <v>292</v>
      </c>
      <c r="H461" s="23">
        <v>0.73504300000000011</v>
      </c>
      <c r="I461" s="23">
        <v>0.69</v>
      </c>
      <c r="J461" s="23" t="s">
        <v>293</v>
      </c>
      <c r="K461" s="23" t="s">
        <v>293</v>
      </c>
      <c r="L461" s="204"/>
      <c r="M461" s="205"/>
      <c r="N461" s="205"/>
      <c r="O461" s="205"/>
      <c r="P461" s="205"/>
      <c r="Q461" s="205"/>
      <c r="R461" s="205"/>
      <c r="S461" s="205"/>
      <c r="T461" s="205"/>
      <c r="U461" s="205"/>
      <c r="V461" s="205"/>
      <c r="W461" s="205"/>
      <c r="X461" s="205"/>
      <c r="Y461" s="205"/>
      <c r="Z461" s="205"/>
      <c r="AA461" s="205"/>
      <c r="AB461" s="205"/>
      <c r="AC461" s="205"/>
      <c r="AD461" s="205"/>
      <c r="AE461" s="205"/>
      <c r="AF461" s="205"/>
      <c r="AG461" s="205"/>
      <c r="AH461" s="205"/>
      <c r="AI461" s="205"/>
      <c r="AJ461" s="205"/>
      <c r="AK461" s="205"/>
      <c r="AL461" s="205"/>
      <c r="AM461" s="205"/>
      <c r="AN461" s="205"/>
      <c r="AO461" s="205"/>
      <c r="AP461" s="205"/>
      <c r="AQ461" s="205"/>
      <c r="AR461" s="205"/>
      <c r="AS461" s="205"/>
      <c r="AT461" s="205"/>
      <c r="AU461" s="205"/>
      <c r="AV461" s="205"/>
      <c r="AW461" s="205"/>
      <c r="AX461" s="205"/>
      <c r="AY461" s="205"/>
      <c r="AZ461" s="205"/>
      <c r="BA461" s="205"/>
      <c r="BB461" s="205"/>
      <c r="BC461" s="205"/>
      <c r="BD461" s="205"/>
      <c r="BE461" s="205"/>
      <c r="BF461" s="205"/>
      <c r="BG461" s="205"/>
      <c r="BH461" s="205"/>
      <c r="BI461" s="205"/>
      <c r="BJ461" s="205"/>
      <c r="BK461" s="205"/>
      <c r="BL461" s="205"/>
      <c r="BM461" s="56"/>
    </row>
    <row r="462" spans="1:65">
      <c r="A462" s="29"/>
      <c r="B462" s="20" t="s">
        <v>272</v>
      </c>
      <c r="C462" s="12"/>
      <c r="D462" s="209" t="s">
        <v>763</v>
      </c>
      <c r="E462" s="209" t="s">
        <v>763</v>
      </c>
      <c r="F462" s="209">
        <v>0.61</v>
      </c>
      <c r="G462" s="209" t="s">
        <v>763</v>
      </c>
      <c r="H462" s="209">
        <v>0.7367170833333333</v>
      </c>
      <c r="I462" s="209">
        <v>0.69</v>
      </c>
      <c r="J462" s="209" t="s">
        <v>763</v>
      </c>
      <c r="K462" s="209" t="s">
        <v>763</v>
      </c>
      <c r="L462" s="204"/>
      <c r="M462" s="205"/>
      <c r="N462" s="205"/>
      <c r="O462" s="205"/>
      <c r="P462" s="205"/>
      <c r="Q462" s="205"/>
      <c r="R462" s="205"/>
      <c r="S462" s="205"/>
      <c r="T462" s="205"/>
      <c r="U462" s="205"/>
      <c r="V462" s="205"/>
      <c r="W462" s="205"/>
      <c r="X462" s="205"/>
      <c r="Y462" s="205"/>
      <c r="Z462" s="205"/>
      <c r="AA462" s="205"/>
      <c r="AB462" s="205"/>
      <c r="AC462" s="205"/>
      <c r="AD462" s="205"/>
      <c r="AE462" s="205"/>
      <c r="AF462" s="205"/>
      <c r="AG462" s="205"/>
      <c r="AH462" s="205"/>
      <c r="AI462" s="205"/>
      <c r="AJ462" s="205"/>
      <c r="AK462" s="205"/>
      <c r="AL462" s="205"/>
      <c r="AM462" s="205"/>
      <c r="AN462" s="205"/>
      <c r="AO462" s="205"/>
      <c r="AP462" s="205"/>
      <c r="AQ462" s="205"/>
      <c r="AR462" s="205"/>
      <c r="AS462" s="205"/>
      <c r="AT462" s="205"/>
      <c r="AU462" s="205"/>
      <c r="AV462" s="205"/>
      <c r="AW462" s="205"/>
      <c r="AX462" s="205"/>
      <c r="AY462" s="205"/>
      <c r="AZ462" s="205"/>
      <c r="BA462" s="205"/>
      <c r="BB462" s="205"/>
      <c r="BC462" s="205"/>
      <c r="BD462" s="205"/>
      <c r="BE462" s="205"/>
      <c r="BF462" s="205"/>
      <c r="BG462" s="205"/>
      <c r="BH462" s="205"/>
      <c r="BI462" s="205"/>
      <c r="BJ462" s="205"/>
      <c r="BK462" s="205"/>
      <c r="BL462" s="205"/>
      <c r="BM462" s="56"/>
    </row>
    <row r="463" spans="1:65">
      <c r="A463" s="29"/>
      <c r="B463" s="3" t="s">
        <v>273</v>
      </c>
      <c r="C463" s="28"/>
      <c r="D463" s="23" t="s">
        <v>763</v>
      </c>
      <c r="E463" s="23" t="s">
        <v>763</v>
      </c>
      <c r="F463" s="23">
        <v>0.61</v>
      </c>
      <c r="G463" s="23" t="s">
        <v>763</v>
      </c>
      <c r="H463" s="23">
        <v>0.73626849999999999</v>
      </c>
      <c r="I463" s="23">
        <v>0.69</v>
      </c>
      <c r="J463" s="23" t="s">
        <v>763</v>
      </c>
      <c r="K463" s="23" t="s">
        <v>763</v>
      </c>
      <c r="L463" s="204"/>
      <c r="M463" s="205"/>
      <c r="N463" s="205"/>
      <c r="O463" s="205"/>
      <c r="P463" s="205"/>
      <c r="Q463" s="205"/>
      <c r="R463" s="205"/>
      <c r="S463" s="205"/>
      <c r="T463" s="205"/>
      <c r="U463" s="205"/>
      <c r="V463" s="205"/>
      <c r="W463" s="205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05"/>
      <c r="AT463" s="205"/>
      <c r="AU463" s="205"/>
      <c r="AV463" s="205"/>
      <c r="AW463" s="205"/>
      <c r="AX463" s="205"/>
      <c r="AY463" s="205"/>
      <c r="AZ463" s="205"/>
      <c r="BA463" s="205"/>
      <c r="BB463" s="205"/>
      <c r="BC463" s="205"/>
      <c r="BD463" s="205"/>
      <c r="BE463" s="205"/>
      <c r="BF463" s="205"/>
      <c r="BG463" s="205"/>
      <c r="BH463" s="205"/>
      <c r="BI463" s="205"/>
      <c r="BJ463" s="205"/>
      <c r="BK463" s="205"/>
      <c r="BL463" s="205"/>
      <c r="BM463" s="56"/>
    </row>
    <row r="464" spans="1:65">
      <c r="A464" s="29"/>
      <c r="B464" s="3" t="s">
        <v>274</v>
      </c>
      <c r="C464" s="28"/>
      <c r="D464" s="23" t="s">
        <v>763</v>
      </c>
      <c r="E464" s="23" t="s">
        <v>763</v>
      </c>
      <c r="F464" s="23">
        <v>0</v>
      </c>
      <c r="G464" s="23" t="s">
        <v>763</v>
      </c>
      <c r="H464" s="23">
        <v>2.1439309554336667E-3</v>
      </c>
      <c r="I464" s="23">
        <v>0</v>
      </c>
      <c r="J464" s="23" t="s">
        <v>763</v>
      </c>
      <c r="K464" s="23" t="s">
        <v>763</v>
      </c>
      <c r="L464" s="204"/>
      <c r="M464" s="205"/>
      <c r="N464" s="205"/>
      <c r="O464" s="205"/>
      <c r="P464" s="205"/>
      <c r="Q464" s="205"/>
      <c r="R464" s="205"/>
      <c r="S464" s="205"/>
      <c r="T464" s="205"/>
      <c r="U464" s="205"/>
      <c r="V464" s="205"/>
      <c r="W464" s="205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56"/>
    </row>
    <row r="465" spans="1:65">
      <c r="A465" s="29"/>
      <c r="B465" s="3" t="s">
        <v>87</v>
      </c>
      <c r="C465" s="28"/>
      <c r="D465" s="13" t="s">
        <v>763</v>
      </c>
      <c r="E465" s="13" t="s">
        <v>763</v>
      </c>
      <c r="F465" s="13">
        <v>0</v>
      </c>
      <c r="G465" s="13" t="s">
        <v>763</v>
      </c>
      <c r="H465" s="13">
        <v>2.9101143490976016E-3</v>
      </c>
      <c r="I465" s="13">
        <v>0</v>
      </c>
      <c r="J465" s="13" t="s">
        <v>763</v>
      </c>
      <c r="K465" s="13" t="s">
        <v>763</v>
      </c>
      <c r="L465" s="152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29"/>
      <c r="B466" s="3" t="s">
        <v>275</v>
      </c>
      <c r="C466" s="28"/>
      <c r="D466" s="13" t="s">
        <v>763</v>
      </c>
      <c r="E466" s="13" t="s">
        <v>763</v>
      </c>
      <c r="F466" s="13">
        <v>-0.10149523712690367</v>
      </c>
      <c r="G466" s="13" t="s">
        <v>763</v>
      </c>
      <c r="H466" s="13">
        <v>8.5153784040943981E-2</v>
      </c>
      <c r="I466" s="13">
        <v>1.6341453085961355E-2</v>
      </c>
      <c r="J466" s="13" t="s">
        <v>763</v>
      </c>
      <c r="K466" s="13" t="s">
        <v>763</v>
      </c>
      <c r="L466" s="152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29"/>
      <c r="B467" s="45" t="s">
        <v>276</v>
      </c>
      <c r="C467" s="46"/>
      <c r="D467" s="44" t="s">
        <v>277</v>
      </c>
      <c r="E467" s="44" t="s">
        <v>277</v>
      </c>
      <c r="F467" s="44">
        <v>1.1499999999999999</v>
      </c>
      <c r="G467" s="44" t="s">
        <v>277</v>
      </c>
      <c r="H467" s="44">
        <v>0.67</v>
      </c>
      <c r="I467" s="44">
        <v>0</v>
      </c>
      <c r="J467" s="44" t="s">
        <v>277</v>
      </c>
      <c r="K467" s="44" t="s">
        <v>277</v>
      </c>
      <c r="L467" s="152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0"/>
      <c r="C468" s="20"/>
      <c r="D468" s="20"/>
      <c r="E468" s="20"/>
      <c r="F468" s="20"/>
      <c r="G468" s="20"/>
      <c r="H468" s="20"/>
      <c r="I468" s="20"/>
      <c r="J468" s="20"/>
      <c r="K468" s="20"/>
      <c r="BM468" s="55"/>
    </row>
    <row r="469" spans="1:65" ht="15">
      <c r="B469" s="8" t="s">
        <v>533</v>
      </c>
      <c r="BM469" s="27" t="s">
        <v>279</v>
      </c>
    </row>
    <row r="470" spans="1:65" ht="15">
      <c r="A470" s="24" t="s">
        <v>56</v>
      </c>
      <c r="B470" s="18" t="s">
        <v>114</v>
      </c>
      <c r="C470" s="15" t="s">
        <v>115</v>
      </c>
      <c r="D470" s="16" t="s">
        <v>241</v>
      </c>
      <c r="E470" s="17" t="s">
        <v>241</v>
      </c>
      <c r="F470" s="17" t="s">
        <v>241</v>
      </c>
      <c r="G470" s="17" t="s">
        <v>241</v>
      </c>
      <c r="H470" s="17" t="s">
        <v>241</v>
      </c>
      <c r="I470" s="17" t="s">
        <v>241</v>
      </c>
      <c r="J470" s="17" t="s">
        <v>241</v>
      </c>
      <c r="K470" s="17" t="s">
        <v>241</v>
      </c>
      <c r="L470" s="152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9" t="s">
        <v>242</v>
      </c>
      <c r="C471" s="9" t="s">
        <v>242</v>
      </c>
      <c r="D471" s="150" t="s">
        <v>245</v>
      </c>
      <c r="E471" s="151" t="s">
        <v>247</v>
      </c>
      <c r="F471" s="151" t="s">
        <v>249</v>
      </c>
      <c r="G471" s="151" t="s">
        <v>257</v>
      </c>
      <c r="H471" s="151" t="s">
        <v>261</v>
      </c>
      <c r="I471" s="151" t="s">
        <v>281</v>
      </c>
      <c r="J471" s="151" t="s">
        <v>264</v>
      </c>
      <c r="K471" s="151" t="s">
        <v>266</v>
      </c>
      <c r="L471" s="152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</v>
      </c>
    </row>
    <row r="472" spans="1:65">
      <c r="A472" s="29"/>
      <c r="B472" s="19"/>
      <c r="C472" s="9"/>
      <c r="D472" s="10" t="s">
        <v>304</v>
      </c>
      <c r="E472" s="11" t="s">
        <v>304</v>
      </c>
      <c r="F472" s="11" t="s">
        <v>103</v>
      </c>
      <c r="G472" s="11" t="s">
        <v>102</v>
      </c>
      <c r="H472" s="11" t="s">
        <v>103</v>
      </c>
      <c r="I472" s="11" t="s">
        <v>103</v>
      </c>
      <c r="J472" s="11" t="s">
        <v>103</v>
      </c>
      <c r="K472" s="11" t="s">
        <v>103</v>
      </c>
      <c r="L472" s="152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</v>
      </c>
    </row>
    <row r="473" spans="1:65">
      <c r="A473" s="29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152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3</v>
      </c>
    </row>
    <row r="474" spans="1:65">
      <c r="A474" s="29"/>
      <c r="B474" s="18">
        <v>1</v>
      </c>
      <c r="C474" s="14">
        <v>1</v>
      </c>
      <c r="D474" s="202" t="s">
        <v>277</v>
      </c>
      <c r="E474" s="202" t="s">
        <v>98</v>
      </c>
      <c r="F474" s="202">
        <v>3.739E-2</v>
      </c>
      <c r="G474" s="202" t="s">
        <v>292</v>
      </c>
      <c r="H474" s="202">
        <v>3.7178140000000005E-2</v>
      </c>
      <c r="I474" s="202">
        <v>3.73E-2</v>
      </c>
      <c r="J474" s="202" t="s">
        <v>293</v>
      </c>
      <c r="K474" s="202" t="s">
        <v>293</v>
      </c>
      <c r="L474" s="204"/>
      <c r="M474" s="205"/>
      <c r="N474" s="205"/>
      <c r="O474" s="205"/>
      <c r="P474" s="205"/>
      <c r="Q474" s="205"/>
      <c r="R474" s="205"/>
      <c r="S474" s="205"/>
      <c r="T474" s="205"/>
      <c r="U474" s="205"/>
      <c r="V474" s="205"/>
      <c r="W474" s="205"/>
      <c r="X474" s="205"/>
      <c r="Y474" s="205"/>
      <c r="Z474" s="205"/>
      <c r="AA474" s="205"/>
      <c r="AB474" s="205"/>
      <c r="AC474" s="205"/>
      <c r="AD474" s="205"/>
      <c r="AE474" s="205"/>
      <c r="AF474" s="205"/>
      <c r="AG474" s="205"/>
      <c r="AH474" s="205"/>
      <c r="AI474" s="205"/>
      <c r="AJ474" s="205"/>
      <c r="AK474" s="205"/>
      <c r="AL474" s="205"/>
      <c r="AM474" s="205"/>
      <c r="AN474" s="205"/>
      <c r="AO474" s="205"/>
      <c r="AP474" s="205"/>
      <c r="AQ474" s="205"/>
      <c r="AR474" s="205"/>
      <c r="AS474" s="205"/>
      <c r="AT474" s="205"/>
      <c r="AU474" s="205"/>
      <c r="AV474" s="205"/>
      <c r="AW474" s="205"/>
      <c r="AX474" s="205"/>
      <c r="AY474" s="205"/>
      <c r="AZ474" s="205"/>
      <c r="BA474" s="205"/>
      <c r="BB474" s="205"/>
      <c r="BC474" s="205"/>
      <c r="BD474" s="205"/>
      <c r="BE474" s="205"/>
      <c r="BF474" s="205"/>
      <c r="BG474" s="205"/>
      <c r="BH474" s="205"/>
      <c r="BI474" s="205"/>
      <c r="BJ474" s="205"/>
      <c r="BK474" s="205"/>
      <c r="BL474" s="205"/>
      <c r="BM474" s="206">
        <v>1</v>
      </c>
    </row>
    <row r="475" spans="1:65">
      <c r="A475" s="29"/>
      <c r="B475" s="19">
        <v>1</v>
      </c>
      <c r="C475" s="9">
        <v>2</v>
      </c>
      <c r="D475" s="23" t="s">
        <v>277</v>
      </c>
      <c r="E475" s="23" t="s">
        <v>98</v>
      </c>
      <c r="F475" s="23">
        <v>3.9019999999999999E-2</v>
      </c>
      <c r="G475" s="23" t="s">
        <v>292</v>
      </c>
      <c r="H475" s="23">
        <v>3.7135299999999996E-2</v>
      </c>
      <c r="I475" s="23">
        <v>3.7399999999999996E-2</v>
      </c>
      <c r="J475" s="23" t="s">
        <v>293</v>
      </c>
      <c r="K475" s="23" t="s">
        <v>293</v>
      </c>
      <c r="L475" s="204"/>
      <c r="M475" s="205"/>
      <c r="N475" s="205"/>
      <c r="O475" s="205"/>
      <c r="P475" s="205"/>
      <c r="Q475" s="205"/>
      <c r="R475" s="205"/>
      <c r="S475" s="205"/>
      <c r="T475" s="205"/>
      <c r="U475" s="205"/>
      <c r="V475" s="205"/>
      <c r="W475" s="205"/>
      <c r="X475" s="205"/>
      <c r="Y475" s="205"/>
      <c r="Z475" s="205"/>
      <c r="AA475" s="205"/>
      <c r="AB475" s="205"/>
      <c r="AC475" s="205"/>
      <c r="AD475" s="205"/>
      <c r="AE475" s="205"/>
      <c r="AF475" s="205"/>
      <c r="AG475" s="205"/>
      <c r="AH475" s="205"/>
      <c r="AI475" s="205"/>
      <c r="AJ475" s="205"/>
      <c r="AK475" s="205"/>
      <c r="AL475" s="205"/>
      <c r="AM475" s="205"/>
      <c r="AN475" s="205"/>
      <c r="AO475" s="205"/>
      <c r="AP475" s="205"/>
      <c r="AQ475" s="205"/>
      <c r="AR475" s="205"/>
      <c r="AS475" s="205"/>
      <c r="AT475" s="205"/>
      <c r="AU475" s="205"/>
      <c r="AV475" s="205"/>
      <c r="AW475" s="205"/>
      <c r="AX475" s="205"/>
      <c r="AY475" s="205"/>
      <c r="AZ475" s="205"/>
      <c r="BA475" s="205"/>
      <c r="BB475" s="205"/>
      <c r="BC475" s="205"/>
      <c r="BD475" s="205"/>
      <c r="BE475" s="205"/>
      <c r="BF475" s="205"/>
      <c r="BG475" s="205"/>
      <c r="BH475" s="205"/>
      <c r="BI475" s="205"/>
      <c r="BJ475" s="205"/>
      <c r="BK475" s="205"/>
      <c r="BL475" s="205"/>
      <c r="BM475" s="206">
        <v>18</v>
      </c>
    </row>
    <row r="476" spans="1:65">
      <c r="A476" s="29"/>
      <c r="B476" s="19">
        <v>1</v>
      </c>
      <c r="C476" s="9">
        <v>3</v>
      </c>
      <c r="D476" s="23" t="s">
        <v>277</v>
      </c>
      <c r="E476" s="23" t="s">
        <v>98</v>
      </c>
      <c r="F476" s="23">
        <v>3.6549999999999999E-2</v>
      </c>
      <c r="G476" s="23" t="s">
        <v>292</v>
      </c>
      <c r="H476" s="23">
        <v>3.7229039999999998E-2</v>
      </c>
      <c r="I476" s="23">
        <v>3.73E-2</v>
      </c>
      <c r="J476" s="23" t="s">
        <v>293</v>
      </c>
      <c r="K476" s="23" t="s">
        <v>293</v>
      </c>
      <c r="L476" s="204"/>
      <c r="M476" s="205"/>
      <c r="N476" s="205"/>
      <c r="O476" s="205"/>
      <c r="P476" s="205"/>
      <c r="Q476" s="205"/>
      <c r="R476" s="205"/>
      <c r="S476" s="205"/>
      <c r="T476" s="205"/>
      <c r="U476" s="205"/>
      <c r="V476" s="205"/>
      <c r="W476" s="205"/>
      <c r="X476" s="205"/>
      <c r="Y476" s="205"/>
      <c r="Z476" s="205"/>
      <c r="AA476" s="205"/>
      <c r="AB476" s="205"/>
      <c r="AC476" s="205"/>
      <c r="AD476" s="205"/>
      <c r="AE476" s="205"/>
      <c r="AF476" s="205"/>
      <c r="AG476" s="205"/>
      <c r="AH476" s="205"/>
      <c r="AI476" s="205"/>
      <c r="AJ476" s="205"/>
      <c r="AK476" s="205"/>
      <c r="AL476" s="205"/>
      <c r="AM476" s="205"/>
      <c r="AN476" s="205"/>
      <c r="AO476" s="205"/>
      <c r="AP476" s="205"/>
      <c r="AQ476" s="205"/>
      <c r="AR476" s="205"/>
      <c r="AS476" s="205"/>
      <c r="AT476" s="205"/>
      <c r="AU476" s="205"/>
      <c r="AV476" s="205"/>
      <c r="AW476" s="205"/>
      <c r="AX476" s="205"/>
      <c r="AY476" s="205"/>
      <c r="AZ476" s="205"/>
      <c r="BA476" s="205"/>
      <c r="BB476" s="205"/>
      <c r="BC476" s="205"/>
      <c r="BD476" s="205"/>
      <c r="BE476" s="205"/>
      <c r="BF476" s="205"/>
      <c r="BG476" s="205"/>
      <c r="BH476" s="205"/>
      <c r="BI476" s="205"/>
      <c r="BJ476" s="205"/>
      <c r="BK476" s="205"/>
      <c r="BL476" s="205"/>
      <c r="BM476" s="206">
        <v>16</v>
      </c>
    </row>
    <row r="477" spans="1:65">
      <c r="A477" s="29"/>
      <c r="B477" s="19">
        <v>1</v>
      </c>
      <c r="C477" s="9">
        <v>4</v>
      </c>
      <c r="D477" s="23" t="s">
        <v>277</v>
      </c>
      <c r="E477" s="23" t="s">
        <v>98</v>
      </c>
      <c r="F477" s="23">
        <v>3.7839999999999999E-2</v>
      </c>
      <c r="G477" s="23" t="s">
        <v>292</v>
      </c>
      <c r="H477" s="23">
        <v>3.7904730000000005E-2</v>
      </c>
      <c r="I477" s="23">
        <v>3.7399999999999996E-2</v>
      </c>
      <c r="J477" s="23" t="s">
        <v>293</v>
      </c>
      <c r="K477" s="23" t="s">
        <v>293</v>
      </c>
      <c r="L477" s="204"/>
      <c r="M477" s="205"/>
      <c r="N477" s="205"/>
      <c r="O477" s="205"/>
      <c r="P477" s="205"/>
      <c r="Q477" s="205"/>
      <c r="R477" s="205"/>
      <c r="S477" s="205"/>
      <c r="T477" s="205"/>
      <c r="U477" s="205"/>
      <c r="V477" s="205"/>
      <c r="W477" s="205"/>
      <c r="X477" s="205"/>
      <c r="Y477" s="205"/>
      <c r="Z477" s="205"/>
      <c r="AA477" s="205"/>
      <c r="AB477" s="205"/>
      <c r="AC477" s="205"/>
      <c r="AD477" s="205"/>
      <c r="AE477" s="205"/>
      <c r="AF477" s="205"/>
      <c r="AG477" s="205"/>
      <c r="AH477" s="205"/>
      <c r="AI477" s="205"/>
      <c r="AJ477" s="205"/>
      <c r="AK477" s="205"/>
      <c r="AL477" s="205"/>
      <c r="AM477" s="205"/>
      <c r="AN477" s="205"/>
      <c r="AO477" s="205"/>
      <c r="AP477" s="205"/>
      <c r="AQ477" s="205"/>
      <c r="AR477" s="205"/>
      <c r="AS477" s="205"/>
      <c r="AT477" s="205"/>
      <c r="AU477" s="205"/>
      <c r="AV477" s="205"/>
      <c r="AW477" s="205"/>
      <c r="AX477" s="205"/>
      <c r="AY477" s="205"/>
      <c r="AZ477" s="205"/>
      <c r="BA477" s="205"/>
      <c r="BB477" s="205"/>
      <c r="BC477" s="205"/>
      <c r="BD477" s="205"/>
      <c r="BE477" s="205"/>
      <c r="BF477" s="205"/>
      <c r="BG477" s="205"/>
      <c r="BH477" s="205"/>
      <c r="BI477" s="205"/>
      <c r="BJ477" s="205"/>
      <c r="BK477" s="205"/>
      <c r="BL477" s="205"/>
      <c r="BM477" s="206">
        <v>3.7610104999999998E-2</v>
      </c>
    </row>
    <row r="478" spans="1:65">
      <c r="A478" s="29"/>
      <c r="B478" s="19">
        <v>1</v>
      </c>
      <c r="C478" s="9">
        <v>5</v>
      </c>
      <c r="D478" s="23" t="s">
        <v>277</v>
      </c>
      <c r="E478" s="23" t="s">
        <v>98</v>
      </c>
      <c r="F478" s="23">
        <v>3.875E-2</v>
      </c>
      <c r="G478" s="23" t="s">
        <v>292</v>
      </c>
      <c r="H478" s="23">
        <v>3.788557E-2</v>
      </c>
      <c r="I478" s="23">
        <v>3.7399999999999996E-2</v>
      </c>
      <c r="J478" s="23" t="s">
        <v>293</v>
      </c>
      <c r="K478" s="23" t="s">
        <v>293</v>
      </c>
      <c r="L478" s="204"/>
      <c r="M478" s="205"/>
      <c r="N478" s="205"/>
      <c r="O478" s="205"/>
      <c r="P478" s="205"/>
      <c r="Q478" s="205"/>
      <c r="R478" s="205"/>
      <c r="S478" s="205"/>
      <c r="T478" s="205"/>
      <c r="U478" s="205"/>
      <c r="V478" s="205"/>
      <c r="W478" s="205"/>
      <c r="X478" s="205"/>
      <c r="Y478" s="205"/>
      <c r="Z478" s="205"/>
      <c r="AA478" s="205"/>
      <c r="AB478" s="205"/>
      <c r="AC478" s="205"/>
      <c r="AD478" s="205"/>
      <c r="AE478" s="205"/>
      <c r="AF478" s="205"/>
      <c r="AG478" s="205"/>
      <c r="AH478" s="205"/>
      <c r="AI478" s="205"/>
      <c r="AJ478" s="205"/>
      <c r="AK478" s="205"/>
      <c r="AL478" s="205"/>
      <c r="AM478" s="205"/>
      <c r="AN478" s="205"/>
      <c r="AO478" s="205"/>
      <c r="AP478" s="205"/>
      <c r="AQ478" s="205"/>
      <c r="AR478" s="205"/>
      <c r="AS478" s="205"/>
      <c r="AT478" s="205"/>
      <c r="AU478" s="205"/>
      <c r="AV478" s="205"/>
      <c r="AW478" s="205"/>
      <c r="AX478" s="205"/>
      <c r="AY478" s="205"/>
      <c r="AZ478" s="205"/>
      <c r="BA478" s="205"/>
      <c r="BB478" s="205"/>
      <c r="BC478" s="205"/>
      <c r="BD478" s="205"/>
      <c r="BE478" s="205"/>
      <c r="BF478" s="205"/>
      <c r="BG478" s="205"/>
      <c r="BH478" s="205"/>
      <c r="BI478" s="205"/>
      <c r="BJ478" s="205"/>
      <c r="BK478" s="205"/>
      <c r="BL478" s="205"/>
      <c r="BM478" s="206">
        <v>24</v>
      </c>
    </row>
    <row r="479" spans="1:65">
      <c r="A479" s="29"/>
      <c r="B479" s="19">
        <v>1</v>
      </c>
      <c r="C479" s="9">
        <v>6</v>
      </c>
      <c r="D479" s="23" t="s">
        <v>277</v>
      </c>
      <c r="E479" s="23" t="s">
        <v>98</v>
      </c>
      <c r="F479" s="23">
        <v>3.866E-2</v>
      </c>
      <c r="G479" s="23" t="s">
        <v>292</v>
      </c>
      <c r="H479" s="23">
        <v>3.7239109999999999E-2</v>
      </c>
      <c r="I479" s="23">
        <v>3.7399999999999996E-2</v>
      </c>
      <c r="J479" s="23" t="s">
        <v>293</v>
      </c>
      <c r="K479" s="23" t="s">
        <v>293</v>
      </c>
      <c r="L479" s="204"/>
      <c r="M479" s="205"/>
      <c r="N479" s="205"/>
      <c r="O479" s="205"/>
      <c r="P479" s="205"/>
      <c r="Q479" s="205"/>
      <c r="R479" s="205"/>
      <c r="S479" s="205"/>
      <c r="T479" s="205"/>
      <c r="U479" s="205"/>
      <c r="V479" s="205"/>
      <c r="W479" s="205"/>
      <c r="X479" s="205"/>
      <c r="Y479" s="205"/>
      <c r="Z479" s="205"/>
      <c r="AA479" s="205"/>
      <c r="AB479" s="205"/>
      <c r="AC479" s="205"/>
      <c r="AD479" s="205"/>
      <c r="AE479" s="205"/>
      <c r="AF479" s="205"/>
      <c r="AG479" s="205"/>
      <c r="AH479" s="205"/>
      <c r="AI479" s="205"/>
      <c r="AJ479" s="205"/>
      <c r="AK479" s="205"/>
      <c r="AL479" s="205"/>
      <c r="AM479" s="205"/>
      <c r="AN479" s="205"/>
      <c r="AO479" s="205"/>
      <c r="AP479" s="205"/>
      <c r="AQ479" s="205"/>
      <c r="AR479" s="205"/>
      <c r="AS479" s="205"/>
      <c r="AT479" s="205"/>
      <c r="AU479" s="205"/>
      <c r="AV479" s="205"/>
      <c r="AW479" s="205"/>
      <c r="AX479" s="205"/>
      <c r="AY479" s="205"/>
      <c r="AZ479" s="205"/>
      <c r="BA479" s="205"/>
      <c r="BB479" s="205"/>
      <c r="BC479" s="205"/>
      <c r="BD479" s="205"/>
      <c r="BE479" s="205"/>
      <c r="BF479" s="205"/>
      <c r="BG479" s="205"/>
      <c r="BH479" s="205"/>
      <c r="BI479" s="205"/>
      <c r="BJ479" s="205"/>
      <c r="BK479" s="205"/>
      <c r="BL479" s="205"/>
      <c r="BM479" s="56"/>
    </row>
    <row r="480" spans="1:65">
      <c r="A480" s="29"/>
      <c r="B480" s="20" t="s">
        <v>272</v>
      </c>
      <c r="C480" s="12"/>
      <c r="D480" s="209" t="s">
        <v>763</v>
      </c>
      <c r="E480" s="209" t="s">
        <v>763</v>
      </c>
      <c r="F480" s="209">
        <v>3.8034999999999999E-2</v>
      </c>
      <c r="G480" s="209" t="s">
        <v>763</v>
      </c>
      <c r="H480" s="209">
        <v>3.7428648333333335E-2</v>
      </c>
      <c r="I480" s="209">
        <v>3.7366666666666659E-2</v>
      </c>
      <c r="J480" s="209" t="s">
        <v>763</v>
      </c>
      <c r="K480" s="209" t="s">
        <v>763</v>
      </c>
      <c r="L480" s="204"/>
      <c r="M480" s="205"/>
      <c r="N480" s="205"/>
      <c r="O480" s="205"/>
      <c r="P480" s="205"/>
      <c r="Q480" s="205"/>
      <c r="R480" s="205"/>
      <c r="S480" s="205"/>
      <c r="T480" s="205"/>
      <c r="U480" s="205"/>
      <c r="V480" s="205"/>
      <c r="W480" s="205"/>
      <c r="X480" s="205"/>
      <c r="Y480" s="205"/>
      <c r="Z480" s="205"/>
      <c r="AA480" s="205"/>
      <c r="AB480" s="205"/>
      <c r="AC480" s="205"/>
      <c r="AD480" s="205"/>
      <c r="AE480" s="205"/>
      <c r="AF480" s="205"/>
      <c r="AG480" s="205"/>
      <c r="AH480" s="205"/>
      <c r="AI480" s="205"/>
      <c r="AJ480" s="205"/>
      <c r="AK480" s="205"/>
      <c r="AL480" s="205"/>
      <c r="AM480" s="205"/>
      <c r="AN480" s="205"/>
      <c r="AO480" s="205"/>
      <c r="AP480" s="205"/>
      <c r="AQ480" s="205"/>
      <c r="AR480" s="205"/>
      <c r="AS480" s="205"/>
      <c r="AT480" s="205"/>
      <c r="AU480" s="205"/>
      <c r="AV480" s="205"/>
      <c r="AW480" s="205"/>
      <c r="AX480" s="205"/>
      <c r="AY480" s="205"/>
      <c r="AZ480" s="205"/>
      <c r="BA480" s="205"/>
      <c r="BB480" s="205"/>
      <c r="BC480" s="205"/>
      <c r="BD480" s="205"/>
      <c r="BE480" s="205"/>
      <c r="BF480" s="205"/>
      <c r="BG480" s="205"/>
      <c r="BH480" s="205"/>
      <c r="BI480" s="205"/>
      <c r="BJ480" s="205"/>
      <c r="BK480" s="205"/>
      <c r="BL480" s="205"/>
      <c r="BM480" s="56"/>
    </row>
    <row r="481" spans="1:65">
      <c r="A481" s="29"/>
      <c r="B481" s="3" t="s">
        <v>273</v>
      </c>
      <c r="C481" s="28"/>
      <c r="D481" s="23" t="s">
        <v>763</v>
      </c>
      <c r="E481" s="23" t="s">
        <v>763</v>
      </c>
      <c r="F481" s="23">
        <v>3.8249999999999999E-2</v>
      </c>
      <c r="G481" s="23" t="s">
        <v>763</v>
      </c>
      <c r="H481" s="23">
        <v>3.7234074999999998E-2</v>
      </c>
      <c r="I481" s="23">
        <v>3.7399999999999996E-2</v>
      </c>
      <c r="J481" s="23" t="s">
        <v>763</v>
      </c>
      <c r="K481" s="23" t="s">
        <v>763</v>
      </c>
      <c r="L481" s="204"/>
      <c r="M481" s="205"/>
      <c r="N481" s="205"/>
      <c r="O481" s="205"/>
      <c r="P481" s="205"/>
      <c r="Q481" s="205"/>
      <c r="R481" s="205"/>
      <c r="S481" s="205"/>
      <c r="T481" s="205"/>
      <c r="U481" s="205"/>
      <c r="V481" s="205"/>
      <c r="W481" s="205"/>
      <c r="X481" s="205"/>
      <c r="Y481" s="205"/>
      <c r="Z481" s="205"/>
      <c r="AA481" s="205"/>
      <c r="AB481" s="205"/>
      <c r="AC481" s="205"/>
      <c r="AD481" s="205"/>
      <c r="AE481" s="205"/>
      <c r="AF481" s="205"/>
      <c r="AG481" s="205"/>
      <c r="AH481" s="205"/>
      <c r="AI481" s="205"/>
      <c r="AJ481" s="205"/>
      <c r="AK481" s="205"/>
      <c r="AL481" s="205"/>
      <c r="AM481" s="205"/>
      <c r="AN481" s="205"/>
      <c r="AO481" s="205"/>
      <c r="AP481" s="205"/>
      <c r="AQ481" s="205"/>
      <c r="AR481" s="205"/>
      <c r="AS481" s="205"/>
      <c r="AT481" s="205"/>
      <c r="AU481" s="205"/>
      <c r="AV481" s="205"/>
      <c r="AW481" s="205"/>
      <c r="AX481" s="205"/>
      <c r="AY481" s="205"/>
      <c r="AZ481" s="205"/>
      <c r="BA481" s="205"/>
      <c r="BB481" s="205"/>
      <c r="BC481" s="205"/>
      <c r="BD481" s="205"/>
      <c r="BE481" s="205"/>
      <c r="BF481" s="205"/>
      <c r="BG481" s="205"/>
      <c r="BH481" s="205"/>
      <c r="BI481" s="205"/>
      <c r="BJ481" s="205"/>
      <c r="BK481" s="205"/>
      <c r="BL481" s="205"/>
      <c r="BM481" s="56"/>
    </row>
    <row r="482" spans="1:65">
      <c r="A482" s="29"/>
      <c r="B482" s="3" t="s">
        <v>274</v>
      </c>
      <c r="C482" s="28"/>
      <c r="D482" s="23" t="s">
        <v>763</v>
      </c>
      <c r="E482" s="23" t="s">
        <v>763</v>
      </c>
      <c r="F482" s="23">
        <v>9.5198214268966215E-4</v>
      </c>
      <c r="G482" s="23" t="s">
        <v>763</v>
      </c>
      <c r="H482" s="23">
        <v>3.6331999644482511E-4</v>
      </c>
      <c r="I482" s="23">
        <v>5.163977794943012E-5</v>
      </c>
      <c r="J482" s="23" t="s">
        <v>763</v>
      </c>
      <c r="K482" s="23" t="s">
        <v>763</v>
      </c>
      <c r="L482" s="204"/>
      <c r="M482" s="205"/>
      <c r="N482" s="205"/>
      <c r="O482" s="205"/>
      <c r="P482" s="205"/>
      <c r="Q482" s="205"/>
      <c r="R482" s="205"/>
      <c r="S482" s="205"/>
      <c r="T482" s="205"/>
      <c r="U482" s="205"/>
      <c r="V482" s="205"/>
      <c r="W482" s="205"/>
      <c r="X482" s="205"/>
      <c r="Y482" s="205"/>
      <c r="Z482" s="205"/>
      <c r="AA482" s="205"/>
      <c r="AB482" s="205"/>
      <c r="AC482" s="205"/>
      <c r="AD482" s="205"/>
      <c r="AE482" s="205"/>
      <c r="AF482" s="205"/>
      <c r="AG482" s="205"/>
      <c r="AH482" s="205"/>
      <c r="AI482" s="205"/>
      <c r="AJ482" s="205"/>
      <c r="AK482" s="205"/>
      <c r="AL482" s="205"/>
      <c r="AM482" s="205"/>
      <c r="AN482" s="205"/>
      <c r="AO482" s="205"/>
      <c r="AP482" s="205"/>
      <c r="AQ482" s="205"/>
      <c r="AR482" s="205"/>
      <c r="AS482" s="205"/>
      <c r="AT482" s="205"/>
      <c r="AU482" s="205"/>
      <c r="AV482" s="205"/>
      <c r="AW482" s="205"/>
      <c r="AX482" s="205"/>
      <c r="AY482" s="205"/>
      <c r="AZ482" s="205"/>
      <c r="BA482" s="205"/>
      <c r="BB482" s="205"/>
      <c r="BC482" s="205"/>
      <c r="BD482" s="205"/>
      <c r="BE482" s="205"/>
      <c r="BF482" s="205"/>
      <c r="BG482" s="205"/>
      <c r="BH482" s="205"/>
      <c r="BI482" s="205"/>
      <c r="BJ482" s="205"/>
      <c r="BK482" s="205"/>
      <c r="BL482" s="205"/>
      <c r="BM482" s="56"/>
    </row>
    <row r="483" spans="1:65">
      <c r="A483" s="29"/>
      <c r="B483" s="3" t="s">
        <v>87</v>
      </c>
      <c r="C483" s="28"/>
      <c r="D483" s="13" t="s">
        <v>763</v>
      </c>
      <c r="E483" s="13" t="s">
        <v>763</v>
      </c>
      <c r="F483" s="13">
        <v>2.5029108523456346E-2</v>
      </c>
      <c r="G483" s="13" t="s">
        <v>763</v>
      </c>
      <c r="H483" s="13">
        <v>9.7070028607273619E-3</v>
      </c>
      <c r="I483" s="13">
        <v>1.381974432188139E-3</v>
      </c>
      <c r="J483" s="13" t="s">
        <v>763</v>
      </c>
      <c r="K483" s="13" t="s">
        <v>763</v>
      </c>
      <c r="L483" s="152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29"/>
      <c r="B484" s="3" t="s">
        <v>275</v>
      </c>
      <c r="C484" s="28"/>
      <c r="D484" s="13" t="s">
        <v>763</v>
      </c>
      <c r="E484" s="13" t="s">
        <v>763</v>
      </c>
      <c r="F484" s="13">
        <v>1.1297362769925767E-2</v>
      </c>
      <c r="G484" s="13" t="s">
        <v>763</v>
      </c>
      <c r="H484" s="13">
        <v>-4.8246785449459484E-3</v>
      </c>
      <c r="I484" s="13">
        <v>-6.4726842249799299E-3</v>
      </c>
      <c r="J484" s="13" t="s">
        <v>763</v>
      </c>
      <c r="K484" s="13" t="s">
        <v>763</v>
      </c>
      <c r="L484" s="152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29"/>
      <c r="B485" s="45" t="s">
        <v>276</v>
      </c>
      <c r="C485" s="46"/>
      <c r="D485" s="44" t="s">
        <v>277</v>
      </c>
      <c r="E485" s="44" t="s">
        <v>277</v>
      </c>
      <c r="F485" s="44">
        <v>6.6</v>
      </c>
      <c r="G485" s="44" t="s">
        <v>277</v>
      </c>
      <c r="H485" s="44">
        <v>0</v>
      </c>
      <c r="I485" s="44">
        <v>0.67</v>
      </c>
      <c r="J485" s="44" t="s">
        <v>277</v>
      </c>
      <c r="K485" s="44" t="s">
        <v>277</v>
      </c>
      <c r="L485" s="152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0"/>
      <c r="C486" s="20"/>
      <c r="D486" s="20"/>
      <c r="E486" s="20"/>
      <c r="F486" s="20"/>
      <c r="G486" s="20"/>
      <c r="H486" s="20"/>
      <c r="I486" s="20"/>
      <c r="J486" s="20"/>
      <c r="K486" s="20"/>
      <c r="BM486" s="55"/>
    </row>
    <row r="487" spans="1:65" ht="15">
      <c r="B487" s="8" t="s">
        <v>534</v>
      </c>
      <c r="BM487" s="27" t="s">
        <v>279</v>
      </c>
    </row>
    <row r="488" spans="1:65" ht="15">
      <c r="A488" s="24" t="s">
        <v>26</v>
      </c>
      <c r="B488" s="18" t="s">
        <v>114</v>
      </c>
      <c r="C488" s="15" t="s">
        <v>115</v>
      </c>
      <c r="D488" s="16" t="s">
        <v>241</v>
      </c>
      <c r="E488" s="17" t="s">
        <v>241</v>
      </c>
      <c r="F488" s="17" t="s">
        <v>241</v>
      </c>
      <c r="G488" s="17" t="s">
        <v>241</v>
      </c>
      <c r="H488" s="17" t="s">
        <v>241</v>
      </c>
      <c r="I488" s="15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</v>
      </c>
    </row>
    <row r="489" spans="1:65">
      <c r="A489" s="29"/>
      <c r="B489" s="19" t="s">
        <v>242</v>
      </c>
      <c r="C489" s="9" t="s">
        <v>242</v>
      </c>
      <c r="D489" s="150" t="s">
        <v>245</v>
      </c>
      <c r="E489" s="151" t="s">
        <v>249</v>
      </c>
      <c r="F489" s="151" t="s">
        <v>257</v>
      </c>
      <c r="G489" s="151" t="s">
        <v>281</v>
      </c>
      <c r="H489" s="151" t="s">
        <v>264</v>
      </c>
      <c r="I489" s="15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 t="s">
        <v>3</v>
      </c>
    </row>
    <row r="490" spans="1:65">
      <c r="A490" s="29"/>
      <c r="B490" s="19"/>
      <c r="C490" s="9"/>
      <c r="D490" s="10" t="s">
        <v>304</v>
      </c>
      <c r="E490" s="11" t="s">
        <v>103</v>
      </c>
      <c r="F490" s="11" t="s">
        <v>102</v>
      </c>
      <c r="G490" s="11" t="s">
        <v>103</v>
      </c>
      <c r="H490" s="11" t="s">
        <v>103</v>
      </c>
      <c r="I490" s="15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0</v>
      </c>
    </row>
    <row r="491" spans="1:65">
      <c r="A491" s="29"/>
      <c r="B491" s="19"/>
      <c r="C491" s="9"/>
      <c r="D491" s="25"/>
      <c r="E491" s="25"/>
      <c r="F491" s="25"/>
      <c r="G491" s="25"/>
      <c r="H491" s="25"/>
      <c r="I491" s="15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0</v>
      </c>
    </row>
    <row r="492" spans="1:65">
      <c r="A492" s="29"/>
      <c r="B492" s="18">
        <v>1</v>
      </c>
      <c r="C492" s="14">
        <v>1</v>
      </c>
      <c r="D492" s="222" t="s">
        <v>277</v>
      </c>
      <c r="E492" s="222">
        <v>114.2</v>
      </c>
      <c r="F492" s="222" t="s">
        <v>292</v>
      </c>
      <c r="G492" s="222">
        <v>119</v>
      </c>
      <c r="H492" s="222" t="s">
        <v>293</v>
      </c>
      <c r="I492" s="223"/>
      <c r="J492" s="224"/>
      <c r="K492" s="224"/>
      <c r="L492" s="224"/>
      <c r="M492" s="224"/>
      <c r="N492" s="224"/>
      <c r="O492" s="224"/>
      <c r="P492" s="224"/>
      <c r="Q492" s="224"/>
      <c r="R492" s="224"/>
      <c r="S492" s="224"/>
      <c r="T492" s="224"/>
      <c r="U492" s="224"/>
      <c r="V492" s="224"/>
      <c r="W492" s="224"/>
      <c r="X492" s="224"/>
      <c r="Y492" s="224"/>
      <c r="Z492" s="224"/>
      <c r="AA492" s="224"/>
      <c r="AB492" s="224"/>
      <c r="AC492" s="224"/>
      <c r="AD492" s="224"/>
      <c r="AE492" s="224"/>
      <c r="AF492" s="224"/>
      <c r="AG492" s="224"/>
      <c r="AH492" s="224"/>
      <c r="AI492" s="224"/>
      <c r="AJ492" s="224"/>
      <c r="AK492" s="224"/>
      <c r="AL492" s="224"/>
      <c r="AM492" s="224"/>
      <c r="AN492" s="224"/>
      <c r="AO492" s="224"/>
      <c r="AP492" s="224"/>
      <c r="AQ492" s="224"/>
      <c r="AR492" s="224"/>
      <c r="AS492" s="224"/>
      <c r="AT492" s="224"/>
      <c r="AU492" s="224"/>
      <c r="AV492" s="224"/>
      <c r="AW492" s="224"/>
      <c r="AX492" s="224"/>
      <c r="AY492" s="224"/>
      <c r="AZ492" s="224"/>
      <c r="BA492" s="224"/>
      <c r="BB492" s="224"/>
      <c r="BC492" s="224"/>
      <c r="BD492" s="224"/>
      <c r="BE492" s="224"/>
      <c r="BF492" s="224"/>
      <c r="BG492" s="224"/>
      <c r="BH492" s="224"/>
      <c r="BI492" s="224"/>
      <c r="BJ492" s="224"/>
      <c r="BK492" s="224"/>
      <c r="BL492" s="224"/>
      <c r="BM492" s="225">
        <v>1</v>
      </c>
    </row>
    <row r="493" spans="1:65">
      <c r="A493" s="29"/>
      <c r="B493" s="19">
        <v>1</v>
      </c>
      <c r="C493" s="9">
        <v>2</v>
      </c>
      <c r="D493" s="226" t="s">
        <v>277</v>
      </c>
      <c r="E493" s="226">
        <v>114.4</v>
      </c>
      <c r="F493" s="226" t="s">
        <v>292</v>
      </c>
      <c r="G493" s="226">
        <v>118</v>
      </c>
      <c r="H493" s="226" t="s">
        <v>293</v>
      </c>
      <c r="I493" s="223"/>
      <c r="J493" s="224"/>
      <c r="K493" s="224"/>
      <c r="L493" s="224"/>
      <c r="M493" s="224"/>
      <c r="N493" s="224"/>
      <c r="O493" s="224"/>
      <c r="P493" s="224"/>
      <c r="Q493" s="224"/>
      <c r="R493" s="224"/>
      <c r="S493" s="224"/>
      <c r="T493" s="224"/>
      <c r="U493" s="224"/>
      <c r="V493" s="224"/>
      <c r="W493" s="224"/>
      <c r="X493" s="224"/>
      <c r="Y493" s="224"/>
      <c r="Z493" s="224"/>
      <c r="AA493" s="224"/>
      <c r="AB493" s="224"/>
      <c r="AC493" s="224"/>
      <c r="AD493" s="224"/>
      <c r="AE493" s="224"/>
      <c r="AF493" s="224"/>
      <c r="AG493" s="224"/>
      <c r="AH493" s="224"/>
      <c r="AI493" s="224"/>
      <c r="AJ493" s="224"/>
      <c r="AK493" s="224"/>
      <c r="AL493" s="224"/>
      <c r="AM493" s="224"/>
      <c r="AN493" s="224"/>
      <c r="AO493" s="224"/>
      <c r="AP493" s="224"/>
      <c r="AQ493" s="224"/>
      <c r="AR493" s="224"/>
      <c r="AS493" s="224"/>
      <c r="AT493" s="224"/>
      <c r="AU493" s="224"/>
      <c r="AV493" s="224"/>
      <c r="AW493" s="224"/>
      <c r="AX493" s="224"/>
      <c r="AY493" s="224"/>
      <c r="AZ493" s="224"/>
      <c r="BA493" s="224"/>
      <c r="BB493" s="224"/>
      <c r="BC493" s="224"/>
      <c r="BD493" s="224"/>
      <c r="BE493" s="224"/>
      <c r="BF493" s="224"/>
      <c r="BG493" s="224"/>
      <c r="BH493" s="224"/>
      <c r="BI493" s="224"/>
      <c r="BJ493" s="224"/>
      <c r="BK493" s="224"/>
      <c r="BL493" s="224"/>
      <c r="BM493" s="225">
        <v>19</v>
      </c>
    </row>
    <row r="494" spans="1:65">
      <c r="A494" s="29"/>
      <c r="B494" s="19">
        <v>1</v>
      </c>
      <c r="C494" s="9">
        <v>3</v>
      </c>
      <c r="D494" s="226" t="s">
        <v>277</v>
      </c>
      <c r="E494" s="226">
        <v>115.8</v>
      </c>
      <c r="F494" s="226" t="s">
        <v>292</v>
      </c>
      <c r="G494" s="226">
        <v>119</v>
      </c>
      <c r="H494" s="226" t="s">
        <v>293</v>
      </c>
      <c r="I494" s="223"/>
      <c r="J494" s="224"/>
      <c r="K494" s="224"/>
      <c r="L494" s="224"/>
      <c r="M494" s="224"/>
      <c r="N494" s="224"/>
      <c r="O494" s="224"/>
      <c r="P494" s="224"/>
      <c r="Q494" s="224"/>
      <c r="R494" s="224"/>
      <c r="S494" s="224"/>
      <c r="T494" s="224"/>
      <c r="U494" s="224"/>
      <c r="V494" s="224"/>
      <c r="W494" s="224"/>
      <c r="X494" s="224"/>
      <c r="Y494" s="224"/>
      <c r="Z494" s="224"/>
      <c r="AA494" s="224"/>
      <c r="AB494" s="224"/>
      <c r="AC494" s="224"/>
      <c r="AD494" s="224"/>
      <c r="AE494" s="224"/>
      <c r="AF494" s="224"/>
      <c r="AG494" s="224"/>
      <c r="AH494" s="224"/>
      <c r="AI494" s="224"/>
      <c r="AJ494" s="224"/>
      <c r="AK494" s="224"/>
      <c r="AL494" s="224"/>
      <c r="AM494" s="224"/>
      <c r="AN494" s="224"/>
      <c r="AO494" s="224"/>
      <c r="AP494" s="224"/>
      <c r="AQ494" s="224"/>
      <c r="AR494" s="224"/>
      <c r="AS494" s="224"/>
      <c r="AT494" s="224"/>
      <c r="AU494" s="224"/>
      <c r="AV494" s="224"/>
      <c r="AW494" s="224"/>
      <c r="AX494" s="224"/>
      <c r="AY494" s="224"/>
      <c r="AZ494" s="224"/>
      <c r="BA494" s="224"/>
      <c r="BB494" s="224"/>
      <c r="BC494" s="224"/>
      <c r="BD494" s="224"/>
      <c r="BE494" s="224"/>
      <c r="BF494" s="224"/>
      <c r="BG494" s="224"/>
      <c r="BH494" s="224"/>
      <c r="BI494" s="224"/>
      <c r="BJ494" s="224"/>
      <c r="BK494" s="224"/>
      <c r="BL494" s="224"/>
      <c r="BM494" s="225">
        <v>16</v>
      </c>
    </row>
    <row r="495" spans="1:65">
      <c r="A495" s="29"/>
      <c r="B495" s="19">
        <v>1</v>
      </c>
      <c r="C495" s="9">
        <v>4</v>
      </c>
      <c r="D495" s="226" t="s">
        <v>277</v>
      </c>
      <c r="E495" s="226">
        <v>117</v>
      </c>
      <c r="F495" s="226" t="s">
        <v>292</v>
      </c>
      <c r="G495" s="226">
        <v>119</v>
      </c>
      <c r="H495" s="226" t="s">
        <v>293</v>
      </c>
      <c r="I495" s="223"/>
      <c r="J495" s="224"/>
      <c r="K495" s="224"/>
      <c r="L495" s="224"/>
      <c r="M495" s="224"/>
      <c r="N495" s="224"/>
      <c r="O495" s="224"/>
      <c r="P495" s="224"/>
      <c r="Q495" s="224"/>
      <c r="R495" s="224"/>
      <c r="S495" s="224"/>
      <c r="T495" s="224"/>
      <c r="U495" s="224"/>
      <c r="V495" s="224"/>
      <c r="W495" s="224"/>
      <c r="X495" s="224"/>
      <c r="Y495" s="224"/>
      <c r="Z495" s="224"/>
      <c r="AA495" s="224"/>
      <c r="AB495" s="224"/>
      <c r="AC495" s="224"/>
      <c r="AD495" s="224"/>
      <c r="AE495" s="224"/>
      <c r="AF495" s="224"/>
      <c r="AG495" s="224"/>
      <c r="AH495" s="224"/>
      <c r="AI495" s="224"/>
      <c r="AJ495" s="224"/>
      <c r="AK495" s="224"/>
      <c r="AL495" s="224"/>
      <c r="AM495" s="224"/>
      <c r="AN495" s="224"/>
      <c r="AO495" s="224"/>
      <c r="AP495" s="224"/>
      <c r="AQ495" s="224"/>
      <c r="AR495" s="224"/>
      <c r="AS495" s="224"/>
      <c r="AT495" s="224"/>
      <c r="AU495" s="224"/>
      <c r="AV495" s="224"/>
      <c r="AW495" s="224"/>
      <c r="AX495" s="224"/>
      <c r="AY495" s="224"/>
      <c r="AZ495" s="224"/>
      <c r="BA495" s="224"/>
      <c r="BB495" s="224"/>
      <c r="BC495" s="224"/>
      <c r="BD495" s="224"/>
      <c r="BE495" s="224"/>
      <c r="BF495" s="224"/>
      <c r="BG495" s="224"/>
      <c r="BH495" s="224"/>
      <c r="BI495" s="224"/>
      <c r="BJ495" s="224"/>
      <c r="BK495" s="224"/>
      <c r="BL495" s="224"/>
      <c r="BM495" s="225">
        <v>117.133333333333</v>
      </c>
    </row>
    <row r="496" spans="1:65">
      <c r="A496" s="29"/>
      <c r="B496" s="19">
        <v>1</v>
      </c>
      <c r="C496" s="9">
        <v>5</v>
      </c>
      <c r="D496" s="226" t="s">
        <v>277</v>
      </c>
      <c r="E496" s="226">
        <v>114.8</v>
      </c>
      <c r="F496" s="226" t="s">
        <v>292</v>
      </c>
      <c r="G496" s="226">
        <v>118</v>
      </c>
      <c r="H496" s="226" t="s">
        <v>293</v>
      </c>
      <c r="I496" s="223"/>
      <c r="J496" s="224"/>
      <c r="K496" s="224"/>
      <c r="L496" s="224"/>
      <c r="M496" s="224"/>
      <c r="N496" s="224"/>
      <c r="O496" s="224"/>
      <c r="P496" s="224"/>
      <c r="Q496" s="224"/>
      <c r="R496" s="224"/>
      <c r="S496" s="224"/>
      <c r="T496" s="224"/>
      <c r="U496" s="224"/>
      <c r="V496" s="224"/>
      <c r="W496" s="224"/>
      <c r="X496" s="224"/>
      <c r="Y496" s="224"/>
      <c r="Z496" s="224"/>
      <c r="AA496" s="224"/>
      <c r="AB496" s="224"/>
      <c r="AC496" s="224"/>
      <c r="AD496" s="224"/>
      <c r="AE496" s="224"/>
      <c r="AF496" s="224"/>
      <c r="AG496" s="224"/>
      <c r="AH496" s="224"/>
      <c r="AI496" s="224"/>
      <c r="AJ496" s="224"/>
      <c r="AK496" s="224"/>
      <c r="AL496" s="224"/>
      <c r="AM496" s="224"/>
      <c r="AN496" s="224"/>
      <c r="AO496" s="224"/>
      <c r="AP496" s="224"/>
      <c r="AQ496" s="224"/>
      <c r="AR496" s="224"/>
      <c r="AS496" s="224"/>
      <c r="AT496" s="224"/>
      <c r="AU496" s="224"/>
      <c r="AV496" s="224"/>
      <c r="AW496" s="224"/>
      <c r="AX496" s="224"/>
      <c r="AY496" s="224"/>
      <c r="AZ496" s="224"/>
      <c r="BA496" s="224"/>
      <c r="BB496" s="224"/>
      <c r="BC496" s="224"/>
      <c r="BD496" s="224"/>
      <c r="BE496" s="224"/>
      <c r="BF496" s="224"/>
      <c r="BG496" s="224"/>
      <c r="BH496" s="224"/>
      <c r="BI496" s="224"/>
      <c r="BJ496" s="224"/>
      <c r="BK496" s="224"/>
      <c r="BL496" s="224"/>
      <c r="BM496" s="225">
        <v>25</v>
      </c>
    </row>
    <row r="497" spans="1:65">
      <c r="A497" s="29"/>
      <c r="B497" s="19">
        <v>1</v>
      </c>
      <c r="C497" s="9">
        <v>6</v>
      </c>
      <c r="D497" s="226" t="s">
        <v>277</v>
      </c>
      <c r="E497" s="226">
        <v>117.4</v>
      </c>
      <c r="F497" s="226" t="s">
        <v>292</v>
      </c>
      <c r="G497" s="226">
        <v>119</v>
      </c>
      <c r="H497" s="226" t="s">
        <v>293</v>
      </c>
      <c r="I497" s="223"/>
      <c r="J497" s="224"/>
      <c r="K497" s="224"/>
      <c r="L497" s="224"/>
      <c r="M497" s="224"/>
      <c r="N497" s="224"/>
      <c r="O497" s="224"/>
      <c r="P497" s="224"/>
      <c r="Q497" s="224"/>
      <c r="R497" s="224"/>
      <c r="S497" s="224"/>
      <c r="T497" s="224"/>
      <c r="U497" s="224"/>
      <c r="V497" s="224"/>
      <c r="W497" s="224"/>
      <c r="X497" s="224"/>
      <c r="Y497" s="224"/>
      <c r="Z497" s="224"/>
      <c r="AA497" s="224"/>
      <c r="AB497" s="224"/>
      <c r="AC497" s="224"/>
      <c r="AD497" s="224"/>
      <c r="AE497" s="224"/>
      <c r="AF497" s="224"/>
      <c r="AG497" s="224"/>
      <c r="AH497" s="224"/>
      <c r="AI497" s="224"/>
      <c r="AJ497" s="224"/>
      <c r="AK497" s="224"/>
      <c r="AL497" s="224"/>
      <c r="AM497" s="224"/>
      <c r="AN497" s="224"/>
      <c r="AO497" s="224"/>
      <c r="AP497" s="224"/>
      <c r="AQ497" s="224"/>
      <c r="AR497" s="224"/>
      <c r="AS497" s="224"/>
      <c r="AT497" s="224"/>
      <c r="AU497" s="224"/>
      <c r="AV497" s="224"/>
      <c r="AW497" s="224"/>
      <c r="AX497" s="224"/>
      <c r="AY497" s="224"/>
      <c r="AZ497" s="224"/>
      <c r="BA497" s="224"/>
      <c r="BB497" s="224"/>
      <c r="BC497" s="224"/>
      <c r="BD497" s="224"/>
      <c r="BE497" s="224"/>
      <c r="BF497" s="224"/>
      <c r="BG497" s="224"/>
      <c r="BH497" s="224"/>
      <c r="BI497" s="224"/>
      <c r="BJ497" s="224"/>
      <c r="BK497" s="224"/>
      <c r="BL497" s="224"/>
      <c r="BM497" s="227"/>
    </row>
    <row r="498" spans="1:65">
      <c r="A498" s="29"/>
      <c r="B498" s="20" t="s">
        <v>272</v>
      </c>
      <c r="C498" s="12"/>
      <c r="D498" s="228" t="s">
        <v>763</v>
      </c>
      <c r="E498" s="228">
        <v>115.60000000000001</v>
      </c>
      <c r="F498" s="228" t="s">
        <v>763</v>
      </c>
      <c r="G498" s="228">
        <v>118.66666666666667</v>
      </c>
      <c r="H498" s="228" t="s">
        <v>763</v>
      </c>
      <c r="I498" s="223"/>
      <c r="J498" s="224"/>
      <c r="K498" s="224"/>
      <c r="L498" s="224"/>
      <c r="M498" s="224"/>
      <c r="N498" s="224"/>
      <c r="O498" s="224"/>
      <c r="P498" s="224"/>
      <c r="Q498" s="224"/>
      <c r="R498" s="224"/>
      <c r="S498" s="224"/>
      <c r="T498" s="224"/>
      <c r="U498" s="224"/>
      <c r="V498" s="224"/>
      <c r="W498" s="224"/>
      <c r="X498" s="224"/>
      <c r="Y498" s="224"/>
      <c r="Z498" s="224"/>
      <c r="AA498" s="224"/>
      <c r="AB498" s="224"/>
      <c r="AC498" s="224"/>
      <c r="AD498" s="224"/>
      <c r="AE498" s="224"/>
      <c r="AF498" s="224"/>
      <c r="AG498" s="224"/>
      <c r="AH498" s="224"/>
      <c r="AI498" s="224"/>
      <c r="AJ498" s="224"/>
      <c r="AK498" s="224"/>
      <c r="AL498" s="224"/>
      <c r="AM498" s="224"/>
      <c r="AN498" s="224"/>
      <c r="AO498" s="224"/>
      <c r="AP498" s="224"/>
      <c r="AQ498" s="224"/>
      <c r="AR498" s="224"/>
      <c r="AS498" s="224"/>
      <c r="AT498" s="224"/>
      <c r="AU498" s="224"/>
      <c r="AV498" s="224"/>
      <c r="AW498" s="224"/>
      <c r="AX498" s="224"/>
      <c r="AY498" s="224"/>
      <c r="AZ498" s="224"/>
      <c r="BA498" s="224"/>
      <c r="BB498" s="224"/>
      <c r="BC498" s="224"/>
      <c r="BD498" s="224"/>
      <c r="BE498" s="224"/>
      <c r="BF498" s="224"/>
      <c r="BG498" s="224"/>
      <c r="BH498" s="224"/>
      <c r="BI498" s="224"/>
      <c r="BJ498" s="224"/>
      <c r="BK498" s="224"/>
      <c r="BL498" s="224"/>
      <c r="BM498" s="227"/>
    </row>
    <row r="499" spans="1:65">
      <c r="A499" s="29"/>
      <c r="B499" s="3" t="s">
        <v>273</v>
      </c>
      <c r="C499" s="28"/>
      <c r="D499" s="226" t="s">
        <v>763</v>
      </c>
      <c r="E499" s="226">
        <v>115.3</v>
      </c>
      <c r="F499" s="226" t="s">
        <v>763</v>
      </c>
      <c r="G499" s="226">
        <v>119</v>
      </c>
      <c r="H499" s="226" t="s">
        <v>763</v>
      </c>
      <c r="I499" s="223"/>
      <c r="J499" s="224"/>
      <c r="K499" s="224"/>
      <c r="L499" s="224"/>
      <c r="M499" s="224"/>
      <c r="N499" s="224"/>
      <c r="O499" s="224"/>
      <c r="P499" s="224"/>
      <c r="Q499" s="224"/>
      <c r="R499" s="224"/>
      <c r="S499" s="224"/>
      <c r="T499" s="224"/>
      <c r="U499" s="224"/>
      <c r="V499" s="224"/>
      <c r="W499" s="224"/>
      <c r="X499" s="224"/>
      <c r="Y499" s="224"/>
      <c r="Z499" s="224"/>
      <c r="AA499" s="224"/>
      <c r="AB499" s="224"/>
      <c r="AC499" s="224"/>
      <c r="AD499" s="224"/>
      <c r="AE499" s="224"/>
      <c r="AF499" s="224"/>
      <c r="AG499" s="224"/>
      <c r="AH499" s="224"/>
      <c r="AI499" s="224"/>
      <c r="AJ499" s="224"/>
      <c r="AK499" s="224"/>
      <c r="AL499" s="224"/>
      <c r="AM499" s="224"/>
      <c r="AN499" s="224"/>
      <c r="AO499" s="224"/>
      <c r="AP499" s="224"/>
      <c r="AQ499" s="224"/>
      <c r="AR499" s="224"/>
      <c r="AS499" s="224"/>
      <c r="AT499" s="224"/>
      <c r="AU499" s="224"/>
      <c r="AV499" s="224"/>
      <c r="AW499" s="224"/>
      <c r="AX499" s="224"/>
      <c r="AY499" s="224"/>
      <c r="AZ499" s="224"/>
      <c r="BA499" s="224"/>
      <c r="BB499" s="224"/>
      <c r="BC499" s="224"/>
      <c r="BD499" s="224"/>
      <c r="BE499" s="224"/>
      <c r="BF499" s="224"/>
      <c r="BG499" s="224"/>
      <c r="BH499" s="224"/>
      <c r="BI499" s="224"/>
      <c r="BJ499" s="224"/>
      <c r="BK499" s="224"/>
      <c r="BL499" s="224"/>
      <c r="BM499" s="227"/>
    </row>
    <row r="500" spans="1:65">
      <c r="A500" s="29"/>
      <c r="B500" s="3" t="s">
        <v>274</v>
      </c>
      <c r="C500" s="28"/>
      <c r="D500" s="226" t="s">
        <v>763</v>
      </c>
      <c r="E500" s="226">
        <v>1.3623509092741122</v>
      </c>
      <c r="F500" s="226" t="s">
        <v>763</v>
      </c>
      <c r="G500" s="226">
        <v>0.51639777949432231</v>
      </c>
      <c r="H500" s="226" t="s">
        <v>763</v>
      </c>
      <c r="I500" s="223"/>
      <c r="J500" s="224"/>
      <c r="K500" s="224"/>
      <c r="L500" s="224"/>
      <c r="M500" s="224"/>
      <c r="N500" s="224"/>
      <c r="O500" s="224"/>
      <c r="P500" s="224"/>
      <c r="Q500" s="224"/>
      <c r="R500" s="224"/>
      <c r="S500" s="224"/>
      <c r="T500" s="224"/>
      <c r="U500" s="224"/>
      <c r="V500" s="224"/>
      <c r="W500" s="224"/>
      <c r="X500" s="224"/>
      <c r="Y500" s="224"/>
      <c r="Z500" s="224"/>
      <c r="AA500" s="224"/>
      <c r="AB500" s="224"/>
      <c r="AC500" s="224"/>
      <c r="AD500" s="224"/>
      <c r="AE500" s="224"/>
      <c r="AF500" s="224"/>
      <c r="AG500" s="224"/>
      <c r="AH500" s="224"/>
      <c r="AI500" s="224"/>
      <c r="AJ500" s="224"/>
      <c r="AK500" s="224"/>
      <c r="AL500" s="224"/>
      <c r="AM500" s="224"/>
      <c r="AN500" s="224"/>
      <c r="AO500" s="224"/>
      <c r="AP500" s="224"/>
      <c r="AQ500" s="224"/>
      <c r="AR500" s="224"/>
      <c r="AS500" s="224"/>
      <c r="AT500" s="224"/>
      <c r="AU500" s="224"/>
      <c r="AV500" s="224"/>
      <c r="AW500" s="224"/>
      <c r="AX500" s="224"/>
      <c r="AY500" s="224"/>
      <c r="AZ500" s="224"/>
      <c r="BA500" s="224"/>
      <c r="BB500" s="224"/>
      <c r="BC500" s="224"/>
      <c r="BD500" s="224"/>
      <c r="BE500" s="224"/>
      <c r="BF500" s="224"/>
      <c r="BG500" s="224"/>
      <c r="BH500" s="224"/>
      <c r="BI500" s="224"/>
      <c r="BJ500" s="224"/>
      <c r="BK500" s="224"/>
      <c r="BL500" s="224"/>
      <c r="BM500" s="227"/>
    </row>
    <row r="501" spans="1:65">
      <c r="A501" s="29"/>
      <c r="B501" s="3" t="s">
        <v>87</v>
      </c>
      <c r="C501" s="28"/>
      <c r="D501" s="13" t="s">
        <v>763</v>
      </c>
      <c r="E501" s="13">
        <v>1.1785042467769135E-2</v>
      </c>
      <c r="F501" s="13" t="s">
        <v>763</v>
      </c>
      <c r="G501" s="13">
        <v>4.3516666811319292E-3</v>
      </c>
      <c r="H501" s="13" t="s">
        <v>763</v>
      </c>
      <c r="I501" s="15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275</v>
      </c>
      <c r="C502" s="28"/>
      <c r="D502" s="13" t="s">
        <v>763</v>
      </c>
      <c r="E502" s="13">
        <v>-1.3090495162205396E-2</v>
      </c>
      <c r="F502" s="13" t="s">
        <v>763</v>
      </c>
      <c r="G502" s="13">
        <v>1.309049516221128E-2</v>
      </c>
      <c r="H502" s="13" t="s">
        <v>763</v>
      </c>
      <c r="I502" s="15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276</v>
      </c>
      <c r="C503" s="46"/>
      <c r="D503" s="44" t="s">
        <v>277</v>
      </c>
      <c r="E503" s="44">
        <v>0.67</v>
      </c>
      <c r="F503" s="44" t="s">
        <v>277</v>
      </c>
      <c r="G503" s="44">
        <v>0.67</v>
      </c>
      <c r="H503" s="44" t="s">
        <v>277</v>
      </c>
      <c r="I503" s="15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E504" s="20"/>
      <c r="F504" s="20"/>
      <c r="G504" s="20"/>
      <c r="H504" s="20"/>
      <c r="BM504" s="55"/>
    </row>
    <row r="505" spans="1:65" ht="15">
      <c r="B505" s="8" t="s">
        <v>535</v>
      </c>
      <c r="BM505" s="27" t="s">
        <v>279</v>
      </c>
    </row>
    <row r="506" spans="1:65" ht="15">
      <c r="A506" s="24" t="s">
        <v>57</v>
      </c>
      <c r="B506" s="18" t="s">
        <v>114</v>
      </c>
      <c r="C506" s="15" t="s">
        <v>115</v>
      </c>
      <c r="D506" s="16" t="s">
        <v>241</v>
      </c>
      <c r="E506" s="15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242</v>
      </c>
      <c r="C507" s="9" t="s">
        <v>242</v>
      </c>
      <c r="D507" s="150" t="s">
        <v>249</v>
      </c>
      <c r="E507" s="15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1</v>
      </c>
    </row>
    <row r="508" spans="1:65">
      <c r="A508" s="29"/>
      <c r="B508" s="19"/>
      <c r="C508" s="9"/>
      <c r="D508" s="10" t="s">
        <v>103</v>
      </c>
      <c r="E508" s="15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3</v>
      </c>
    </row>
    <row r="509" spans="1:65">
      <c r="A509" s="29"/>
      <c r="B509" s="19"/>
      <c r="C509" s="9"/>
      <c r="D509" s="25"/>
      <c r="E509" s="15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3</v>
      </c>
    </row>
    <row r="510" spans="1:65">
      <c r="A510" s="29"/>
      <c r="B510" s="18">
        <v>1</v>
      </c>
      <c r="C510" s="14">
        <v>1</v>
      </c>
      <c r="D510" s="202">
        <v>0.13</v>
      </c>
      <c r="E510" s="204"/>
      <c r="F510" s="205"/>
      <c r="G510" s="205"/>
      <c r="H510" s="205"/>
      <c r="I510" s="205"/>
      <c r="J510" s="205"/>
      <c r="K510" s="205"/>
      <c r="L510" s="205"/>
      <c r="M510" s="205"/>
      <c r="N510" s="205"/>
      <c r="O510" s="205"/>
      <c r="P510" s="205"/>
      <c r="Q510" s="205"/>
      <c r="R510" s="205"/>
      <c r="S510" s="205"/>
      <c r="T510" s="205"/>
      <c r="U510" s="205"/>
      <c r="V510" s="205"/>
      <c r="W510" s="205"/>
      <c r="X510" s="205"/>
      <c r="Y510" s="205"/>
      <c r="Z510" s="205"/>
      <c r="AA510" s="205"/>
      <c r="AB510" s="205"/>
      <c r="AC510" s="205"/>
      <c r="AD510" s="205"/>
      <c r="AE510" s="205"/>
      <c r="AF510" s="205"/>
      <c r="AG510" s="205"/>
      <c r="AH510" s="205"/>
      <c r="AI510" s="205"/>
      <c r="AJ510" s="205"/>
      <c r="AK510" s="205"/>
      <c r="AL510" s="205"/>
      <c r="AM510" s="205"/>
      <c r="AN510" s="205"/>
      <c r="AO510" s="205"/>
      <c r="AP510" s="205"/>
      <c r="AQ510" s="205"/>
      <c r="AR510" s="205"/>
      <c r="AS510" s="205"/>
      <c r="AT510" s="205"/>
      <c r="AU510" s="205"/>
      <c r="AV510" s="205"/>
      <c r="AW510" s="205"/>
      <c r="AX510" s="205"/>
      <c r="AY510" s="205"/>
      <c r="AZ510" s="205"/>
      <c r="BA510" s="205"/>
      <c r="BB510" s="205"/>
      <c r="BC510" s="205"/>
      <c r="BD510" s="205"/>
      <c r="BE510" s="205"/>
      <c r="BF510" s="205"/>
      <c r="BG510" s="205"/>
      <c r="BH510" s="205"/>
      <c r="BI510" s="205"/>
      <c r="BJ510" s="205"/>
      <c r="BK510" s="205"/>
      <c r="BL510" s="205"/>
      <c r="BM510" s="206">
        <v>1</v>
      </c>
    </row>
    <row r="511" spans="1:65">
      <c r="A511" s="29"/>
      <c r="B511" s="19">
        <v>1</v>
      </c>
      <c r="C511" s="9">
        <v>2</v>
      </c>
      <c r="D511" s="23">
        <v>0.14000000000000001</v>
      </c>
      <c r="E511" s="204"/>
      <c r="F511" s="205"/>
      <c r="G511" s="205"/>
      <c r="H511" s="205"/>
      <c r="I511" s="205"/>
      <c r="J511" s="205"/>
      <c r="K511" s="205"/>
      <c r="L511" s="205"/>
      <c r="M511" s="205"/>
      <c r="N511" s="205"/>
      <c r="O511" s="205"/>
      <c r="P511" s="205"/>
      <c r="Q511" s="205"/>
      <c r="R511" s="205"/>
      <c r="S511" s="205"/>
      <c r="T511" s="205"/>
      <c r="U511" s="205"/>
      <c r="V511" s="205"/>
      <c r="W511" s="205"/>
      <c r="X511" s="205"/>
      <c r="Y511" s="205"/>
      <c r="Z511" s="205"/>
      <c r="AA511" s="205"/>
      <c r="AB511" s="205"/>
      <c r="AC511" s="205"/>
      <c r="AD511" s="205"/>
      <c r="AE511" s="205"/>
      <c r="AF511" s="205"/>
      <c r="AG511" s="205"/>
      <c r="AH511" s="205"/>
      <c r="AI511" s="205"/>
      <c r="AJ511" s="205"/>
      <c r="AK511" s="205"/>
      <c r="AL511" s="205"/>
      <c r="AM511" s="205"/>
      <c r="AN511" s="205"/>
      <c r="AO511" s="205"/>
      <c r="AP511" s="205"/>
      <c r="AQ511" s="205"/>
      <c r="AR511" s="205"/>
      <c r="AS511" s="205"/>
      <c r="AT511" s="205"/>
      <c r="AU511" s="205"/>
      <c r="AV511" s="205"/>
      <c r="AW511" s="205"/>
      <c r="AX511" s="205"/>
      <c r="AY511" s="205"/>
      <c r="AZ511" s="205"/>
      <c r="BA511" s="205"/>
      <c r="BB511" s="205"/>
      <c r="BC511" s="205"/>
      <c r="BD511" s="205"/>
      <c r="BE511" s="205"/>
      <c r="BF511" s="205"/>
      <c r="BG511" s="205"/>
      <c r="BH511" s="205"/>
      <c r="BI511" s="205"/>
      <c r="BJ511" s="205"/>
      <c r="BK511" s="205"/>
      <c r="BL511" s="205"/>
      <c r="BM511" s="206">
        <v>20</v>
      </c>
    </row>
    <row r="512" spans="1:65">
      <c r="A512" s="29"/>
      <c r="B512" s="19">
        <v>1</v>
      </c>
      <c r="C512" s="9">
        <v>3</v>
      </c>
      <c r="D512" s="23">
        <v>0.13</v>
      </c>
      <c r="E512" s="204"/>
      <c r="F512" s="205"/>
      <c r="G512" s="205"/>
      <c r="H512" s="205"/>
      <c r="I512" s="205"/>
      <c r="J512" s="205"/>
      <c r="K512" s="205"/>
      <c r="L512" s="205"/>
      <c r="M512" s="205"/>
      <c r="N512" s="205"/>
      <c r="O512" s="205"/>
      <c r="P512" s="205"/>
      <c r="Q512" s="205"/>
      <c r="R512" s="205"/>
      <c r="S512" s="205"/>
      <c r="T512" s="205"/>
      <c r="U512" s="205"/>
      <c r="V512" s="205"/>
      <c r="W512" s="205"/>
      <c r="X512" s="205"/>
      <c r="Y512" s="205"/>
      <c r="Z512" s="205"/>
      <c r="AA512" s="205"/>
      <c r="AB512" s="205"/>
      <c r="AC512" s="205"/>
      <c r="AD512" s="205"/>
      <c r="AE512" s="205"/>
      <c r="AF512" s="205"/>
      <c r="AG512" s="205"/>
      <c r="AH512" s="205"/>
      <c r="AI512" s="205"/>
      <c r="AJ512" s="205"/>
      <c r="AK512" s="205"/>
      <c r="AL512" s="205"/>
      <c r="AM512" s="205"/>
      <c r="AN512" s="205"/>
      <c r="AO512" s="205"/>
      <c r="AP512" s="205"/>
      <c r="AQ512" s="205"/>
      <c r="AR512" s="205"/>
      <c r="AS512" s="205"/>
      <c r="AT512" s="205"/>
      <c r="AU512" s="205"/>
      <c r="AV512" s="205"/>
      <c r="AW512" s="205"/>
      <c r="AX512" s="205"/>
      <c r="AY512" s="205"/>
      <c r="AZ512" s="205"/>
      <c r="BA512" s="205"/>
      <c r="BB512" s="205"/>
      <c r="BC512" s="205"/>
      <c r="BD512" s="205"/>
      <c r="BE512" s="205"/>
      <c r="BF512" s="205"/>
      <c r="BG512" s="205"/>
      <c r="BH512" s="205"/>
      <c r="BI512" s="205"/>
      <c r="BJ512" s="205"/>
      <c r="BK512" s="205"/>
      <c r="BL512" s="205"/>
      <c r="BM512" s="206">
        <v>16</v>
      </c>
    </row>
    <row r="513" spans="1:65">
      <c r="A513" s="29"/>
      <c r="B513" s="19">
        <v>1</v>
      </c>
      <c r="C513" s="9">
        <v>4</v>
      </c>
      <c r="D513" s="23">
        <v>0.14000000000000001</v>
      </c>
      <c r="E513" s="204"/>
      <c r="F513" s="205"/>
      <c r="G513" s="205"/>
      <c r="H513" s="205"/>
      <c r="I513" s="205"/>
      <c r="J513" s="205"/>
      <c r="K513" s="205"/>
      <c r="L513" s="205"/>
      <c r="M513" s="205"/>
      <c r="N513" s="205"/>
      <c r="O513" s="205"/>
      <c r="P513" s="205"/>
      <c r="Q513" s="205"/>
      <c r="R513" s="205"/>
      <c r="S513" s="205"/>
      <c r="T513" s="205"/>
      <c r="U513" s="205"/>
      <c r="V513" s="205"/>
      <c r="W513" s="205"/>
      <c r="X513" s="205"/>
      <c r="Y513" s="205"/>
      <c r="Z513" s="205"/>
      <c r="AA513" s="205"/>
      <c r="AB513" s="205"/>
      <c r="AC513" s="205"/>
      <c r="AD513" s="205"/>
      <c r="AE513" s="205"/>
      <c r="AF513" s="205"/>
      <c r="AG513" s="205"/>
      <c r="AH513" s="205"/>
      <c r="AI513" s="205"/>
      <c r="AJ513" s="205"/>
      <c r="AK513" s="205"/>
      <c r="AL513" s="205"/>
      <c r="AM513" s="205"/>
      <c r="AN513" s="205"/>
      <c r="AO513" s="205"/>
      <c r="AP513" s="205"/>
      <c r="AQ513" s="205"/>
      <c r="AR513" s="205"/>
      <c r="AS513" s="205"/>
      <c r="AT513" s="205"/>
      <c r="AU513" s="205"/>
      <c r="AV513" s="205"/>
      <c r="AW513" s="205"/>
      <c r="AX513" s="205"/>
      <c r="AY513" s="205"/>
      <c r="AZ513" s="205"/>
      <c r="BA513" s="205"/>
      <c r="BB513" s="205"/>
      <c r="BC513" s="205"/>
      <c r="BD513" s="205"/>
      <c r="BE513" s="205"/>
      <c r="BF513" s="205"/>
      <c r="BG513" s="205"/>
      <c r="BH513" s="205"/>
      <c r="BI513" s="205"/>
      <c r="BJ513" s="205"/>
      <c r="BK513" s="205"/>
      <c r="BL513" s="205"/>
      <c r="BM513" s="206">
        <v>0.13666666666666699</v>
      </c>
    </row>
    <row r="514" spans="1:65">
      <c r="A514" s="29"/>
      <c r="B514" s="19">
        <v>1</v>
      </c>
      <c r="C514" s="9">
        <v>5</v>
      </c>
      <c r="D514" s="23">
        <v>0.14000000000000001</v>
      </c>
      <c r="E514" s="204"/>
      <c r="F514" s="205"/>
      <c r="G514" s="205"/>
      <c r="H514" s="205"/>
      <c r="I514" s="205"/>
      <c r="J514" s="205"/>
      <c r="K514" s="205"/>
      <c r="L514" s="205"/>
      <c r="M514" s="205"/>
      <c r="N514" s="205"/>
      <c r="O514" s="205"/>
      <c r="P514" s="205"/>
      <c r="Q514" s="205"/>
      <c r="R514" s="205"/>
      <c r="S514" s="205"/>
      <c r="T514" s="205"/>
      <c r="U514" s="205"/>
      <c r="V514" s="205"/>
      <c r="W514" s="205"/>
      <c r="X514" s="205"/>
      <c r="Y514" s="205"/>
      <c r="Z514" s="205"/>
      <c r="AA514" s="205"/>
      <c r="AB514" s="205"/>
      <c r="AC514" s="205"/>
      <c r="AD514" s="205"/>
      <c r="AE514" s="205"/>
      <c r="AF514" s="205"/>
      <c r="AG514" s="205"/>
      <c r="AH514" s="205"/>
      <c r="AI514" s="205"/>
      <c r="AJ514" s="205"/>
      <c r="AK514" s="205"/>
      <c r="AL514" s="205"/>
      <c r="AM514" s="205"/>
      <c r="AN514" s="205"/>
      <c r="AO514" s="205"/>
      <c r="AP514" s="205"/>
      <c r="AQ514" s="205"/>
      <c r="AR514" s="205"/>
      <c r="AS514" s="205"/>
      <c r="AT514" s="205"/>
      <c r="AU514" s="205"/>
      <c r="AV514" s="205"/>
      <c r="AW514" s="205"/>
      <c r="AX514" s="205"/>
      <c r="AY514" s="205"/>
      <c r="AZ514" s="205"/>
      <c r="BA514" s="205"/>
      <c r="BB514" s="205"/>
      <c r="BC514" s="205"/>
      <c r="BD514" s="205"/>
      <c r="BE514" s="205"/>
      <c r="BF514" s="205"/>
      <c r="BG514" s="205"/>
      <c r="BH514" s="205"/>
      <c r="BI514" s="205"/>
      <c r="BJ514" s="205"/>
      <c r="BK514" s="205"/>
      <c r="BL514" s="205"/>
      <c r="BM514" s="206">
        <v>26</v>
      </c>
    </row>
    <row r="515" spans="1:65">
      <c r="A515" s="29"/>
      <c r="B515" s="19">
        <v>1</v>
      </c>
      <c r="C515" s="9">
        <v>6</v>
      </c>
      <c r="D515" s="23">
        <v>0.14000000000000001</v>
      </c>
      <c r="E515" s="204"/>
      <c r="F515" s="205"/>
      <c r="G515" s="205"/>
      <c r="H515" s="205"/>
      <c r="I515" s="205"/>
      <c r="J515" s="205"/>
      <c r="K515" s="205"/>
      <c r="L515" s="205"/>
      <c r="M515" s="205"/>
      <c r="N515" s="205"/>
      <c r="O515" s="205"/>
      <c r="P515" s="205"/>
      <c r="Q515" s="205"/>
      <c r="R515" s="205"/>
      <c r="S515" s="205"/>
      <c r="T515" s="205"/>
      <c r="U515" s="205"/>
      <c r="V515" s="205"/>
      <c r="W515" s="205"/>
      <c r="X515" s="205"/>
      <c r="Y515" s="205"/>
      <c r="Z515" s="205"/>
      <c r="AA515" s="205"/>
      <c r="AB515" s="205"/>
      <c r="AC515" s="205"/>
      <c r="AD515" s="205"/>
      <c r="AE515" s="205"/>
      <c r="AF515" s="205"/>
      <c r="AG515" s="205"/>
      <c r="AH515" s="205"/>
      <c r="AI515" s="205"/>
      <c r="AJ515" s="205"/>
      <c r="AK515" s="205"/>
      <c r="AL515" s="205"/>
      <c r="AM515" s="205"/>
      <c r="AN515" s="205"/>
      <c r="AO515" s="205"/>
      <c r="AP515" s="205"/>
      <c r="AQ515" s="205"/>
      <c r="AR515" s="205"/>
      <c r="AS515" s="205"/>
      <c r="AT515" s="205"/>
      <c r="AU515" s="205"/>
      <c r="AV515" s="205"/>
      <c r="AW515" s="205"/>
      <c r="AX515" s="205"/>
      <c r="AY515" s="205"/>
      <c r="AZ515" s="205"/>
      <c r="BA515" s="205"/>
      <c r="BB515" s="205"/>
      <c r="BC515" s="205"/>
      <c r="BD515" s="205"/>
      <c r="BE515" s="205"/>
      <c r="BF515" s="205"/>
      <c r="BG515" s="205"/>
      <c r="BH515" s="205"/>
      <c r="BI515" s="205"/>
      <c r="BJ515" s="205"/>
      <c r="BK515" s="205"/>
      <c r="BL515" s="205"/>
      <c r="BM515" s="56"/>
    </row>
    <row r="516" spans="1:65">
      <c r="A516" s="29"/>
      <c r="B516" s="20" t="s">
        <v>272</v>
      </c>
      <c r="C516" s="12"/>
      <c r="D516" s="209">
        <v>0.13666666666666669</v>
      </c>
      <c r="E516" s="204"/>
      <c r="F516" s="205"/>
      <c r="G516" s="205"/>
      <c r="H516" s="205"/>
      <c r="I516" s="205"/>
      <c r="J516" s="205"/>
      <c r="K516" s="205"/>
      <c r="L516" s="205"/>
      <c r="M516" s="205"/>
      <c r="N516" s="205"/>
      <c r="O516" s="205"/>
      <c r="P516" s="205"/>
      <c r="Q516" s="205"/>
      <c r="R516" s="205"/>
      <c r="S516" s="205"/>
      <c r="T516" s="205"/>
      <c r="U516" s="205"/>
      <c r="V516" s="205"/>
      <c r="W516" s="205"/>
      <c r="X516" s="205"/>
      <c r="Y516" s="205"/>
      <c r="Z516" s="205"/>
      <c r="AA516" s="205"/>
      <c r="AB516" s="205"/>
      <c r="AC516" s="205"/>
      <c r="AD516" s="205"/>
      <c r="AE516" s="205"/>
      <c r="AF516" s="205"/>
      <c r="AG516" s="205"/>
      <c r="AH516" s="205"/>
      <c r="AI516" s="205"/>
      <c r="AJ516" s="205"/>
      <c r="AK516" s="205"/>
      <c r="AL516" s="205"/>
      <c r="AM516" s="205"/>
      <c r="AN516" s="205"/>
      <c r="AO516" s="205"/>
      <c r="AP516" s="205"/>
      <c r="AQ516" s="205"/>
      <c r="AR516" s="205"/>
      <c r="AS516" s="205"/>
      <c r="AT516" s="205"/>
      <c r="AU516" s="205"/>
      <c r="AV516" s="205"/>
      <c r="AW516" s="205"/>
      <c r="AX516" s="205"/>
      <c r="AY516" s="205"/>
      <c r="AZ516" s="205"/>
      <c r="BA516" s="205"/>
      <c r="BB516" s="205"/>
      <c r="BC516" s="205"/>
      <c r="BD516" s="205"/>
      <c r="BE516" s="205"/>
      <c r="BF516" s="205"/>
      <c r="BG516" s="205"/>
      <c r="BH516" s="205"/>
      <c r="BI516" s="205"/>
      <c r="BJ516" s="205"/>
      <c r="BK516" s="205"/>
      <c r="BL516" s="205"/>
      <c r="BM516" s="56"/>
    </row>
    <row r="517" spans="1:65">
      <c r="A517" s="29"/>
      <c r="B517" s="3" t="s">
        <v>273</v>
      </c>
      <c r="C517" s="28"/>
      <c r="D517" s="23">
        <v>0.14000000000000001</v>
      </c>
      <c r="E517" s="204"/>
      <c r="F517" s="205"/>
      <c r="G517" s="205"/>
      <c r="H517" s="205"/>
      <c r="I517" s="205"/>
      <c r="J517" s="205"/>
      <c r="K517" s="205"/>
      <c r="L517" s="205"/>
      <c r="M517" s="205"/>
      <c r="N517" s="205"/>
      <c r="O517" s="205"/>
      <c r="P517" s="205"/>
      <c r="Q517" s="205"/>
      <c r="R517" s="205"/>
      <c r="S517" s="205"/>
      <c r="T517" s="205"/>
      <c r="U517" s="205"/>
      <c r="V517" s="205"/>
      <c r="W517" s="205"/>
      <c r="X517" s="205"/>
      <c r="Y517" s="205"/>
      <c r="Z517" s="205"/>
      <c r="AA517" s="205"/>
      <c r="AB517" s="205"/>
      <c r="AC517" s="205"/>
      <c r="AD517" s="205"/>
      <c r="AE517" s="205"/>
      <c r="AF517" s="205"/>
      <c r="AG517" s="205"/>
      <c r="AH517" s="205"/>
      <c r="AI517" s="205"/>
      <c r="AJ517" s="205"/>
      <c r="AK517" s="205"/>
      <c r="AL517" s="205"/>
      <c r="AM517" s="205"/>
      <c r="AN517" s="205"/>
      <c r="AO517" s="205"/>
      <c r="AP517" s="205"/>
      <c r="AQ517" s="205"/>
      <c r="AR517" s="205"/>
      <c r="AS517" s="205"/>
      <c r="AT517" s="205"/>
      <c r="AU517" s="205"/>
      <c r="AV517" s="205"/>
      <c r="AW517" s="205"/>
      <c r="AX517" s="205"/>
      <c r="AY517" s="205"/>
      <c r="AZ517" s="205"/>
      <c r="BA517" s="205"/>
      <c r="BB517" s="205"/>
      <c r="BC517" s="205"/>
      <c r="BD517" s="205"/>
      <c r="BE517" s="205"/>
      <c r="BF517" s="205"/>
      <c r="BG517" s="205"/>
      <c r="BH517" s="205"/>
      <c r="BI517" s="205"/>
      <c r="BJ517" s="205"/>
      <c r="BK517" s="205"/>
      <c r="BL517" s="205"/>
      <c r="BM517" s="56"/>
    </row>
    <row r="518" spans="1:65">
      <c r="A518" s="29"/>
      <c r="B518" s="3" t="s">
        <v>274</v>
      </c>
      <c r="C518" s="28"/>
      <c r="D518" s="23">
        <v>5.1639777949432277E-3</v>
      </c>
      <c r="E518" s="204"/>
      <c r="F518" s="205"/>
      <c r="G518" s="205"/>
      <c r="H518" s="205"/>
      <c r="I518" s="205"/>
      <c r="J518" s="205"/>
      <c r="K518" s="205"/>
      <c r="L518" s="205"/>
      <c r="M518" s="205"/>
      <c r="N518" s="205"/>
      <c r="O518" s="205"/>
      <c r="P518" s="205"/>
      <c r="Q518" s="205"/>
      <c r="R518" s="205"/>
      <c r="S518" s="205"/>
      <c r="T518" s="205"/>
      <c r="U518" s="205"/>
      <c r="V518" s="205"/>
      <c r="W518" s="205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  <c r="AH518" s="205"/>
      <c r="AI518" s="205"/>
      <c r="AJ518" s="205"/>
      <c r="AK518" s="205"/>
      <c r="AL518" s="205"/>
      <c r="AM518" s="205"/>
      <c r="AN518" s="205"/>
      <c r="AO518" s="205"/>
      <c r="AP518" s="205"/>
      <c r="AQ518" s="205"/>
      <c r="AR518" s="205"/>
      <c r="AS518" s="205"/>
      <c r="AT518" s="205"/>
      <c r="AU518" s="205"/>
      <c r="AV518" s="205"/>
      <c r="AW518" s="205"/>
      <c r="AX518" s="205"/>
      <c r="AY518" s="205"/>
      <c r="AZ518" s="205"/>
      <c r="BA518" s="205"/>
      <c r="BB518" s="205"/>
      <c r="BC518" s="205"/>
      <c r="BD518" s="205"/>
      <c r="BE518" s="205"/>
      <c r="BF518" s="205"/>
      <c r="BG518" s="205"/>
      <c r="BH518" s="205"/>
      <c r="BI518" s="205"/>
      <c r="BJ518" s="205"/>
      <c r="BK518" s="205"/>
      <c r="BL518" s="205"/>
      <c r="BM518" s="56"/>
    </row>
    <row r="519" spans="1:65">
      <c r="A519" s="29"/>
      <c r="B519" s="3" t="s">
        <v>87</v>
      </c>
      <c r="C519" s="28"/>
      <c r="D519" s="13">
        <v>3.7785203377633365E-2</v>
      </c>
      <c r="E519" s="15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29"/>
      <c r="B520" s="3" t="s">
        <v>275</v>
      </c>
      <c r="C520" s="28"/>
      <c r="D520" s="13">
        <v>-2.2204460492503131E-15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29"/>
      <c r="B521" s="45" t="s">
        <v>276</v>
      </c>
      <c r="C521" s="46"/>
      <c r="D521" s="44" t="s">
        <v>277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0"/>
      <c r="C522" s="20"/>
      <c r="D522" s="20"/>
      <c r="BM522" s="55"/>
    </row>
    <row r="523" spans="1:65" ht="15">
      <c r="B523" s="8" t="s">
        <v>536</v>
      </c>
      <c r="BM523" s="27" t="s">
        <v>279</v>
      </c>
    </row>
    <row r="524" spans="1:65" ht="15">
      <c r="A524" s="24" t="s">
        <v>29</v>
      </c>
      <c r="B524" s="18" t="s">
        <v>114</v>
      </c>
      <c r="C524" s="15" t="s">
        <v>115</v>
      </c>
      <c r="D524" s="16" t="s">
        <v>241</v>
      </c>
      <c r="E524" s="17" t="s">
        <v>241</v>
      </c>
      <c r="F524" s="17" t="s">
        <v>241</v>
      </c>
      <c r="G524" s="15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 t="s">
        <v>242</v>
      </c>
      <c r="C525" s="9" t="s">
        <v>242</v>
      </c>
      <c r="D525" s="150" t="s">
        <v>247</v>
      </c>
      <c r="E525" s="151" t="s">
        <v>249</v>
      </c>
      <c r="F525" s="151" t="s">
        <v>257</v>
      </c>
      <c r="G525" s="15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 t="s">
        <v>3</v>
      </c>
    </row>
    <row r="526" spans="1:65">
      <c r="A526" s="29"/>
      <c r="B526" s="19"/>
      <c r="C526" s="9"/>
      <c r="D526" s="10" t="s">
        <v>304</v>
      </c>
      <c r="E526" s="11" t="s">
        <v>102</v>
      </c>
      <c r="F526" s="11" t="s">
        <v>102</v>
      </c>
      <c r="G526" s="15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</v>
      </c>
    </row>
    <row r="527" spans="1:65">
      <c r="A527" s="29"/>
      <c r="B527" s="19"/>
      <c r="C527" s="9"/>
      <c r="D527" s="25"/>
      <c r="E527" s="25"/>
      <c r="F527" s="25"/>
      <c r="G527" s="15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</v>
      </c>
    </row>
    <row r="528" spans="1:65">
      <c r="A528" s="29"/>
      <c r="B528" s="18">
        <v>1</v>
      </c>
      <c r="C528" s="14">
        <v>1</v>
      </c>
      <c r="D528" s="210" t="s">
        <v>98</v>
      </c>
      <c r="E528" s="210">
        <v>12.9</v>
      </c>
      <c r="F528" s="210" t="s">
        <v>292</v>
      </c>
      <c r="G528" s="212"/>
      <c r="H528" s="213"/>
      <c r="I528" s="213"/>
      <c r="J528" s="213"/>
      <c r="K528" s="213"/>
      <c r="L528" s="213"/>
      <c r="M528" s="213"/>
      <c r="N528" s="213"/>
      <c r="O528" s="213"/>
      <c r="P528" s="213"/>
      <c r="Q528" s="213"/>
      <c r="R528" s="213"/>
      <c r="S528" s="213"/>
      <c r="T528" s="213"/>
      <c r="U528" s="213"/>
      <c r="V528" s="213"/>
      <c r="W528" s="213"/>
      <c r="X528" s="213"/>
      <c r="Y528" s="213"/>
      <c r="Z528" s="213"/>
      <c r="AA528" s="213"/>
      <c r="AB528" s="213"/>
      <c r="AC528" s="213"/>
      <c r="AD528" s="213"/>
      <c r="AE528" s="213"/>
      <c r="AF528" s="213"/>
      <c r="AG528" s="213"/>
      <c r="AH528" s="213"/>
      <c r="AI528" s="213"/>
      <c r="AJ528" s="213"/>
      <c r="AK528" s="213"/>
      <c r="AL528" s="213"/>
      <c r="AM528" s="213"/>
      <c r="AN528" s="213"/>
      <c r="AO528" s="213"/>
      <c r="AP528" s="213"/>
      <c r="AQ528" s="213"/>
      <c r="AR528" s="213"/>
      <c r="AS528" s="213"/>
      <c r="AT528" s="213"/>
      <c r="AU528" s="213"/>
      <c r="AV528" s="213"/>
      <c r="AW528" s="213"/>
      <c r="AX528" s="213"/>
      <c r="AY528" s="213"/>
      <c r="AZ528" s="213"/>
      <c r="BA528" s="213"/>
      <c r="BB528" s="213"/>
      <c r="BC528" s="213"/>
      <c r="BD528" s="213"/>
      <c r="BE528" s="213"/>
      <c r="BF528" s="213"/>
      <c r="BG528" s="213"/>
      <c r="BH528" s="213"/>
      <c r="BI528" s="213"/>
      <c r="BJ528" s="213"/>
      <c r="BK528" s="213"/>
      <c r="BL528" s="213"/>
      <c r="BM528" s="214">
        <v>1</v>
      </c>
    </row>
    <row r="529" spans="1:65">
      <c r="A529" s="29"/>
      <c r="B529" s="19">
        <v>1</v>
      </c>
      <c r="C529" s="9">
        <v>2</v>
      </c>
      <c r="D529" s="215" t="s">
        <v>98</v>
      </c>
      <c r="E529" s="215">
        <v>12.7</v>
      </c>
      <c r="F529" s="215" t="s">
        <v>292</v>
      </c>
      <c r="G529" s="212"/>
      <c r="H529" s="213"/>
      <c r="I529" s="213"/>
      <c r="J529" s="213"/>
      <c r="K529" s="213"/>
      <c r="L529" s="213"/>
      <c r="M529" s="213"/>
      <c r="N529" s="213"/>
      <c r="O529" s="213"/>
      <c r="P529" s="213"/>
      <c r="Q529" s="213"/>
      <c r="R529" s="213"/>
      <c r="S529" s="213"/>
      <c r="T529" s="213"/>
      <c r="U529" s="213"/>
      <c r="V529" s="213"/>
      <c r="W529" s="213"/>
      <c r="X529" s="213"/>
      <c r="Y529" s="213"/>
      <c r="Z529" s="213"/>
      <c r="AA529" s="213"/>
      <c r="AB529" s="213"/>
      <c r="AC529" s="213"/>
      <c r="AD529" s="213"/>
      <c r="AE529" s="213"/>
      <c r="AF529" s="213"/>
      <c r="AG529" s="213"/>
      <c r="AH529" s="213"/>
      <c r="AI529" s="213"/>
      <c r="AJ529" s="213"/>
      <c r="AK529" s="213"/>
      <c r="AL529" s="213"/>
      <c r="AM529" s="213"/>
      <c r="AN529" s="213"/>
      <c r="AO529" s="213"/>
      <c r="AP529" s="213"/>
      <c r="AQ529" s="213"/>
      <c r="AR529" s="213"/>
      <c r="AS529" s="213"/>
      <c r="AT529" s="213"/>
      <c r="AU529" s="213"/>
      <c r="AV529" s="213"/>
      <c r="AW529" s="213"/>
      <c r="AX529" s="213"/>
      <c r="AY529" s="213"/>
      <c r="AZ529" s="213"/>
      <c r="BA529" s="213"/>
      <c r="BB529" s="213"/>
      <c r="BC529" s="213"/>
      <c r="BD529" s="213"/>
      <c r="BE529" s="213"/>
      <c r="BF529" s="213"/>
      <c r="BG529" s="213"/>
      <c r="BH529" s="213"/>
      <c r="BI529" s="213"/>
      <c r="BJ529" s="213"/>
      <c r="BK529" s="213"/>
      <c r="BL529" s="213"/>
      <c r="BM529" s="214">
        <v>21</v>
      </c>
    </row>
    <row r="530" spans="1:65">
      <c r="A530" s="29"/>
      <c r="B530" s="19">
        <v>1</v>
      </c>
      <c r="C530" s="9">
        <v>3</v>
      </c>
      <c r="D530" s="215" t="s">
        <v>98</v>
      </c>
      <c r="E530" s="215">
        <v>12.6</v>
      </c>
      <c r="F530" s="215" t="s">
        <v>292</v>
      </c>
      <c r="G530" s="212"/>
      <c r="H530" s="213"/>
      <c r="I530" s="213"/>
      <c r="J530" s="213"/>
      <c r="K530" s="213"/>
      <c r="L530" s="213"/>
      <c r="M530" s="213"/>
      <c r="N530" s="213"/>
      <c r="O530" s="213"/>
      <c r="P530" s="213"/>
      <c r="Q530" s="213"/>
      <c r="R530" s="213"/>
      <c r="S530" s="213"/>
      <c r="T530" s="213"/>
      <c r="U530" s="213"/>
      <c r="V530" s="213"/>
      <c r="W530" s="213"/>
      <c r="X530" s="213"/>
      <c r="Y530" s="213"/>
      <c r="Z530" s="213"/>
      <c r="AA530" s="213"/>
      <c r="AB530" s="213"/>
      <c r="AC530" s="213"/>
      <c r="AD530" s="213"/>
      <c r="AE530" s="213"/>
      <c r="AF530" s="213"/>
      <c r="AG530" s="213"/>
      <c r="AH530" s="213"/>
      <c r="AI530" s="213"/>
      <c r="AJ530" s="213"/>
      <c r="AK530" s="213"/>
      <c r="AL530" s="213"/>
      <c r="AM530" s="213"/>
      <c r="AN530" s="213"/>
      <c r="AO530" s="213"/>
      <c r="AP530" s="213"/>
      <c r="AQ530" s="213"/>
      <c r="AR530" s="213"/>
      <c r="AS530" s="213"/>
      <c r="AT530" s="213"/>
      <c r="AU530" s="213"/>
      <c r="AV530" s="213"/>
      <c r="AW530" s="213"/>
      <c r="AX530" s="213"/>
      <c r="AY530" s="213"/>
      <c r="AZ530" s="213"/>
      <c r="BA530" s="213"/>
      <c r="BB530" s="213"/>
      <c r="BC530" s="213"/>
      <c r="BD530" s="213"/>
      <c r="BE530" s="213"/>
      <c r="BF530" s="213"/>
      <c r="BG530" s="213"/>
      <c r="BH530" s="213"/>
      <c r="BI530" s="213"/>
      <c r="BJ530" s="213"/>
      <c r="BK530" s="213"/>
      <c r="BL530" s="213"/>
      <c r="BM530" s="214">
        <v>16</v>
      </c>
    </row>
    <row r="531" spans="1:65">
      <c r="A531" s="29"/>
      <c r="B531" s="19">
        <v>1</v>
      </c>
      <c r="C531" s="9">
        <v>4</v>
      </c>
      <c r="D531" s="215" t="s">
        <v>98</v>
      </c>
      <c r="E531" s="215">
        <v>13</v>
      </c>
      <c r="F531" s="215" t="s">
        <v>292</v>
      </c>
      <c r="G531" s="212"/>
      <c r="H531" s="213"/>
      <c r="I531" s="213"/>
      <c r="J531" s="213"/>
      <c r="K531" s="213"/>
      <c r="L531" s="213"/>
      <c r="M531" s="213"/>
      <c r="N531" s="213"/>
      <c r="O531" s="213"/>
      <c r="P531" s="213"/>
      <c r="Q531" s="213"/>
      <c r="R531" s="213"/>
      <c r="S531" s="213"/>
      <c r="T531" s="213"/>
      <c r="U531" s="213"/>
      <c r="V531" s="213"/>
      <c r="W531" s="213"/>
      <c r="X531" s="213"/>
      <c r="Y531" s="213"/>
      <c r="Z531" s="213"/>
      <c r="AA531" s="213"/>
      <c r="AB531" s="213"/>
      <c r="AC531" s="213"/>
      <c r="AD531" s="213"/>
      <c r="AE531" s="213"/>
      <c r="AF531" s="213"/>
      <c r="AG531" s="213"/>
      <c r="AH531" s="213"/>
      <c r="AI531" s="213"/>
      <c r="AJ531" s="213"/>
      <c r="AK531" s="213"/>
      <c r="AL531" s="213"/>
      <c r="AM531" s="213"/>
      <c r="AN531" s="213"/>
      <c r="AO531" s="213"/>
      <c r="AP531" s="213"/>
      <c r="AQ531" s="213"/>
      <c r="AR531" s="213"/>
      <c r="AS531" s="213"/>
      <c r="AT531" s="213"/>
      <c r="AU531" s="213"/>
      <c r="AV531" s="213"/>
      <c r="AW531" s="213"/>
      <c r="AX531" s="213"/>
      <c r="AY531" s="213"/>
      <c r="AZ531" s="213"/>
      <c r="BA531" s="213"/>
      <c r="BB531" s="213"/>
      <c r="BC531" s="213"/>
      <c r="BD531" s="213"/>
      <c r="BE531" s="213"/>
      <c r="BF531" s="213"/>
      <c r="BG531" s="213"/>
      <c r="BH531" s="213"/>
      <c r="BI531" s="213"/>
      <c r="BJ531" s="213"/>
      <c r="BK531" s="213"/>
      <c r="BL531" s="213"/>
      <c r="BM531" s="214">
        <v>12.716666666666701</v>
      </c>
    </row>
    <row r="532" spans="1:65">
      <c r="A532" s="29"/>
      <c r="B532" s="19">
        <v>1</v>
      </c>
      <c r="C532" s="9">
        <v>5</v>
      </c>
      <c r="D532" s="215" t="s">
        <v>98</v>
      </c>
      <c r="E532" s="215">
        <v>12.6</v>
      </c>
      <c r="F532" s="215" t="s">
        <v>292</v>
      </c>
      <c r="G532" s="212"/>
      <c r="H532" s="213"/>
      <c r="I532" s="213"/>
      <c r="J532" s="213"/>
      <c r="K532" s="213"/>
      <c r="L532" s="213"/>
      <c r="M532" s="213"/>
      <c r="N532" s="213"/>
      <c r="O532" s="213"/>
      <c r="P532" s="213"/>
      <c r="Q532" s="213"/>
      <c r="R532" s="213"/>
      <c r="S532" s="213"/>
      <c r="T532" s="213"/>
      <c r="U532" s="213"/>
      <c r="V532" s="213"/>
      <c r="W532" s="213"/>
      <c r="X532" s="213"/>
      <c r="Y532" s="213"/>
      <c r="Z532" s="213"/>
      <c r="AA532" s="213"/>
      <c r="AB532" s="213"/>
      <c r="AC532" s="213"/>
      <c r="AD532" s="213"/>
      <c r="AE532" s="213"/>
      <c r="AF532" s="213"/>
      <c r="AG532" s="213"/>
      <c r="AH532" s="213"/>
      <c r="AI532" s="213"/>
      <c r="AJ532" s="213"/>
      <c r="AK532" s="213"/>
      <c r="AL532" s="213"/>
      <c r="AM532" s="213"/>
      <c r="AN532" s="213"/>
      <c r="AO532" s="213"/>
      <c r="AP532" s="213"/>
      <c r="AQ532" s="213"/>
      <c r="AR532" s="213"/>
      <c r="AS532" s="213"/>
      <c r="AT532" s="213"/>
      <c r="AU532" s="213"/>
      <c r="AV532" s="213"/>
      <c r="AW532" s="213"/>
      <c r="AX532" s="213"/>
      <c r="AY532" s="213"/>
      <c r="AZ532" s="213"/>
      <c r="BA532" s="213"/>
      <c r="BB532" s="213"/>
      <c r="BC532" s="213"/>
      <c r="BD532" s="213"/>
      <c r="BE532" s="213"/>
      <c r="BF532" s="213"/>
      <c r="BG532" s="213"/>
      <c r="BH532" s="213"/>
      <c r="BI532" s="213"/>
      <c r="BJ532" s="213"/>
      <c r="BK532" s="213"/>
      <c r="BL532" s="213"/>
      <c r="BM532" s="214">
        <v>27</v>
      </c>
    </row>
    <row r="533" spans="1:65">
      <c r="A533" s="29"/>
      <c r="B533" s="19">
        <v>1</v>
      </c>
      <c r="C533" s="9">
        <v>6</v>
      </c>
      <c r="D533" s="215" t="s">
        <v>98</v>
      </c>
      <c r="E533" s="215">
        <v>12.5</v>
      </c>
      <c r="F533" s="215" t="s">
        <v>292</v>
      </c>
      <c r="G533" s="212"/>
      <c r="H533" s="213"/>
      <c r="I533" s="213"/>
      <c r="J533" s="213"/>
      <c r="K533" s="213"/>
      <c r="L533" s="213"/>
      <c r="M533" s="213"/>
      <c r="N533" s="213"/>
      <c r="O533" s="213"/>
      <c r="P533" s="213"/>
      <c r="Q533" s="213"/>
      <c r="R533" s="213"/>
      <c r="S533" s="213"/>
      <c r="T533" s="213"/>
      <c r="U533" s="213"/>
      <c r="V533" s="213"/>
      <c r="W533" s="213"/>
      <c r="X533" s="213"/>
      <c r="Y533" s="213"/>
      <c r="Z533" s="213"/>
      <c r="AA533" s="213"/>
      <c r="AB533" s="213"/>
      <c r="AC533" s="213"/>
      <c r="AD533" s="213"/>
      <c r="AE533" s="213"/>
      <c r="AF533" s="213"/>
      <c r="AG533" s="213"/>
      <c r="AH533" s="213"/>
      <c r="AI533" s="213"/>
      <c r="AJ533" s="213"/>
      <c r="AK533" s="213"/>
      <c r="AL533" s="213"/>
      <c r="AM533" s="213"/>
      <c r="AN533" s="213"/>
      <c r="AO533" s="213"/>
      <c r="AP533" s="213"/>
      <c r="AQ533" s="213"/>
      <c r="AR533" s="213"/>
      <c r="AS533" s="213"/>
      <c r="AT533" s="213"/>
      <c r="AU533" s="213"/>
      <c r="AV533" s="213"/>
      <c r="AW533" s="213"/>
      <c r="AX533" s="213"/>
      <c r="AY533" s="213"/>
      <c r="AZ533" s="213"/>
      <c r="BA533" s="213"/>
      <c r="BB533" s="213"/>
      <c r="BC533" s="213"/>
      <c r="BD533" s="213"/>
      <c r="BE533" s="213"/>
      <c r="BF533" s="213"/>
      <c r="BG533" s="213"/>
      <c r="BH533" s="213"/>
      <c r="BI533" s="213"/>
      <c r="BJ533" s="213"/>
      <c r="BK533" s="213"/>
      <c r="BL533" s="213"/>
      <c r="BM533" s="218"/>
    </row>
    <row r="534" spans="1:65">
      <c r="A534" s="29"/>
      <c r="B534" s="20" t="s">
        <v>272</v>
      </c>
      <c r="C534" s="12"/>
      <c r="D534" s="219" t="s">
        <v>763</v>
      </c>
      <c r="E534" s="219">
        <v>12.716666666666669</v>
      </c>
      <c r="F534" s="219" t="s">
        <v>763</v>
      </c>
      <c r="G534" s="212"/>
      <c r="H534" s="213"/>
      <c r="I534" s="213"/>
      <c r="J534" s="213"/>
      <c r="K534" s="213"/>
      <c r="L534" s="213"/>
      <c r="M534" s="213"/>
      <c r="N534" s="213"/>
      <c r="O534" s="213"/>
      <c r="P534" s="213"/>
      <c r="Q534" s="213"/>
      <c r="R534" s="213"/>
      <c r="S534" s="213"/>
      <c r="T534" s="213"/>
      <c r="U534" s="213"/>
      <c r="V534" s="213"/>
      <c r="W534" s="213"/>
      <c r="X534" s="213"/>
      <c r="Y534" s="213"/>
      <c r="Z534" s="213"/>
      <c r="AA534" s="213"/>
      <c r="AB534" s="213"/>
      <c r="AC534" s="213"/>
      <c r="AD534" s="213"/>
      <c r="AE534" s="213"/>
      <c r="AF534" s="213"/>
      <c r="AG534" s="213"/>
      <c r="AH534" s="213"/>
      <c r="AI534" s="213"/>
      <c r="AJ534" s="213"/>
      <c r="AK534" s="213"/>
      <c r="AL534" s="213"/>
      <c r="AM534" s="213"/>
      <c r="AN534" s="213"/>
      <c r="AO534" s="213"/>
      <c r="AP534" s="213"/>
      <c r="AQ534" s="213"/>
      <c r="AR534" s="213"/>
      <c r="AS534" s="213"/>
      <c r="AT534" s="213"/>
      <c r="AU534" s="213"/>
      <c r="AV534" s="213"/>
      <c r="AW534" s="213"/>
      <c r="AX534" s="213"/>
      <c r="AY534" s="213"/>
      <c r="AZ534" s="213"/>
      <c r="BA534" s="213"/>
      <c r="BB534" s="213"/>
      <c r="BC534" s="213"/>
      <c r="BD534" s="213"/>
      <c r="BE534" s="213"/>
      <c r="BF534" s="213"/>
      <c r="BG534" s="213"/>
      <c r="BH534" s="213"/>
      <c r="BI534" s="213"/>
      <c r="BJ534" s="213"/>
      <c r="BK534" s="213"/>
      <c r="BL534" s="213"/>
      <c r="BM534" s="218"/>
    </row>
    <row r="535" spans="1:65">
      <c r="A535" s="29"/>
      <c r="B535" s="3" t="s">
        <v>273</v>
      </c>
      <c r="C535" s="28"/>
      <c r="D535" s="215" t="s">
        <v>763</v>
      </c>
      <c r="E535" s="215">
        <v>12.649999999999999</v>
      </c>
      <c r="F535" s="215" t="s">
        <v>763</v>
      </c>
      <c r="G535" s="212"/>
      <c r="H535" s="213"/>
      <c r="I535" s="213"/>
      <c r="J535" s="213"/>
      <c r="K535" s="213"/>
      <c r="L535" s="213"/>
      <c r="M535" s="213"/>
      <c r="N535" s="213"/>
      <c r="O535" s="213"/>
      <c r="P535" s="213"/>
      <c r="Q535" s="213"/>
      <c r="R535" s="213"/>
      <c r="S535" s="213"/>
      <c r="T535" s="213"/>
      <c r="U535" s="213"/>
      <c r="V535" s="213"/>
      <c r="W535" s="213"/>
      <c r="X535" s="213"/>
      <c r="Y535" s="213"/>
      <c r="Z535" s="213"/>
      <c r="AA535" s="213"/>
      <c r="AB535" s="213"/>
      <c r="AC535" s="213"/>
      <c r="AD535" s="213"/>
      <c r="AE535" s="213"/>
      <c r="AF535" s="213"/>
      <c r="AG535" s="213"/>
      <c r="AH535" s="213"/>
      <c r="AI535" s="213"/>
      <c r="AJ535" s="213"/>
      <c r="AK535" s="213"/>
      <c r="AL535" s="213"/>
      <c r="AM535" s="213"/>
      <c r="AN535" s="213"/>
      <c r="AO535" s="213"/>
      <c r="AP535" s="213"/>
      <c r="AQ535" s="213"/>
      <c r="AR535" s="213"/>
      <c r="AS535" s="213"/>
      <c r="AT535" s="213"/>
      <c r="AU535" s="213"/>
      <c r="AV535" s="213"/>
      <c r="AW535" s="213"/>
      <c r="AX535" s="213"/>
      <c r="AY535" s="213"/>
      <c r="AZ535" s="213"/>
      <c r="BA535" s="213"/>
      <c r="BB535" s="213"/>
      <c r="BC535" s="213"/>
      <c r="BD535" s="213"/>
      <c r="BE535" s="213"/>
      <c r="BF535" s="213"/>
      <c r="BG535" s="213"/>
      <c r="BH535" s="213"/>
      <c r="BI535" s="213"/>
      <c r="BJ535" s="213"/>
      <c r="BK535" s="213"/>
      <c r="BL535" s="213"/>
      <c r="BM535" s="218"/>
    </row>
    <row r="536" spans="1:65">
      <c r="A536" s="29"/>
      <c r="B536" s="3" t="s">
        <v>274</v>
      </c>
      <c r="C536" s="28"/>
      <c r="D536" s="215" t="s">
        <v>763</v>
      </c>
      <c r="E536" s="215">
        <v>0.19407902170679531</v>
      </c>
      <c r="F536" s="215" t="s">
        <v>763</v>
      </c>
      <c r="G536" s="212"/>
      <c r="H536" s="213"/>
      <c r="I536" s="213"/>
      <c r="J536" s="213"/>
      <c r="K536" s="213"/>
      <c r="L536" s="213"/>
      <c r="M536" s="213"/>
      <c r="N536" s="213"/>
      <c r="O536" s="213"/>
      <c r="P536" s="213"/>
      <c r="Q536" s="213"/>
      <c r="R536" s="213"/>
      <c r="S536" s="213"/>
      <c r="T536" s="213"/>
      <c r="U536" s="213"/>
      <c r="V536" s="213"/>
      <c r="W536" s="213"/>
      <c r="X536" s="213"/>
      <c r="Y536" s="213"/>
      <c r="Z536" s="213"/>
      <c r="AA536" s="213"/>
      <c r="AB536" s="213"/>
      <c r="AC536" s="213"/>
      <c r="AD536" s="213"/>
      <c r="AE536" s="213"/>
      <c r="AF536" s="213"/>
      <c r="AG536" s="213"/>
      <c r="AH536" s="213"/>
      <c r="AI536" s="213"/>
      <c r="AJ536" s="213"/>
      <c r="AK536" s="213"/>
      <c r="AL536" s="213"/>
      <c r="AM536" s="213"/>
      <c r="AN536" s="213"/>
      <c r="AO536" s="213"/>
      <c r="AP536" s="213"/>
      <c r="AQ536" s="213"/>
      <c r="AR536" s="213"/>
      <c r="AS536" s="213"/>
      <c r="AT536" s="213"/>
      <c r="AU536" s="213"/>
      <c r="AV536" s="213"/>
      <c r="AW536" s="213"/>
      <c r="AX536" s="213"/>
      <c r="AY536" s="213"/>
      <c r="AZ536" s="213"/>
      <c r="BA536" s="213"/>
      <c r="BB536" s="213"/>
      <c r="BC536" s="213"/>
      <c r="BD536" s="213"/>
      <c r="BE536" s="213"/>
      <c r="BF536" s="213"/>
      <c r="BG536" s="213"/>
      <c r="BH536" s="213"/>
      <c r="BI536" s="213"/>
      <c r="BJ536" s="213"/>
      <c r="BK536" s="213"/>
      <c r="BL536" s="213"/>
      <c r="BM536" s="218"/>
    </row>
    <row r="537" spans="1:65">
      <c r="A537" s="29"/>
      <c r="B537" s="3" t="s">
        <v>87</v>
      </c>
      <c r="C537" s="28"/>
      <c r="D537" s="13" t="s">
        <v>763</v>
      </c>
      <c r="E537" s="13">
        <v>1.5261784144702119E-2</v>
      </c>
      <c r="F537" s="13" t="s">
        <v>763</v>
      </c>
      <c r="G537" s="15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29"/>
      <c r="B538" s="3" t="s">
        <v>275</v>
      </c>
      <c r="C538" s="28"/>
      <c r="D538" s="13" t="s">
        <v>763</v>
      </c>
      <c r="E538" s="13">
        <v>-2.55351295663786E-15</v>
      </c>
      <c r="F538" s="13" t="s">
        <v>763</v>
      </c>
      <c r="G538" s="15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29"/>
      <c r="B539" s="45" t="s">
        <v>276</v>
      </c>
      <c r="C539" s="46"/>
      <c r="D539" s="44" t="s">
        <v>277</v>
      </c>
      <c r="E539" s="44" t="s">
        <v>277</v>
      </c>
      <c r="F539" s="44" t="s">
        <v>277</v>
      </c>
      <c r="G539" s="15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0"/>
      <c r="C540" s="20"/>
      <c r="D540" s="20"/>
      <c r="E540" s="20"/>
      <c r="F540" s="20"/>
      <c r="BM540" s="55"/>
    </row>
    <row r="541" spans="1:65" ht="15">
      <c r="B541" s="8" t="s">
        <v>537</v>
      </c>
      <c r="BM541" s="27" t="s">
        <v>279</v>
      </c>
    </row>
    <row r="542" spans="1:65" ht="15">
      <c r="A542" s="24" t="s">
        <v>31</v>
      </c>
      <c r="B542" s="18" t="s">
        <v>114</v>
      </c>
      <c r="C542" s="15" t="s">
        <v>115</v>
      </c>
      <c r="D542" s="16" t="s">
        <v>241</v>
      </c>
      <c r="E542" s="17" t="s">
        <v>241</v>
      </c>
      <c r="F542" s="15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</v>
      </c>
    </row>
    <row r="543" spans="1:65">
      <c r="A543" s="29"/>
      <c r="B543" s="19" t="s">
        <v>242</v>
      </c>
      <c r="C543" s="9" t="s">
        <v>242</v>
      </c>
      <c r="D543" s="150" t="s">
        <v>249</v>
      </c>
      <c r="E543" s="151" t="s">
        <v>257</v>
      </c>
      <c r="F543" s="15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 t="s">
        <v>3</v>
      </c>
    </row>
    <row r="544" spans="1:65">
      <c r="A544" s="29"/>
      <c r="B544" s="19"/>
      <c r="C544" s="9"/>
      <c r="D544" s="10" t="s">
        <v>102</v>
      </c>
      <c r="E544" s="11" t="s">
        <v>102</v>
      </c>
      <c r="F544" s="15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1</v>
      </c>
    </row>
    <row r="545" spans="1:65">
      <c r="A545" s="29"/>
      <c r="B545" s="19"/>
      <c r="C545" s="9"/>
      <c r="D545" s="25"/>
      <c r="E545" s="25"/>
      <c r="F545" s="15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1</v>
      </c>
    </row>
    <row r="546" spans="1:65">
      <c r="A546" s="29"/>
      <c r="B546" s="18">
        <v>1</v>
      </c>
      <c r="C546" s="14">
        <v>1</v>
      </c>
      <c r="D546" s="210">
        <v>29.2</v>
      </c>
      <c r="E546" s="210" t="s">
        <v>292</v>
      </c>
      <c r="F546" s="212"/>
      <c r="G546" s="213"/>
      <c r="H546" s="213"/>
      <c r="I546" s="213"/>
      <c r="J546" s="213"/>
      <c r="K546" s="213"/>
      <c r="L546" s="213"/>
      <c r="M546" s="213"/>
      <c r="N546" s="213"/>
      <c r="O546" s="213"/>
      <c r="P546" s="213"/>
      <c r="Q546" s="213"/>
      <c r="R546" s="213"/>
      <c r="S546" s="213"/>
      <c r="T546" s="213"/>
      <c r="U546" s="213"/>
      <c r="V546" s="213"/>
      <c r="W546" s="213"/>
      <c r="X546" s="213"/>
      <c r="Y546" s="213"/>
      <c r="Z546" s="213"/>
      <c r="AA546" s="213"/>
      <c r="AB546" s="213"/>
      <c r="AC546" s="213"/>
      <c r="AD546" s="213"/>
      <c r="AE546" s="213"/>
      <c r="AF546" s="213"/>
      <c r="AG546" s="213"/>
      <c r="AH546" s="213"/>
      <c r="AI546" s="213"/>
      <c r="AJ546" s="213"/>
      <c r="AK546" s="213"/>
      <c r="AL546" s="213"/>
      <c r="AM546" s="213"/>
      <c r="AN546" s="213"/>
      <c r="AO546" s="213"/>
      <c r="AP546" s="213"/>
      <c r="AQ546" s="213"/>
      <c r="AR546" s="213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4">
        <v>1</v>
      </c>
    </row>
    <row r="547" spans="1:65">
      <c r="A547" s="29"/>
      <c r="B547" s="19">
        <v>1</v>
      </c>
      <c r="C547" s="9">
        <v>2</v>
      </c>
      <c r="D547" s="215">
        <v>27.75</v>
      </c>
      <c r="E547" s="215" t="s">
        <v>292</v>
      </c>
      <c r="F547" s="212"/>
      <c r="G547" s="213"/>
      <c r="H547" s="213"/>
      <c r="I547" s="213"/>
      <c r="J547" s="213"/>
      <c r="K547" s="213"/>
      <c r="L547" s="213"/>
      <c r="M547" s="213"/>
      <c r="N547" s="213"/>
      <c r="O547" s="213"/>
      <c r="P547" s="213"/>
      <c r="Q547" s="213"/>
      <c r="R547" s="213"/>
      <c r="S547" s="213"/>
      <c r="T547" s="213"/>
      <c r="U547" s="213"/>
      <c r="V547" s="213"/>
      <c r="W547" s="213"/>
      <c r="X547" s="213"/>
      <c r="Y547" s="213"/>
      <c r="Z547" s="213"/>
      <c r="AA547" s="213"/>
      <c r="AB547" s="213"/>
      <c r="AC547" s="213"/>
      <c r="AD547" s="213"/>
      <c r="AE547" s="213"/>
      <c r="AF547" s="213"/>
      <c r="AG547" s="213"/>
      <c r="AH547" s="213"/>
      <c r="AI547" s="213"/>
      <c r="AJ547" s="213"/>
      <c r="AK547" s="213"/>
      <c r="AL547" s="213"/>
      <c r="AM547" s="213"/>
      <c r="AN547" s="213"/>
      <c r="AO547" s="213"/>
      <c r="AP547" s="213"/>
      <c r="AQ547" s="213"/>
      <c r="AR547" s="213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4">
        <v>22</v>
      </c>
    </row>
    <row r="548" spans="1:65">
      <c r="A548" s="29"/>
      <c r="B548" s="19">
        <v>1</v>
      </c>
      <c r="C548" s="9">
        <v>3</v>
      </c>
      <c r="D548" s="215">
        <v>27.37</v>
      </c>
      <c r="E548" s="215" t="s">
        <v>292</v>
      </c>
      <c r="F548" s="212"/>
      <c r="G548" s="213"/>
      <c r="H548" s="213"/>
      <c r="I548" s="213"/>
      <c r="J548" s="213"/>
      <c r="K548" s="213"/>
      <c r="L548" s="213"/>
      <c r="M548" s="213"/>
      <c r="N548" s="213"/>
      <c r="O548" s="213"/>
      <c r="P548" s="213"/>
      <c r="Q548" s="213"/>
      <c r="R548" s="213"/>
      <c r="S548" s="213"/>
      <c r="T548" s="213"/>
      <c r="U548" s="213"/>
      <c r="V548" s="213"/>
      <c r="W548" s="213"/>
      <c r="X548" s="213"/>
      <c r="Y548" s="213"/>
      <c r="Z548" s="213"/>
      <c r="AA548" s="213"/>
      <c r="AB548" s="213"/>
      <c r="AC548" s="213"/>
      <c r="AD548" s="213"/>
      <c r="AE548" s="213"/>
      <c r="AF548" s="213"/>
      <c r="AG548" s="213"/>
      <c r="AH548" s="213"/>
      <c r="AI548" s="213"/>
      <c r="AJ548" s="213"/>
      <c r="AK548" s="213"/>
      <c r="AL548" s="213"/>
      <c r="AM548" s="213"/>
      <c r="AN548" s="213"/>
      <c r="AO548" s="213"/>
      <c r="AP548" s="213"/>
      <c r="AQ548" s="213"/>
      <c r="AR548" s="213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4">
        <v>16</v>
      </c>
    </row>
    <row r="549" spans="1:65">
      <c r="A549" s="29"/>
      <c r="B549" s="19">
        <v>1</v>
      </c>
      <c r="C549" s="9">
        <v>4</v>
      </c>
      <c r="D549" s="215">
        <v>28.72</v>
      </c>
      <c r="E549" s="215" t="s">
        <v>292</v>
      </c>
      <c r="F549" s="212"/>
      <c r="G549" s="213"/>
      <c r="H549" s="213"/>
      <c r="I549" s="213"/>
      <c r="J549" s="213"/>
      <c r="K549" s="213"/>
      <c r="L549" s="213"/>
      <c r="M549" s="213"/>
      <c r="N549" s="213"/>
      <c r="O549" s="213"/>
      <c r="P549" s="213"/>
      <c r="Q549" s="213"/>
      <c r="R549" s="213"/>
      <c r="S549" s="213"/>
      <c r="T549" s="213"/>
      <c r="U549" s="213"/>
      <c r="V549" s="213"/>
      <c r="W549" s="213"/>
      <c r="X549" s="213"/>
      <c r="Y549" s="213"/>
      <c r="Z549" s="213"/>
      <c r="AA549" s="213"/>
      <c r="AB549" s="213"/>
      <c r="AC549" s="213"/>
      <c r="AD549" s="213"/>
      <c r="AE549" s="213"/>
      <c r="AF549" s="213"/>
      <c r="AG549" s="213"/>
      <c r="AH549" s="213"/>
      <c r="AI549" s="213"/>
      <c r="AJ549" s="213"/>
      <c r="AK549" s="213"/>
      <c r="AL549" s="213"/>
      <c r="AM549" s="213"/>
      <c r="AN549" s="213"/>
      <c r="AO549" s="213"/>
      <c r="AP549" s="213"/>
      <c r="AQ549" s="213"/>
      <c r="AR549" s="213"/>
      <c r="AS549" s="213"/>
      <c r="AT549" s="213"/>
      <c r="AU549" s="213"/>
      <c r="AV549" s="213"/>
      <c r="AW549" s="213"/>
      <c r="AX549" s="213"/>
      <c r="AY549" s="213"/>
      <c r="AZ549" s="213"/>
      <c r="BA549" s="213"/>
      <c r="BB549" s="213"/>
      <c r="BC549" s="213"/>
      <c r="BD549" s="213"/>
      <c r="BE549" s="213"/>
      <c r="BF549" s="213"/>
      <c r="BG549" s="213"/>
      <c r="BH549" s="213"/>
      <c r="BI549" s="213"/>
      <c r="BJ549" s="213"/>
      <c r="BK549" s="213"/>
      <c r="BL549" s="213"/>
      <c r="BM549" s="214">
        <v>28.331666666666699</v>
      </c>
    </row>
    <row r="550" spans="1:65">
      <c r="A550" s="29"/>
      <c r="B550" s="19">
        <v>1</v>
      </c>
      <c r="C550" s="9">
        <v>5</v>
      </c>
      <c r="D550" s="215">
        <v>28.09</v>
      </c>
      <c r="E550" s="215" t="s">
        <v>292</v>
      </c>
      <c r="F550" s="212"/>
      <c r="G550" s="213"/>
      <c r="H550" s="213"/>
      <c r="I550" s="213"/>
      <c r="J550" s="213"/>
      <c r="K550" s="213"/>
      <c r="L550" s="213"/>
      <c r="M550" s="213"/>
      <c r="N550" s="213"/>
      <c r="O550" s="213"/>
      <c r="P550" s="213"/>
      <c r="Q550" s="213"/>
      <c r="R550" s="213"/>
      <c r="S550" s="213"/>
      <c r="T550" s="213"/>
      <c r="U550" s="213"/>
      <c r="V550" s="213"/>
      <c r="W550" s="213"/>
      <c r="X550" s="213"/>
      <c r="Y550" s="213"/>
      <c r="Z550" s="213"/>
      <c r="AA550" s="213"/>
      <c r="AB550" s="213"/>
      <c r="AC550" s="213"/>
      <c r="AD550" s="213"/>
      <c r="AE550" s="213"/>
      <c r="AF550" s="213"/>
      <c r="AG550" s="213"/>
      <c r="AH550" s="213"/>
      <c r="AI550" s="213"/>
      <c r="AJ550" s="213"/>
      <c r="AK550" s="213"/>
      <c r="AL550" s="213"/>
      <c r="AM550" s="213"/>
      <c r="AN550" s="213"/>
      <c r="AO550" s="213"/>
      <c r="AP550" s="213"/>
      <c r="AQ550" s="213"/>
      <c r="AR550" s="213"/>
      <c r="AS550" s="213"/>
      <c r="AT550" s="213"/>
      <c r="AU550" s="213"/>
      <c r="AV550" s="213"/>
      <c r="AW550" s="213"/>
      <c r="AX550" s="213"/>
      <c r="AY550" s="213"/>
      <c r="AZ550" s="213"/>
      <c r="BA550" s="213"/>
      <c r="BB550" s="213"/>
      <c r="BC550" s="213"/>
      <c r="BD550" s="213"/>
      <c r="BE550" s="213"/>
      <c r="BF550" s="213"/>
      <c r="BG550" s="213"/>
      <c r="BH550" s="213"/>
      <c r="BI550" s="213"/>
      <c r="BJ550" s="213"/>
      <c r="BK550" s="213"/>
      <c r="BL550" s="213"/>
      <c r="BM550" s="214">
        <v>28</v>
      </c>
    </row>
    <row r="551" spans="1:65">
      <c r="A551" s="29"/>
      <c r="B551" s="19">
        <v>1</v>
      </c>
      <c r="C551" s="9">
        <v>6</v>
      </c>
      <c r="D551" s="215">
        <v>28.86</v>
      </c>
      <c r="E551" s="215" t="s">
        <v>292</v>
      </c>
      <c r="F551" s="212"/>
      <c r="G551" s="213"/>
      <c r="H551" s="213"/>
      <c r="I551" s="213"/>
      <c r="J551" s="213"/>
      <c r="K551" s="213"/>
      <c r="L551" s="213"/>
      <c r="M551" s="213"/>
      <c r="N551" s="213"/>
      <c r="O551" s="213"/>
      <c r="P551" s="213"/>
      <c r="Q551" s="213"/>
      <c r="R551" s="213"/>
      <c r="S551" s="213"/>
      <c r="T551" s="213"/>
      <c r="U551" s="213"/>
      <c r="V551" s="213"/>
      <c r="W551" s="213"/>
      <c r="X551" s="213"/>
      <c r="Y551" s="213"/>
      <c r="Z551" s="213"/>
      <c r="AA551" s="213"/>
      <c r="AB551" s="213"/>
      <c r="AC551" s="213"/>
      <c r="AD551" s="213"/>
      <c r="AE551" s="213"/>
      <c r="AF551" s="213"/>
      <c r="AG551" s="213"/>
      <c r="AH551" s="213"/>
      <c r="AI551" s="213"/>
      <c r="AJ551" s="213"/>
      <c r="AK551" s="213"/>
      <c r="AL551" s="213"/>
      <c r="AM551" s="213"/>
      <c r="AN551" s="213"/>
      <c r="AO551" s="213"/>
      <c r="AP551" s="213"/>
      <c r="AQ551" s="213"/>
      <c r="AR551" s="213"/>
      <c r="AS551" s="213"/>
      <c r="AT551" s="213"/>
      <c r="AU551" s="213"/>
      <c r="AV551" s="213"/>
      <c r="AW551" s="213"/>
      <c r="AX551" s="213"/>
      <c r="AY551" s="213"/>
      <c r="AZ551" s="213"/>
      <c r="BA551" s="213"/>
      <c r="BB551" s="213"/>
      <c r="BC551" s="213"/>
      <c r="BD551" s="213"/>
      <c r="BE551" s="213"/>
      <c r="BF551" s="213"/>
      <c r="BG551" s="213"/>
      <c r="BH551" s="213"/>
      <c r="BI551" s="213"/>
      <c r="BJ551" s="213"/>
      <c r="BK551" s="213"/>
      <c r="BL551" s="213"/>
      <c r="BM551" s="218"/>
    </row>
    <row r="552" spans="1:65">
      <c r="A552" s="29"/>
      <c r="B552" s="20" t="s">
        <v>272</v>
      </c>
      <c r="C552" s="12"/>
      <c r="D552" s="219">
        <v>28.331666666666667</v>
      </c>
      <c r="E552" s="219" t="s">
        <v>763</v>
      </c>
      <c r="F552" s="212"/>
      <c r="G552" s="213"/>
      <c r="H552" s="213"/>
      <c r="I552" s="213"/>
      <c r="J552" s="213"/>
      <c r="K552" s="213"/>
      <c r="L552" s="213"/>
      <c r="M552" s="213"/>
      <c r="N552" s="213"/>
      <c r="O552" s="213"/>
      <c r="P552" s="213"/>
      <c r="Q552" s="213"/>
      <c r="R552" s="213"/>
      <c r="S552" s="213"/>
      <c r="T552" s="213"/>
      <c r="U552" s="213"/>
      <c r="V552" s="213"/>
      <c r="W552" s="213"/>
      <c r="X552" s="213"/>
      <c r="Y552" s="213"/>
      <c r="Z552" s="213"/>
      <c r="AA552" s="213"/>
      <c r="AB552" s="213"/>
      <c r="AC552" s="213"/>
      <c r="AD552" s="213"/>
      <c r="AE552" s="213"/>
      <c r="AF552" s="213"/>
      <c r="AG552" s="213"/>
      <c r="AH552" s="213"/>
      <c r="AI552" s="213"/>
      <c r="AJ552" s="213"/>
      <c r="AK552" s="213"/>
      <c r="AL552" s="213"/>
      <c r="AM552" s="213"/>
      <c r="AN552" s="213"/>
      <c r="AO552" s="213"/>
      <c r="AP552" s="213"/>
      <c r="AQ552" s="213"/>
      <c r="AR552" s="213"/>
      <c r="AS552" s="213"/>
      <c r="AT552" s="213"/>
      <c r="AU552" s="213"/>
      <c r="AV552" s="213"/>
      <c r="AW552" s="213"/>
      <c r="AX552" s="213"/>
      <c r="AY552" s="213"/>
      <c r="AZ552" s="213"/>
      <c r="BA552" s="213"/>
      <c r="BB552" s="213"/>
      <c r="BC552" s="213"/>
      <c r="BD552" s="213"/>
      <c r="BE552" s="213"/>
      <c r="BF552" s="213"/>
      <c r="BG552" s="213"/>
      <c r="BH552" s="213"/>
      <c r="BI552" s="213"/>
      <c r="BJ552" s="213"/>
      <c r="BK552" s="213"/>
      <c r="BL552" s="213"/>
      <c r="BM552" s="218"/>
    </row>
    <row r="553" spans="1:65">
      <c r="A553" s="29"/>
      <c r="B553" s="3" t="s">
        <v>273</v>
      </c>
      <c r="C553" s="28"/>
      <c r="D553" s="215">
        <v>28.405000000000001</v>
      </c>
      <c r="E553" s="215" t="s">
        <v>763</v>
      </c>
      <c r="F553" s="212"/>
      <c r="G553" s="213"/>
      <c r="H553" s="213"/>
      <c r="I553" s="213"/>
      <c r="J553" s="213"/>
      <c r="K553" s="213"/>
      <c r="L553" s="213"/>
      <c r="M553" s="213"/>
      <c r="N553" s="213"/>
      <c r="O553" s="213"/>
      <c r="P553" s="213"/>
      <c r="Q553" s="213"/>
      <c r="R553" s="213"/>
      <c r="S553" s="213"/>
      <c r="T553" s="213"/>
      <c r="U553" s="213"/>
      <c r="V553" s="213"/>
      <c r="W553" s="213"/>
      <c r="X553" s="213"/>
      <c r="Y553" s="213"/>
      <c r="Z553" s="213"/>
      <c r="AA553" s="213"/>
      <c r="AB553" s="213"/>
      <c r="AC553" s="213"/>
      <c r="AD553" s="213"/>
      <c r="AE553" s="213"/>
      <c r="AF553" s="213"/>
      <c r="AG553" s="213"/>
      <c r="AH553" s="213"/>
      <c r="AI553" s="213"/>
      <c r="AJ553" s="213"/>
      <c r="AK553" s="213"/>
      <c r="AL553" s="213"/>
      <c r="AM553" s="213"/>
      <c r="AN553" s="213"/>
      <c r="AO553" s="213"/>
      <c r="AP553" s="213"/>
      <c r="AQ553" s="213"/>
      <c r="AR553" s="213"/>
      <c r="AS553" s="213"/>
      <c r="AT553" s="213"/>
      <c r="AU553" s="213"/>
      <c r="AV553" s="213"/>
      <c r="AW553" s="213"/>
      <c r="AX553" s="213"/>
      <c r="AY553" s="213"/>
      <c r="AZ553" s="213"/>
      <c r="BA553" s="213"/>
      <c r="BB553" s="213"/>
      <c r="BC553" s="213"/>
      <c r="BD553" s="213"/>
      <c r="BE553" s="213"/>
      <c r="BF553" s="213"/>
      <c r="BG553" s="213"/>
      <c r="BH553" s="213"/>
      <c r="BI553" s="213"/>
      <c r="BJ553" s="213"/>
      <c r="BK553" s="213"/>
      <c r="BL553" s="213"/>
      <c r="BM553" s="218"/>
    </row>
    <row r="554" spans="1:65">
      <c r="A554" s="29"/>
      <c r="B554" s="3" t="s">
        <v>274</v>
      </c>
      <c r="C554" s="28"/>
      <c r="D554" s="215">
        <v>0.70788181687811824</v>
      </c>
      <c r="E554" s="215" t="s">
        <v>763</v>
      </c>
      <c r="F554" s="212"/>
      <c r="G554" s="213"/>
      <c r="H554" s="213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3"/>
      <c r="T554" s="213"/>
      <c r="U554" s="213"/>
      <c r="V554" s="213"/>
      <c r="W554" s="213"/>
      <c r="X554" s="213"/>
      <c r="Y554" s="213"/>
      <c r="Z554" s="213"/>
      <c r="AA554" s="213"/>
      <c r="AB554" s="213"/>
      <c r="AC554" s="213"/>
      <c r="AD554" s="213"/>
      <c r="AE554" s="213"/>
      <c r="AF554" s="213"/>
      <c r="AG554" s="213"/>
      <c r="AH554" s="213"/>
      <c r="AI554" s="213"/>
      <c r="AJ554" s="213"/>
      <c r="AK554" s="213"/>
      <c r="AL554" s="213"/>
      <c r="AM554" s="213"/>
      <c r="AN554" s="213"/>
      <c r="AO554" s="213"/>
      <c r="AP554" s="213"/>
      <c r="AQ554" s="213"/>
      <c r="AR554" s="213"/>
      <c r="AS554" s="213"/>
      <c r="AT554" s="213"/>
      <c r="AU554" s="213"/>
      <c r="AV554" s="213"/>
      <c r="AW554" s="213"/>
      <c r="AX554" s="213"/>
      <c r="AY554" s="213"/>
      <c r="AZ554" s="213"/>
      <c r="BA554" s="213"/>
      <c r="BB554" s="213"/>
      <c r="BC554" s="213"/>
      <c r="BD554" s="213"/>
      <c r="BE554" s="213"/>
      <c r="BF554" s="213"/>
      <c r="BG554" s="213"/>
      <c r="BH554" s="213"/>
      <c r="BI554" s="213"/>
      <c r="BJ554" s="213"/>
      <c r="BK554" s="213"/>
      <c r="BL554" s="213"/>
      <c r="BM554" s="218"/>
    </row>
    <row r="555" spans="1:65">
      <c r="A555" s="29"/>
      <c r="B555" s="3" t="s">
        <v>87</v>
      </c>
      <c r="C555" s="28"/>
      <c r="D555" s="13">
        <v>2.4985533862396079E-2</v>
      </c>
      <c r="E555" s="13" t="s">
        <v>763</v>
      </c>
      <c r="F555" s="15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29"/>
      <c r="B556" s="3" t="s">
        <v>275</v>
      </c>
      <c r="C556" s="28"/>
      <c r="D556" s="13">
        <v>-1.1102230246251565E-15</v>
      </c>
      <c r="E556" s="13" t="s">
        <v>763</v>
      </c>
      <c r="F556" s="15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29"/>
      <c r="B557" s="45" t="s">
        <v>276</v>
      </c>
      <c r="C557" s="46"/>
      <c r="D557" s="44" t="s">
        <v>277</v>
      </c>
      <c r="E557" s="44" t="s">
        <v>277</v>
      </c>
      <c r="F557" s="15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0"/>
      <c r="C558" s="20"/>
      <c r="D558" s="20"/>
      <c r="E558" s="20"/>
      <c r="BM558" s="55"/>
    </row>
    <row r="559" spans="1:65" ht="15">
      <c r="B559" s="8" t="s">
        <v>538</v>
      </c>
      <c r="BM559" s="27" t="s">
        <v>279</v>
      </c>
    </row>
    <row r="560" spans="1:65" ht="15">
      <c r="A560" s="24" t="s">
        <v>34</v>
      </c>
      <c r="B560" s="18" t="s">
        <v>114</v>
      </c>
      <c r="C560" s="15" t="s">
        <v>115</v>
      </c>
      <c r="D560" s="16" t="s">
        <v>241</v>
      </c>
      <c r="E560" s="17" t="s">
        <v>241</v>
      </c>
      <c r="F560" s="17" t="s">
        <v>241</v>
      </c>
      <c r="G560" s="17" t="s">
        <v>241</v>
      </c>
      <c r="H560" s="17" t="s">
        <v>241</v>
      </c>
      <c r="I560" s="17" t="s">
        <v>241</v>
      </c>
      <c r="J560" s="152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9" t="s">
        <v>242</v>
      </c>
      <c r="C561" s="9" t="s">
        <v>242</v>
      </c>
      <c r="D561" s="150" t="s">
        <v>245</v>
      </c>
      <c r="E561" s="151" t="s">
        <v>247</v>
      </c>
      <c r="F561" s="151" t="s">
        <v>249</v>
      </c>
      <c r="G561" s="151" t="s">
        <v>257</v>
      </c>
      <c r="H561" s="151" t="s">
        <v>264</v>
      </c>
      <c r="I561" s="151" t="s">
        <v>266</v>
      </c>
      <c r="J561" s="152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s">
        <v>3</v>
      </c>
    </row>
    <row r="562" spans="1:65">
      <c r="A562" s="29"/>
      <c r="B562" s="19"/>
      <c r="C562" s="9"/>
      <c r="D562" s="10" t="s">
        <v>304</v>
      </c>
      <c r="E562" s="11" t="s">
        <v>304</v>
      </c>
      <c r="F562" s="11" t="s">
        <v>103</v>
      </c>
      <c r="G562" s="11" t="s">
        <v>102</v>
      </c>
      <c r="H562" s="11" t="s">
        <v>103</v>
      </c>
      <c r="I562" s="11" t="s">
        <v>103</v>
      </c>
      <c r="J562" s="152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/>
      <c r="C563" s="9"/>
      <c r="D563" s="25"/>
      <c r="E563" s="25"/>
      <c r="F563" s="25"/>
      <c r="G563" s="25"/>
      <c r="H563" s="25"/>
      <c r="I563" s="25"/>
      <c r="J563" s="152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1</v>
      </c>
    </row>
    <row r="564" spans="1:65">
      <c r="A564" s="29"/>
      <c r="B564" s="18">
        <v>1</v>
      </c>
      <c r="C564" s="14">
        <v>1</v>
      </c>
      <c r="D564" s="210" t="s">
        <v>277</v>
      </c>
      <c r="E564" s="210" t="s">
        <v>98</v>
      </c>
      <c r="F564" s="210">
        <v>13.73</v>
      </c>
      <c r="G564" s="210" t="s">
        <v>292</v>
      </c>
      <c r="H564" s="210" t="s">
        <v>293</v>
      </c>
      <c r="I564" s="210" t="s">
        <v>293</v>
      </c>
      <c r="J564" s="212"/>
      <c r="K564" s="213"/>
      <c r="L564" s="213"/>
      <c r="M564" s="213"/>
      <c r="N564" s="213"/>
      <c r="O564" s="213"/>
      <c r="P564" s="213"/>
      <c r="Q564" s="213"/>
      <c r="R564" s="213"/>
      <c r="S564" s="213"/>
      <c r="T564" s="213"/>
      <c r="U564" s="213"/>
      <c r="V564" s="213"/>
      <c r="W564" s="213"/>
      <c r="X564" s="213"/>
      <c r="Y564" s="213"/>
      <c r="Z564" s="213"/>
      <c r="AA564" s="213"/>
      <c r="AB564" s="213"/>
      <c r="AC564" s="213"/>
      <c r="AD564" s="213"/>
      <c r="AE564" s="213"/>
      <c r="AF564" s="213"/>
      <c r="AG564" s="213"/>
      <c r="AH564" s="213"/>
      <c r="AI564" s="213"/>
      <c r="AJ564" s="213"/>
      <c r="AK564" s="213"/>
      <c r="AL564" s="213"/>
      <c r="AM564" s="213"/>
      <c r="AN564" s="213"/>
      <c r="AO564" s="213"/>
      <c r="AP564" s="213"/>
      <c r="AQ564" s="213"/>
      <c r="AR564" s="213"/>
      <c r="AS564" s="213"/>
      <c r="AT564" s="213"/>
      <c r="AU564" s="213"/>
      <c r="AV564" s="213"/>
      <c r="AW564" s="213"/>
      <c r="AX564" s="213"/>
      <c r="AY564" s="213"/>
      <c r="AZ564" s="213"/>
      <c r="BA564" s="213"/>
      <c r="BB564" s="213"/>
      <c r="BC564" s="213"/>
      <c r="BD564" s="213"/>
      <c r="BE564" s="213"/>
      <c r="BF564" s="213"/>
      <c r="BG564" s="213"/>
      <c r="BH564" s="213"/>
      <c r="BI564" s="213"/>
      <c r="BJ564" s="213"/>
      <c r="BK564" s="213"/>
      <c r="BL564" s="213"/>
      <c r="BM564" s="214">
        <v>1</v>
      </c>
    </row>
    <row r="565" spans="1:65">
      <c r="A565" s="29"/>
      <c r="B565" s="19">
        <v>1</v>
      </c>
      <c r="C565" s="9">
        <v>2</v>
      </c>
      <c r="D565" s="215" t="s">
        <v>277</v>
      </c>
      <c r="E565" s="215" t="s">
        <v>98</v>
      </c>
      <c r="F565" s="215">
        <v>13.65</v>
      </c>
      <c r="G565" s="215" t="s">
        <v>292</v>
      </c>
      <c r="H565" s="215" t="s">
        <v>293</v>
      </c>
      <c r="I565" s="215" t="s">
        <v>293</v>
      </c>
      <c r="J565" s="212"/>
      <c r="K565" s="213"/>
      <c r="L565" s="213"/>
      <c r="M565" s="213"/>
      <c r="N565" s="213"/>
      <c r="O565" s="213"/>
      <c r="P565" s="213"/>
      <c r="Q565" s="213"/>
      <c r="R565" s="213"/>
      <c r="S565" s="213"/>
      <c r="T565" s="213"/>
      <c r="U565" s="213"/>
      <c r="V565" s="213"/>
      <c r="W565" s="213"/>
      <c r="X565" s="213"/>
      <c r="Y565" s="213"/>
      <c r="Z565" s="213"/>
      <c r="AA565" s="213"/>
      <c r="AB565" s="213"/>
      <c r="AC565" s="213"/>
      <c r="AD565" s="213"/>
      <c r="AE565" s="213"/>
      <c r="AF565" s="213"/>
      <c r="AG565" s="213"/>
      <c r="AH565" s="213"/>
      <c r="AI565" s="213"/>
      <c r="AJ565" s="213"/>
      <c r="AK565" s="213"/>
      <c r="AL565" s="213"/>
      <c r="AM565" s="213"/>
      <c r="AN565" s="213"/>
      <c r="AO565" s="213"/>
      <c r="AP565" s="213"/>
      <c r="AQ565" s="213"/>
      <c r="AR565" s="213"/>
      <c r="AS565" s="213"/>
      <c r="AT565" s="213"/>
      <c r="AU565" s="213"/>
      <c r="AV565" s="213"/>
      <c r="AW565" s="213"/>
      <c r="AX565" s="213"/>
      <c r="AY565" s="213"/>
      <c r="AZ565" s="213"/>
      <c r="BA565" s="213"/>
      <c r="BB565" s="213"/>
      <c r="BC565" s="213"/>
      <c r="BD565" s="213"/>
      <c r="BE565" s="213"/>
      <c r="BF565" s="213"/>
      <c r="BG565" s="213"/>
      <c r="BH565" s="213"/>
      <c r="BI565" s="213"/>
      <c r="BJ565" s="213"/>
      <c r="BK565" s="213"/>
      <c r="BL565" s="213"/>
      <c r="BM565" s="214">
        <v>23</v>
      </c>
    </row>
    <row r="566" spans="1:65">
      <c r="A566" s="29"/>
      <c r="B566" s="19">
        <v>1</v>
      </c>
      <c r="C566" s="9">
        <v>3</v>
      </c>
      <c r="D566" s="215" t="s">
        <v>277</v>
      </c>
      <c r="E566" s="215" t="s">
        <v>98</v>
      </c>
      <c r="F566" s="215">
        <v>13.59</v>
      </c>
      <c r="G566" s="215" t="s">
        <v>292</v>
      </c>
      <c r="H566" s="215" t="s">
        <v>293</v>
      </c>
      <c r="I566" s="215" t="s">
        <v>293</v>
      </c>
      <c r="J566" s="212"/>
      <c r="K566" s="213"/>
      <c r="L566" s="213"/>
      <c r="M566" s="213"/>
      <c r="N566" s="213"/>
      <c r="O566" s="213"/>
      <c r="P566" s="213"/>
      <c r="Q566" s="213"/>
      <c r="R566" s="213"/>
      <c r="S566" s="213"/>
      <c r="T566" s="213"/>
      <c r="U566" s="213"/>
      <c r="V566" s="213"/>
      <c r="W566" s="213"/>
      <c r="X566" s="213"/>
      <c r="Y566" s="213"/>
      <c r="Z566" s="213"/>
      <c r="AA566" s="213"/>
      <c r="AB566" s="213"/>
      <c r="AC566" s="213"/>
      <c r="AD566" s="213"/>
      <c r="AE566" s="213"/>
      <c r="AF566" s="213"/>
      <c r="AG566" s="213"/>
      <c r="AH566" s="213"/>
      <c r="AI566" s="213"/>
      <c r="AJ566" s="213"/>
      <c r="AK566" s="213"/>
      <c r="AL566" s="213"/>
      <c r="AM566" s="213"/>
      <c r="AN566" s="213"/>
      <c r="AO566" s="213"/>
      <c r="AP566" s="213"/>
      <c r="AQ566" s="213"/>
      <c r="AR566" s="213"/>
      <c r="AS566" s="213"/>
      <c r="AT566" s="213"/>
      <c r="AU566" s="213"/>
      <c r="AV566" s="213"/>
      <c r="AW566" s="213"/>
      <c r="AX566" s="213"/>
      <c r="AY566" s="213"/>
      <c r="AZ566" s="213"/>
      <c r="BA566" s="213"/>
      <c r="BB566" s="213"/>
      <c r="BC566" s="213"/>
      <c r="BD566" s="213"/>
      <c r="BE566" s="213"/>
      <c r="BF566" s="213"/>
      <c r="BG566" s="213"/>
      <c r="BH566" s="213"/>
      <c r="BI566" s="213"/>
      <c r="BJ566" s="213"/>
      <c r="BK566" s="213"/>
      <c r="BL566" s="213"/>
      <c r="BM566" s="214">
        <v>16</v>
      </c>
    </row>
    <row r="567" spans="1:65">
      <c r="A567" s="29"/>
      <c r="B567" s="19">
        <v>1</v>
      </c>
      <c r="C567" s="9">
        <v>4</v>
      </c>
      <c r="D567" s="215" t="s">
        <v>277</v>
      </c>
      <c r="E567" s="215" t="s">
        <v>98</v>
      </c>
      <c r="F567" s="215">
        <v>13.1</v>
      </c>
      <c r="G567" s="215" t="s">
        <v>292</v>
      </c>
      <c r="H567" s="215" t="s">
        <v>293</v>
      </c>
      <c r="I567" s="215" t="s">
        <v>293</v>
      </c>
      <c r="J567" s="212"/>
      <c r="K567" s="213"/>
      <c r="L567" s="213"/>
      <c r="M567" s="213"/>
      <c r="N567" s="213"/>
      <c r="O567" s="213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  <c r="Z567" s="213"/>
      <c r="AA567" s="213"/>
      <c r="AB567" s="213"/>
      <c r="AC567" s="213"/>
      <c r="AD567" s="213"/>
      <c r="AE567" s="213"/>
      <c r="AF567" s="213"/>
      <c r="AG567" s="213"/>
      <c r="AH567" s="213"/>
      <c r="AI567" s="213"/>
      <c r="AJ567" s="213"/>
      <c r="AK567" s="213"/>
      <c r="AL567" s="213"/>
      <c r="AM567" s="213"/>
      <c r="AN567" s="213"/>
      <c r="AO567" s="213"/>
      <c r="AP567" s="213"/>
      <c r="AQ567" s="213"/>
      <c r="AR567" s="213"/>
      <c r="AS567" s="213"/>
      <c r="AT567" s="213"/>
      <c r="AU567" s="213"/>
      <c r="AV567" s="213"/>
      <c r="AW567" s="213"/>
      <c r="AX567" s="213"/>
      <c r="AY567" s="213"/>
      <c r="AZ567" s="213"/>
      <c r="BA567" s="213"/>
      <c r="BB567" s="213"/>
      <c r="BC567" s="213"/>
      <c r="BD567" s="213"/>
      <c r="BE567" s="213"/>
      <c r="BF567" s="213"/>
      <c r="BG567" s="213"/>
      <c r="BH567" s="213"/>
      <c r="BI567" s="213"/>
      <c r="BJ567" s="213"/>
      <c r="BK567" s="213"/>
      <c r="BL567" s="213"/>
      <c r="BM567" s="214">
        <v>13.296666666666701</v>
      </c>
    </row>
    <row r="568" spans="1:65">
      <c r="A568" s="29"/>
      <c r="B568" s="19">
        <v>1</v>
      </c>
      <c r="C568" s="9">
        <v>5</v>
      </c>
      <c r="D568" s="215" t="s">
        <v>277</v>
      </c>
      <c r="E568" s="215" t="s">
        <v>98</v>
      </c>
      <c r="F568" s="215">
        <v>12.68</v>
      </c>
      <c r="G568" s="215" t="s">
        <v>292</v>
      </c>
      <c r="H568" s="215" t="s">
        <v>293</v>
      </c>
      <c r="I568" s="215" t="s">
        <v>293</v>
      </c>
      <c r="J568" s="212"/>
      <c r="K568" s="213"/>
      <c r="L568" s="213"/>
      <c r="M568" s="213"/>
      <c r="N568" s="213"/>
      <c r="O568" s="213"/>
      <c r="P568" s="213"/>
      <c r="Q568" s="213"/>
      <c r="R568" s="213"/>
      <c r="S568" s="213"/>
      <c r="T568" s="213"/>
      <c r="U568" s="213"/>
      <c r="V568" s="213"/>
      <c r="W568" s="213"/>
      <c r="X568" s="213"/>
      <c r="Y568" s="213"/>
      <c r="Z568" s="213"/>
      <c r="AA568" s="213"/>
      <c r="AB568" s="213"/>
      <c r="AC568" s="213"/>
      <c r="AD568" s="213"/>
      <c r="AE568" s="213"/>
      <c r="AF568" s="213"/>
      <c r="AG568" s="213"/>
      <c r="AH568" s="213"/>
      <c r="AI568" s="213"/>
      <c r="AJ568" s="213"/>
      <c r="AK568" s="213"/>
      <c r="AL568" s="213"/>
      <c r="AM568" s="213"/>
      <c r="AN568" s="213"/>
      <c r="AO568" s="213"/>
      <c r="AP568" s="213"/>
      <c r="AQ568" s="213"/>
      <c r="AR568" s="213"/>
      <c r="AS568" s="213"/>
      <c r="AT568" s="213"/>
      <c r="AU568" s="213"/>
      <c r="AV568" s="213"/>
      <c r="AW568" s="213"/>
      <c r="AX568" s="213"/>
      <c r="AY568" s="213"/>
      <c r="AZ568" s="213"/>
      <c r="BA568" s="213"/>
      <c r="BB568" s="213"/>
      <c r="BC568" s="213"/>
      <c r="BD568" s="213"/>
      <c r="BE568" s="213"/>
      <c r="BF568" s="213"/>
      <c r="BG568" s="213"/>
      <c r="BH568" s="213"/>
      <c r="BI568" s="213"/>
      <c r="BJ568" s="213"/>
      <c r="BK568" s="213"/>
      <c r="BL568" s="213"/>
      <c r="BM568" s="214">
        <v>29</v>
      </c>
    </row>
    <row r="569" spans="1:65">
      <c r="A569" s="29"/>
      <c r="B569" s="19">
        <v>1</v>
      </c>
      <c r="C569" s="9">
        <v>6</v>
      </c>
      <c r="D569" s="215" t="s">
        <v>277</v>
      </c>
      <c r="E569" s="215" t="s">
        <v>98</v>
      </c>
      <c r="F569" s="215">
        <v>13.03</v>
      </c>
      <c r="G569" s="215" t="s">
        <v>292</v>
      </c>
      <c r="H569" s="215" t="s">
        <v>293</v>
      </c>
      <c r="I569" s="215" t="s">
        <v>293</v>
      </c>
      <c r="J569" s="212"/>
      <c r="K569" s="213"/>
      <c r="L569" s="213"/>
      <c r="M569" s="213"/>
      <c r="N569" s="213"/>
      <c r="O569" s="213"/>
      <c r="P569" s="213"/>
      <c r="Q569" s="213"/>
      <c r="R569" s="213"/>
      <c r="S569" s="213"/>
      <c r="T569" s="213"/>
      <c r="U569" s="213"/>
      <c r="V569" s="213"/>
      <c r="W569" s="213"/>
      <c r="X569" s="213"/>
      <c r="Y569" s="213"/>
      <c r="Z569" s="213"/>
      <c r="AA569" s="213"/>
      <c r="AB569" s="213"/>
      <c r="AC569" s="213"/>
      <c r="AD569" s="213"/>
      <c r="AE569" s="213"/>
      <c r="AF569" s="213"/>
      <c r="AG569" s="213"/>
      <c r="AH569" s="213"/>
      <c r="AI569" s="213"/>
      <c r="AJ569" s="213"/>
      <c r="AK569" s="213"/>
      <c r="AL569" s="213"/>
      <c r="AM569" s="213"/>
      <c r="AN569" s="213"/>
      <c r="AO569" s="213"/>
      <c r="AP569" s="213"/>
      <c r="AQ569" s="213"/>
      <c r="AR569" s="213"/>
      <c r="AS569" s="213"/>
      <c r="AT569" s="213"/>
      <c r="AU569" s="213"/>
      <c r="AV569" s="213"/>
      <c r="AW569" s="213"/>
      <c r="AX569" s="213"/>
      <c r="AY569" s="213"/>
      <c r="AZ569" s="213"/>
      <c r="BA569" s="213"/>
      <c r="BB569" s="213"/>
      <c r="BC569" s="213"/>
      <c r="BD569" s="213"/>
      <c r="BE569" s="213"/>
      <c r="BF569" s="213"/>
      <c r="BG569" s="213"/>
      <c r="BH569" s="213"/>
      <c r="BI569" s="213"/>
      <c r="BJ569" s="213"/>
      <c r="BK569" s="213"/>
      <c r="BL569" s="213"/>
      <c r="BM569" s="218"/>
    </row>
    <row r="570" spans="1:65">
      <c r="A570" s="29"/>
      <c r="B570" s="20" t="s">
        <v>272</v>
      </c>
      <c r="C570" s="12"/>
      <c r="D570" s="219" t="s">
        <v>763</v>
      </c>
      <c r="E570" s="219" t="s">
        <v>763</v>
      </c>
      <c r="F570" s="219">
        <v>13.296666666666667</v>
      </c>
      <c r="G570" s="219" t="s">
        <v>763</v>
      </c>
      <c r="H570" s="219" t="s">
        <v>763</v>
      </c>
      <c r="I570" s="219" t="s">
        <v>763</v>
      </c>
      <c r="J570" s="212"/>
      <c r="K570" s="213"/>
      <c r="L570" s="213"/>
      <c r="M570" s="213"/>
      <c r="N570" s="213"/>
      <c r="O570" s="213"/>
      <c r="P570" s="213"/>
      <c r="Q570" s="213"/>
      <c r="R570" s="213"/>
      <c r="S570" s="213"/>
      <c r="T570" s="213"/>
      <c r="U570" s="213"/>
      <c r="V570" s="213"/>
      <c r="W570" s="213"/>
      <c r="X570" s="213"/>
      <c r="Y570" s="213"/>
      <c r="Z570" s="213"/>
      <c r="AA570" s="213"/>
      <c r="AB570" s="213"/>
      <c r="AC570" s="213"/>
      <c r="AD570" s="213"/>
      <c r="AE570" s="213"/>
      <c r="AF570" s="213"/>
      <c r="AG570" s="213"/>
      <c r="AH570" s="213"/>
      <c r="AI570" s="213"/>
      <c r="AJ570" s="213"/>
      <c r="AK570" s="213"/>
      <c r="AL570" s="213"/>
      <c r="AM570" s="213"/>
      <c r="AN570" s="213"/>
      <c r="AO570" s="213"/>
      <c r="AP570" s="213"/>
      <c r="AQ570" s="213"/>
      <c r="AR570" s="213"/>
      <c r="AS570" s="213"/>
      <c r="AT570" s="213"/>
      <c r="AU570" s="213"/>
      <c r="AV570" s="213"/>
      <c r="AW570" s="213"/>
      <c r="AX570" s="213"/>
      <c r="AY570" s="213"/>
      <c r="AZ570" s="213"/>
      <c r="BA570" s="213"/>
      <c r="BB570" s="213"/>
      <c r="BC570" s="213"/>
      <c r="BD570" s="213"/>
      <c r="BE570" s="213"/>
      <c r="BF570" s="213"/>
      <c r="BG570" s="213"/>
      <c r="BH570" s="213"/>
      <c r="BI570" s="213"/>
      <c r="BJ570" s="213"/>
      <c r="BK570" s="213"/>
      <c r="BL570" s="213"/>
      <c r="BM570" s="218"/>
    </row>
    <row r="571" spans="1:65">
      <c r="A571" s="29"/>
      <c r="B571" s="3" t="s">
        <v>273</v>
      </c>
      <c r="C571" s="28"/>
      <c r="D571" s="215" t="s">
        <v>763</v>
      </c>
      <c r="E571" s="215" t="s">
        <v>763</v>
      </c>
      <c r="F571" s="215">
        <v>13.344999999999999</v>
      </c>
      <c r="G571" s="215" t="s">
        <v>763</v>
      </c>
      <c r="H571" s="215" t="s">
        <v>763</v>
      </c>
      <c r="I571" s="215" t="s">
        <v>763</v>
      </c>
      <c r="J571" s="212"/>
      <c r="K571" s="213"/>
      <c r="L571" s="213"/>
      <c r="M571" s="213"/>
      <c r="N571" s="213"/>
      <c r="O571" s="213"/>
      <c r="P571" s="213"/>
      <c r="Q571" s="213"/>
      <c r="R571" s="213"/>
      <c r="S571" s="213"/>
      <c r="T571" s="213"/>
      <c r="U571" s="213"/>
      <c r="V571" s="213"/>
      <c r="W571" s="213"/>
      <c r="X571" s="213"/>
      <c r="Y571" s="213"/>
      <c r="Z571" s="213"/>
      <c r="AA571" s="213"/>
      <c r="AB571" s="213"/>
      <c r="AC571" s="213"/>
      <c r="AD571" s="213"/>
      <c r="AE571" s="213"/>
      <c r="AF571" s="213"/>
      <c r="AG571" s="213"/>
      <c r="AH571" s="213"/>
      <c r="AI571" s="213"/>
      <c r="AJ571" s="213"/>
      <c r="AK571" s="213"/>
      <c r="AL571" s="213"/>
      <c r="AM571" s="213"/>
      <c r="AN571" s="213"/>
      <c r="AO571" s="213"/>
      <c r="AP571" s="213"/>
      <c r="AQ571" s="213"/>
      <c r="AR571" s="213"/>
      <c r="AS571" s="213"/>
      <c r="AT571" s="213"/>
      <c r="AU571" s="213"/>
      <c r="AV571" s="213"/>
      <c r="AW571" s="213"/>
      <c r="AX571" s="213"/>
      <c r="AY571" s="213"/>
      <c r="AZ571" s="213"/>
      <c r="BA571" s="213"/>
      <c r="BB571" s="213"/>
      <c r="BC571" s="213"/>
      <c r="BD571" s="213"/>
      <c r="BE571" s="213"/>
      <c r="BF571" s="213"/>
      <c r="BG571" s="213"/>
      <c r="BH571" s="213"/>
      <c r="BI571" s="213"/>
      <c r="BJ571" s="213"/>
      <c r="BK571" s="213"/>
      <c r="BL571" s="213"/>
      <c r="BM571" s="218"/>
    </row>
    <row r="572" spans="1:65">
      <c r="A572" s="29"/>
      <c r="B572" s="3" t="s">
        <v>274</v>
      </c>
      <c r="C572" s="28"/>
      <c r="D572" s="215" t="s">
        <v>763</v>
      </c>
      <c r="E572" s="215" t="s">
        <v>763</v>
      </c>
      <c r="F572" s="215">
        <v>0.42160012650219514</v>
      </c>
      <c r="G572" s="215" t="s">
        <v>763</v>
      </c>
      <c r="H572" s="215" t="s">
        <v>763</v>
      </c>
      <c r="I572" s="215" t="s">
        <v>763</v>
      </c>
      <c r="J572" s="212"/>
      <c r="K572" s="213"/>
      <c r="L572" s="213"/>
      <c r="M572" s="213"/>
      <c r="N572" s="213"/>
      <c r="O572" s="213"/>
      <c r="P572" s="213"/>
      <c r="Q572" s="213"/>
      <c r="R572" s="213"/>
      <c r="S572" s="213"/>
      <c r="T572" s="213"/>
      <c r="U572" s="213"/>
      <c r="V572" s="213"/>
      <c r="W572" s="213"/>
      <c r="X572" s="213"/>
      <c r="Y572" s="213"/>
      <c r="Z572" s="213"/>
      <c r="AA572" s="213"/>
      <c r="AB572" s="213"/>
      <c r="AC572" s="213"/>
      <c r="AD572" s="213"/>
      <c r="AE572" s="213"/>
      <c r="AF572" s="213"/>
      <c r="AG572" s="213"/>
      <c r="AH572" s="213"/>
      <c r="AI572" s="213"/>
      <c r="AJ572" s="213"/>
      <c r="AK572" s="213"/>
      <c r="AL572" s="213"/>
      <c r="AM572" s="213"/>
      <c r="AN572" s="213"/>
      <c r="AO572" s="213"/>
      <c r="AP572" s="213"/>
      <c r="AQ572" s="213"/>
      <c r="AR572" s="213"/>
      <c r="AS572" s="213"/>
      <c r="AT572" s="213"/>
      <c r="AU572" s="213"/>
      <c r="AV572" s="213"/>
      <c r="AW572" s="213"/>
      <c r="AX572" s="213"/>
      <c r="AY572" s="213"/>
      <c r="AZ572" s="213"/>
      <c r="BA572" s="213"/>
      <c r="BB572" s="213"/>
      <c r="BC572" s="213"/>
      <c r="BD572" s="213"/>
      <c r="BE572" s="213"/>
      <c r="BF572" s="213"/>
      <c r="BG572" s="213"/>
      <c r="BH572" s="213"/>
      <c r="BI572" s="213"/>
      <c r="BJ572" s="213"/>
      <c r="BK572" s="213"/>
      <c r="BL572" s="213"/>
      <c r="BM572" s="218"/>
    </row>
    <row r="573" spans="1:65">
      <c r="A573" s="29"/>
      <c r="B573" s="3" t="s">
        <v>87</v>
      </c>
      <c r="C573" s="28"/>
      <c r="D573" s="13" t="s">
        <v>763</v>
      </c>
      <c r="E573" s="13" t="s">
        <v>763</v>
      </c>
      <c r="F573" s="13">
        <v>3.1707204299488229E-2</v>
      </c>
      <c r="G573" s="13" t="s">
        <v>763</v>
      </c>
      <c r="H573" s="13" t="s">
        <v>763</v>
      </c>
      <c r="I573" s="13" t="s">
        <v>763</v>
      </c>
      <c r="J573" s="152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29"/>
      <c r="B574" s="3" t="s">
        <v>275</v>
      </c>
      <c r="C574" s="28"/>
      <c r="D574" s="13" t="s">
        <v>763</v>
      </c>
      <c r="E574" s="13" t="s">
        <v>763</v>
      </c>
      <c r="F574" s="13">
        <v>-2.55351295663786E-15</v>
      </c>
      <c r="G574" s="13" t="s">
        <v>763</v>
      </c>
      <c r="H574" s="13" t="s">
        <v>763</v>
      </c>
      <c r="I574" s="13" t="s">
        <v>763</v>
      </c>
      <c r="J574" s="152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45" t="s">
        <v>276</v>
      </c>
      <c r="C575" s="46"/>
      <c r="D575" s="44" t="s">
        <v>277</v>
      </c>
      <c r="E575" s="44" t="s">
        <v>277</v>
      </c>
      <c r="F575" s="44" t="s">
        <v>277</v>
      </c>
      <c r="G575" s="44" t="s">
        <v>277</v>
      </c>
      <c r="H575" s="44" t="s">
        <v>277</v>
      </c>
      <c r="I575" s="44" t="s">
        <v>277</v>
      </c>
      <c r="J575" s="152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0"/>
      <c r="C576" s="20"/>
      <c r="D576" s="20"/>
      <c r="E576" s="20"/>
      <c r="F576" s="20"/>
      <c r="G576" s="20"/>
      <c r="H576" s="20"/>
      <c r="I576" s="20"/>
      <c r="BM576" s="55"/>
    </row>
    <row r="577" spans="1:65" ht="15">
      <c r="B577" s="8" t="s">
        <v>539</v>
      </c>
      <c r="BM577" s="27" t="s">
        <v>279</v>
      </c>
    </row>
    <row r="578" spans="1:65" ht="15">
      <c r="A578" s="24" t="s">
        <v>58</v>
      </c>
      <c r="B578" s="18" t="s">
        <v>114</v>
      </c>
      <c r="C578" s="15" t="s">
        <v>115</v>
      </c>
      <c r="D578" s="16" t="s">
        <v>241</v>
      </c>
      <c r="E578" s="17" t="s">
        <v>241</v>
      </c>
      <c r="F578" s="17" t="s">
        <v>241</v>
      </c>
      <c r="G578" s="17" t="s">
        <v>241</v>
      </c>
      <c r="H578" s="17" t="s">
        <v>241</v>
      </c>
      <c r="I578" s="17" t="s">
        <v>241</v>
      </c>
      <c r="J578" s="152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 t="s">
        <v>242</v>
      </c>
      <c r="C579" s="9" t="s">
        <v>242</v>
      </c>
      <c r="D579" s="150" t="s">
        <v>245</v>
      </c>
      <c r="E579" s="151" t="s">
        <v>247</v>
      </c>
      <c r="F579" s="151" t="s">
        <v>249</v>
      </c>
      <c r="G579" s="151" t="s">
        <v>257</v>
      </c>
      <c r="H579" s="151" t="s">
        <v>281</v>
      </c>
      <c r="I579" s="151" t="s">
        <v>264</v>
      </c>
      <c r="J579" s="152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s">
        <v>1</v>
      </c>
    </row>
    <row r="580" spans="1:65">
      <c r="A580" s="29"/>
      <c r="B580" s="19"/>
      <c r="C580" s="9"/>
      <c r="D580" s="10" t="s">
        <v>304</v>
      </c>
      <c r="E580" s="11" t="s">
        <v>304</v>
      </c>
      <c r="F580" s="11" t="s">
        <v>103</v>
      </c>
      <c r="G580" s="11" t="s">
        <v>102</v>
      </c>
      <c r="H580" s="11" t="s">
        <v>103</v>
      </c>
      <c r="I580" s="11" t="s">
        <v>103</v>
      </c>
      <c r="J580" s="152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3</v>
      </c>
    </row>
    <row r="581" spans="1:65">
      <c r="A581" s="29"/>
      <c r="B581" s="19"/>
      <c r="C581" s="9"/>
      <c r="D581" s="25"/>
      <c r="E581" s="25"/>
      <c r="F581" s="25"/>
      <c r="G581" s="25"/>
      <c r="H581" s="25"/>
      <c r="I581" s="25"/>
      <c r="J581" s="152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3</v>
      </c>
    </row>
    <row r="582" spans="1:65">
      <c r="A582" s="29"/>
      <c r="B582" s="18">
        <v>1</v>
      </c>
      <c r="C582" s="14">
        <v>1</v>
      </c>
      <c r="D582" s="202" t="s">
        <v>277</v>
      </c>
      <c r="E582" s="202" t="s">
        <v>98</v>
      </c>
      <c r="F582" s="202">
        <v>0.06</v>
      </c>
      <c r="G582" s="202" t="s">
        <v>292</v>
      </c>
      <c r="H582" s="202">
        <v>8.5599999999999996E-2</v>
      </c>
      <c r="I582" s="202" t="s">
        <v>293</v>
      </c>
      <c r="J582" s="204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06">
        <v>1</v>
      </c>
    </row>
    <row r="583" spans="1:65">
      <c r="A583" s="29"/>
      <c r="B583" s="19">
        <v>1</v>
      </c>
      <c r="C583" s="9">
        <v>2</v>
      </c>
      <c r="D583" s="23" t="s">
        <v>277</v>
      </c>
      <c r="E583" s="23" t="s">
        <v>98</v>
      </c>
      <c r="F583" s="23">
        <v>0.06</v>
      </c>
      <c r="G583" s="23" t="s">
        <v>292</v>
      </c>
      <c r="H583" s="23">
        <v>8.5699999999999998E-2</v>
      </c>
      <c r="I583" s="23" t="s">
        <v>293</v>
      </c>
      <c r="J583" s="204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06">
        <v>24</v>
      </c>
    </row>
    <row r="584" spans="1:65">
      <c r="A584" s="29"/>
      <c r="B584" s="19">
        <v>1</v>
      </c>
      <c r="C584" s="9">
        <v>3</v>
      </c>
      <c r="D584" s="23" t="s">
        <v>277</v>
      </c>
      <c r="E584" s="23" t="s">
        <v>98</v>
      </c>
      <c r="F584" s="23">
        <v>0.06</v>
      </c>
      <c r="G584" s="23" t="s">
        <v>292</v>
      </c>
      <c r="H584" s="23">
        <v>8.5499999999999993E-2</v>
      </c>
      <c r="I584" s="23" t="s">
        <v>293</v>
      </c>
      <c r="J584" s="204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06">
        <v>16</v>
      </c>
    </row>
    <row r="585" spans="1:65">
      <c r="A585" s="29"/>
      <c r="B585" s="19">
        <v>1</v>
      </c>
      <c r="C585" s="9">
        <v>4</v>
      </c>
      <c r="D585" s="23" t="s">
        <v>277</v>
      </c>
      <c r="E585" s="23" t="s">
        <v>98</v>
      </c>
      <c r="F585" s="23">
        <v>0.06</v>
      </c>
      <c r="G585" s="23" t="s">
        <v>292</v>
      </c>
      <c r="H585" s="23">
        <v>8.5599999999999996E-2</v>
      </c>
      <c r="I585" s="23" t="s">
        <v>293</v>
      </c>
      <c r="J585" s="204"/>
      <c r="K585" s="205"/>
      <c r="L585" s="205"/>
      <c r="M585" s="205"/>
      <c r="N585" s="205"/>
      <c r="O585" s="205"/>
      <c r="P585" s="205"/>
      <c r="Q585" s="205"/>
      <c r="R585" s="205"/>
      <c r="S585" s="205"/>
      <c r="T585" s="205"/>
      <c r="U585" s="205"/>
      <c r="V585" s="205"/>
      <c r="W585" s="205"/>
      <c r="X585" s="205"/>
      <c r="Y585" s="205"/>
      <c r="Z585" s="205"/>
      <c r="AA585" s="205"/>
      <c r="AB585" s="205"/>
      <c r="AC585" s="205"/>
      <c r="AD585" s="205"/>
      <c r="AE585" s="205"/>
      <c r="AF585" s="205"/>
      <c r="AG585" s="205"/>
      <c r="AH585" s="205"/>
      <c r="AI585" s="205"/>
      <c r="AJ585" s="205"/>
      <c r="AK585" s="205"/>
      <c r="AL585" s="205"/>
      <c r="AM585" s="205"/>
      <c r="AN585" s="205"/>
      <c r="AO585" s="205"/>
      <c r="AP585" s="205"/>
      <c r="AQ585" s="205"/>
      <c r="AR585" s="205"/>
      <c r="AS585" s="205"/>
      <c r="AT585" s="205"/>
      <c r="AU585" s="205"/>
      <c r="AV585" s="205"/>
      <c r="AW585" s="205"/>
      <c r="AX585" s="205"/>
      <c r="AY585" s="205"/>
      <c r="AZ585" s="205"/>
      <c r="BA585" s="205"/>
      <c r="BB585" s="205"/>
      <c r="BC585" s="205"/>
      <c r="BD585" s="205"/>
      <c r="BE585" s="205"/>
      <c r="BF585" s="205"/>
      <c r="BG585" s="205"/>
      <c r="BH585" s="205"/>
      <c r="BI585" s="205"/>
      <c r="BJ585" s="205"/>
      <c r="BK585" s="205"/>
      <c r="BL585" s="205"/>
      <c r="BM585" s="206">
        <v>7.1966666666666707E-2</v>
      </c>
    </row>
    <row r="586" spans="1:65">
      <c r="A586" s="29"/>
      <c r="B586" s="19">
        <v>1</v>
      </c>
      <c r="C586" s="9">
        <v>5</v>
      </c>
      <c r="D586" s="23" t="s">
        <v>277</v>
      </c>
      <c r="E586" s="23" t="s">
        <v>98</v>
      </c>
      <c r="F586" s="23">
        <v>0.05</v>
      </c>
      <c r="G586" s="23" t="s">
        <v>292</v>
      </c>
      <c r="H586" s="23">
        <v>8.5599999999999996E-2</v>
      </c>
      <c r="I586" s="23" t="s">
        <v>293</v>
      </c>
      <c r="J586" s="204"/>
      <c r="K586" s="205"/>
      <c r="L586" s="205"/>
      <c r="M586" s="205"/>
      <c r="N586" s="205"/>
      <c r="O586" s="205"/>
      <c r="P586" s="205"/>
      <c r="Q586" s="205"/>
      <c r="R586" s="205"/>
      <c r="S586" s="205"/>
      <c r="T586" s="205"/>
      <c r="U586" s="205"/>
      <c r="V586" s="205"/>
      <c r="W586" s="205"/>
      <c r="X586" s="205"/>
      <c r="Y586" s="205"/>
      <c r="Z586" s="205"/>
      <c r="AA586" s="205"/>
      <c r="AB586" s="205"/>
      <c r="AC586" s="205"/>
      <c r="AD586" s="205"/>
      <c r="AE586" s="205"/>
      <c r="AF586" s="205"/>
      <c r="AG586" s="205"/>
      <c r="AH586" s="205"/>
      <c r="AI586" s="205"/>
      <c r="AJ586" s="205"/>
      <c r="AK586" s="205"/>
      <c r="AL586" s="205"/>
      <c r="AM586" s="205"/>
      <c r="AN586" s="205"/>
      <c r="AO586" s="205"/>
      <c r="AP586" s="205"/>
      <c r="AQ586" s="205"/>
      <c r="AR586" s="205"/>
      <c r="AS586" s="205"/>
      <c r="AT586" s="205"/>
      <c r="AU586" s="205"/>
      <c r="AV586" s="205"/>
      <c r="AW586" s="205"/>
      <c r="AX586" s="205"/>
      <c r="AY586" s="205"/>
      <c r="AZ586" s="205"/>
      <c r="BA586" s="205"/>
      <c r="BB586" s="205"/>
      <c r="BC586" s="205"/>
      <c r="BD586" s="205"/>
      <c r="BE586" s="205"/>
      <c r="BF586" s="205"/>
      <c r="BG586" s="205"/>
      <c r="BH586" s="205"/>
      <c r="BI586" s="205"/>
      <c r="BJ586" s="205"/>
      <c r="BK586" s="205"/>
      <c r="BL586" s="205"/>
      <c r="BM586" s="206">
        <v>30</v>
      </c>
    </row>
    <row r="587" spans="1:65">
      <c r="A587" s="29"/>
      <c r="B587" s="19">
        <v>1</v>
      </c>
      <c r="C587" s="9">
        <v>6</v>
      </c>
      <c r="D587" s="23" t="s">
        <v>277</v>
      </c>
      <c r="E587" s="23" t="s">
        <v>98</v>
      </c>
      <c r="F587" s="23">
        <v>0.06</v>
      </c>
      <c r="G587" s="23" t="s">
        <v>292</v>
      </c>
      <c r="H587" s="23">
        <v>8.5599999999999996E-2</v>
      </c>
      <c r="I587" s="23" t="s">
        <v>293</v>
      </c>
      <c r="J587" s="204"/>
      <c r="K587" s="205"/>
      <c r="L587" s="205"/>
      <c r="M587" s="205"/>
      <c r="N587" s="205"/>
      <c r="O587" s="205"/>
      <c r="P587" s="205"/>
      <c r="Q587" s="205"/>
      <c r="R587" s="205"/>
      <c r="S587" s="205"/>
      <c r="T587" s="205"/>
      <c r="U587" s="205"/>
      <c r="V587" s="205"/>
      <c r="W587" s="205"/>
      <c r="X587" s="205"/>
      <c r="Y587" s="205"/>
      <c r="Z587" s="205"/>
      <c r="AA587" s="205"/>
      <c r="AB587" s="205"/>
      <c r="AC587" s="205"/>
      <c r="AD587" s="205"/>
      <c r="AE587" s="205"/>
      <c r="AF587" s="205"/>
      <c r="AG587" s="205"/>
      <c r="AH587" s="205"/>
      <c r="AI587" s="205"/>
      <c r="AJ587" s="205"/>
      <c r="AK587" s="205"/>
      <c r="AL587" s="205"/>
      <c r="AM587" s="205"/>
      <c r="AN587" s="205"/>
      <c r="AO587" s="205"/>
      <c r="AP587" s="205"/>
      <c r="AQ587" s="205"/>
      <c r="AR587" s="205"/>
      <c r="AS587" s="205"/>
      <c r="AT587" s="205"/>
      <c r="AU587" s="205"/>
      <c r="AV587" s="205"/>
      <c r="AW587" s="205"/>
      <c r="AX587" s="205"/>
      <c r="AY587" s="205"/>
      <c r="AZ587" s="205"/>
      <c r="BA587" s="205"/>
      <c r="BB587" s="205"/>
      <c r="BC587" s="205"/>
      <c r="BD587" s="205"/>
      <c r="BE587" s="205"/>
      <c r="BF587" s="205"/>
      <c r="BG587" s="205"/>
      <c r="BH587" s="205"/>
      <c r="BI587" s="205"/>
      <c r="BJ587" s="205"/>
      <c r="BK587" s="205"/>
      <c r="BL587" s="205"/>
      <c r="BM587" s="56"/>
    </row>
    <row r="588" spans="1:65">
      <c r="A588" s="29"/>
      <c r="B588" s="20" t="s">
        <v>272</v>
      </c>
      <c r="C588" s="12"/>
      <c r="D588" s="209" t="s">
        <v>763</v>
      </c>
      <c r="E588" s="209" t="s">
        <v>763</v>
      </c>
      <c r="F588" s="209">
        <v>5.8333333333333327E-2</v>
      </c>
      <c r="G588" s="209" t="s">
        <v>763</v>
      </c>
      <c r="H588" s="209">
        <v>8.5600000000000009E-2</v>
      </c>
      <c r="I588" s="209" t="s">
        <v>763</v>
      </c>
      <c r="J588" s="204"/>
      <c r="K588" s="205"/>
      <c r="L588" s="205"/>
      <c r="M588" s="205"/>
      <c r="N588" s="205"/>
      <c r="O588" s="205"/>
      <c r="P588" s="205"/>
      <c r="Q588" s="205"/>
      <c r="R588" s="205"/>
      <c r="S588" s="205"/>
      <c r="T588" s="205"/>
      <c r="U588" s="205"/>
      <c r="V588" s="205"/>
      <c r="W588" s="205"/>
      <c r="X588" s="205"/>
      <c r="Y588" s="205"/>
      <c r="Z588" s="205"/>
      <c r="AA588" s="205"/>
      <c r="AB588" s="205"/>
      <c r="AC588" s="205"/>
      <c r="AD588" s="205"/>
      <c r="AE588" s="205"/>
      <c r="AF588" s="205"/>
      <c r="AG588" s="205"/>
      <c r="AH588" s="205"/>
      <c r="AI588" s="205"/>
      <c r="AJ588" s="205"/>
      <c r="AK588" s="205"/>
      <c r="AL588" s="205"/>
      <c r="AM588" s="205"/>
      <c r="AN588" s="205"/>
      <c r="AO588" s="205"/>
      <c r="AP588" s="205"/>
      <c r="AQ588" s="205"/>
      <c r="AR588" s="205"/>
      <c r="AS588" s="205"/>
      <c r="AT588" s="205"/>
      <c r="AU588" s="205"/>
      <c r="AV588" s="205"/>
      <c r="AW588" s="205"/>
      <c r="AX588" s="205"/>
      <c r="AY588" s="205"/>
      <c r="AZ588" s="205"/>
      <c r="BA588" s="205"/>
      <c r="BB588" s="205"/>
      <c r="BC588" s="205"/>
      <c r="BD588" s="205"/>
      <c r="BE588" s="205"/>
      <c r="BF588" s="205"/>
      <c r="BG588" s="205"/>
      <c r="BH588" s="205"/>
      <c r="BI588" s="205"/>
      <c r="BJ588" s="205"/>
      <c r="BK588" s="205"/>
      <c r="BL588" s="205"/>
      <c r="BM588" s="56"/>
    </row>
    <row r="589" spans="1:65">
      <c r="A589" s="29"/>
      <c r="B589" s="3" t="s">
        <v>273</v>
      </c>
      <c r="C589" s="28"/>
      <c r="D589" s="23" t="s">
        <v>763</v>
      </c>
      <c r="E589" s="23" t="s">
        <v>763</v>
      </c>
      <c r="F589" s="23">
        <v>0.06</v>
      </c>
      <c r="G589" s="23" t="s">
        <v>763</v>
      </c>
      <c r="H589" s="23">
        <v>8.5599999999999996E-2</v>
      </c>
      <c r="I589" s="23" t="s">
        <v>763</v>
      </c>
      <c r="J589" s="204"/>
      <c r="K589" s="205"/>
      <c r="L589" s="205"/>
      <c r="M589" s="205"/>
      <c r="N589" s="205"/>
      <c r="O589" s="205"/>
      <c r="P589" s="205"/>
      <c r="Q589" s="205"/>
      <c r="R589" s="205"/>
      <c r="S589" s="205"/>
      <c r="T589" s="205"/>
      <c r="U589" s="205"/>
      <c r="V589" s="205"/>
      <c r="W589" s="205"/>
      <c r="X589" s="205"/>
      <c r="Y589" s="205"/>
      <c r="Z589" s="205"/>
      <c r="AA589" s="205"/>
      <c r="AB589" s="205"/>
      <c r="AC589" s="205"/>
      <c r="AD589" s="205"/>
      <c r="AE589" s="205"/>
      <c r="AF589" s="205"/>
      <c r="AG589" s="205"/>
      <c r="AH589" s="205"/>
      <c r="AI589" s="205"/>
      <c r="AJ589" s="205"/>
      <c r="AK589" s="205"/>
      <c r="AL589" s="205"/>
      <c r="AM589" s="205"/>
      <c r="AN589" s="205"/>
      <c r="AO589" s="205"/>
      <c r="AP589" s="205"/>
      <c r="AQ589" s="205"/>
      <c r="AR589" s="205"/>
      <c r="AS589" s="205"/>
      <c r="AT589" s="205"/>
      <c r="AU589" s="205"/>
      <c r="AV589" s="205"/>
      <c r="AW589" s="205"/>
      <c r="AX589" s="205"/>
      <c r="AY589" s="205"/>
      <c r="AZ589" s="205"/>
      <c r="BA589" s="205"/>
      <c r="BB589" s="205"/>
      <c r="BC589" s="205"/>
      <c r="BD589" s="205"/>
      <c r="BE589" s="205"/>
      <c r="BF589" s="205"/>
      <c r="BG589" s="205"/>
      <c r="BH589" s="205"/>
      <c r="BI589" s="205"/>
      <c r="BJ589" s="205"/>
      <c r="BK589" s="205"/>
      <c r="BL589" s="205"/>
      <c r="BM589" s="56"/>
    </row>
    <row r="590" spans="1:65">
      <c r="A590" s="29"/>
      <c r="B590" s="3" t="s">
        <v>274</v>
      </c>
      <c r="C590" s="28"/>
      <c r="D590" s="23" t="s">
        <v>763</v>
      </c>
      <c r="E590" s="23" t="s">
        <v>763</v>
      </c>
      <c r="F590" s="23">
        <v>4.082482904638628E-3</v>
      </c>
      <c r="G590" s="23" t="s">
        <v>763</v>
      </c>
      <c r="H590" s="23">
        <v>6.3245553203369407E-5</v>
      </c>
      <c r="I590" s="23" t="s">
        <v>763</v>
      </c>
      <c r="J590" s="204"/>
      <c r="K590" s="205"/>
      <c r="L590" s="205"/>
      <c r="M590" s="205"/>
      <c r="N590" s="205"/>
      <c r="O590" s="205"/>
      <c r="P590" s="205"/>
      <c r="Q590" s="205"/>
      <c r="R590" s="205"/>
      <c r="S590" s="205"/>
      <c r="T590" s="205"/>
      <c r="U590" s="205"/>
      <c r="V590" s="205"/>
      <c r="W590" s="205"/>
      <c r="X590" s="205"/>
      <c r="Y590" s="205"/>
      <c r="Z590" s="205"/>
      <c r="AA590" s="205"/>
      <c r="AB590" s="205"/>
      <c r="AC590" s="205"/>
      <c r="AD590" s="205"/>
      <c r="AE590" s="205"/>
      <c r="AF590" s="205"/>
      <c r="AG590" s="205"/>
      <c r="AH590" s="205"/>
      <c r="AI590" s="205"/>
      <c r="AJ590" s="205"/>
      <c r="AK590" s="205"/>
      <c r="AL590" s="205"/>
      <c r="AM590" s="205"/>
      <c r="AN590" s="205"/>
      <c r="AO590" s="205"/>
      <c r="AP590" s="205"/>
      <c r="AQ590" s="205"/>
      <c r="AR590" s="205"/>
      <c r="AS590" s="205"/>
      <c r="AT590" s="205"/>
      <c r="AU590" s="205"/>
      <c r="AV590" s="205"/>
      <c r="AW590" s="205"/>
      <c r="AX590" s="205"/>
      <c r="AY590" s="205"/>
      <c r="AZ590" s="205"/>
      <c r="BA590" s="205"/>
      <c r="BB590" s="205"/>
      <c r="BC590" s="205"/>
      <c r="BD590" s="205"/>
      <c r="BE590" s="205"/>
      <c r="BF590" s="205"/>
      <c r="BG590" s="205"/>
      <c r="BH590" s="205"/>
      <c r="BI590" s="205"/>
      <c r="BJ590" s="205"/>
      <c r="BK590" s="205"/>
      <c r="BL590" s="205"/>
      <c r="BM590" s="56"/>
    </row>
    <row r="591" spans="1:65">
      <c r="A591" s="29"/>
      <c r="B591" s="3" t="s">
        <v>87</v>
      </c>
      <c r="C591" s="28"/>
      <c r="D591" s="13" t="s">
        <v>763</v>
      </c>
      <c r="E591" s="13" t="s">
        <v>763</v>
      </c>
      <c r="F591" s="13">
        <v>6.9985421222376484E-2</v>
      </c>
      <c r="G591" s="13" t="s">
        <v>763</v>
      </c>
      <c r="H591" s="13">
        <v>7.3884992060010979E-4</v>
      </c>
      <c r="I591" s="13" t="s">
        <v>763</v>
      </c>
      <c r="J591" s="152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29"/>
      <c r="B592" s="3" t="s">
        <v>275</v>
      </c>
      <c r="C592" s="28"/>
      <c r="D592" s="13" t="s">
        <v>763</v>
      </c>
      <c r="E592" s="13" t="s">
        <v>763</v>
      </c>
      <c r="F592" s="13">
        <v>-0.18943955534969947</v>
      </c>
      <c r="G592" s="13" t="s">
        <v>763</v>
      </c>
      <c r="H592" s="13">
        <v>0.18943955534969836</v>
      </c>
      <c r="I592" s="13" t="s">
        <v>763</v>
      </c>
      <c r="J592" s="152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29"/>
      <c r="B593" s="45" t="s">
        <v>276</v>
      </c>
      <c r="C593" s="46"/>
      <c r="D593" s="44" t="s">
        <v>277</v>
      </c>
      <c r="E593" s="44" t="s">
        <v>277</v>
      </c>
      <c r="F593" s="44">
        <v>0.67</v>
      </c>
      <c r="G593" s="44" t="s">
        <v>277</v>
      </c>
      <c r="H593" s="44">
        <v>0.67</v>
      </c>
      <c r="I593" s="44" t="s">
        <v>277</v>
      </c>
      <c r="J593" s="152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0"/>
      <c r="C594" s="20"/>
      <c r="D594" s="20"/>
      <c r="E594" s="20"/>
      <c r="F594" s="20"/>
      <c r="G594" s="20"/>
      <c r="H594" s="20"/>
      <c r="I594" s="20"/>
      <c r="BM594" s="55"/>
    </row>
    <row r="595" spans="1:65" ht="15">
      <c r="B595" s="8" t="s">
        <v>540</v>
      </c>
      <c r="BM595" s="27" t="s">
        <v>279</v>
      </c>
    </row>
    <row r="596" spans="1:65" ht="15">
      <c r="A596" s="24" t="s">
        <v>37</v>
      </c>
      <c r="B596" s="18" t="s">
        <v>114</v>
      </c>
      <c r="C596" s="15" t="s">
        <v>115</v>
      </c>
      <c r="D596" s="16" t="s">
        <v>241</v>
      </c>
      <c r="E596" s="17" t="s">
        <v>241</v>
      </c>
      <c r="F596" s="17" t="s">
        <v>241</v>
      </c>
      <c r="G596" s="17" t="s">
        <v>241</v>
      </c>
      <c r="H596" s="17" t="s">
        <v>241</v>
      </c>
      <c r="I596" s="17" t="s">
        <v>241</v>
      </c>
      <c r="J596" s="152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9" t="s">
        <v>242</v>
      </c>
      <c r="C597" s="9" t="s">
        <v>242</v>
      </c>
      <c r="D597" s="150" t="s">
        <v>245</v>
      </c>
      <c r="E597" s="151" t="s">
        <v>247</v>
      </c>
      <c r="F597" s="151" t="s">
        <v>249</v>
      </c>
      <c r="G597" s="151" t="s">
        <v>257</v>
      </c>
      <c r="H597" s="151" t="s">
        <v>264</v>
      </c>
      <c r="I597" s="151" t="s">
        <v>266</v>
      </c>
      <c r="J597" s="152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3</v>
      </c>
    </row>
    <row r="598" spans="1:65">
      <c r="A598" s="29"/>
      <c r="B598" s="19"/>
      <c r="C598" s="9"/>
      <c r="D598" s="10" t="s">
        <v>304</v>
      </c>
      <c r="E598" s="11" t="s">
        <v>304</v>
      </c>
      <c r="F598" s="11" t="s">
        <v>103</v>
      </c>
      <c r="G598" s="11" t="s">
        <v>102</v>
      </c>
      <c r="H598" s="11" t="s">
        <v>103</v>
      </c>
      <c r="I598" s="11" t="s">
        <v>103</v>
      </c>
      <c r="J598" s="152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1</v>
      </c>
    </row>
    <row r="599" spans="1:65">
      <c r="A599" s="29"/>
      <c r="B599" s="19"/>
      <c r="C599" s="9"/>
      <c r="D599" s="25"/>
      <c r="E599" s="25"/>
      <c r="F599" s="25"/>
      <c r="G599" s="25"/>
      <c r="H599" s="25"/>
      <c r="I599" s="25"/>
      <c r="J599" s="152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1</v>
      </c>
    </row>
    <row r="600" spans="1:65">
      <c r="A600" s="29"/>
      <c r="B600" s="18">
        <v>1</v>
      </c>
      <c r="C600" s="14">
        <v>1</v>
      </c>
      <c r="D600" s="210" t="s">
        <v>277</v>
      </c>
      <c r="E600" s="210" t="s">
        <v>98</v>
      </c>
      <c r="F600" s="210">
        <v>41.8</v>
      </c>
      <c r="G600" s="210" t="s">
        <v>292</v>
      </c>
      <c r="H600" s="210" t="s">
        <v>293</v>
      </c>
      <c r="I600" s="210" t="s">
        <v>293</v>
      </c>
      <c r="J600" s="212"/>
      <c r="K600" s="213"/>
      <c r="L600" s="213"/>
      <c r="M600" s="213"/>
      <c r="N600" s="213"/>
      <c r="O600" s="213"/>
      <c r="P600" s="213"/>
      <c r="Q600" s="213"/>
      <c r="R600" s="213"/>
      <c r="S600" s="213"/>
      <c r="T600" s="213"/>
      <c r="U600" s="213"/>
      <c r="V600" s="213"/>
      <c r="W600" s="213"/>
      <c r="X600" s="213"/>
      <c r="Y600" s="213"/>
      <c r="Z600" s="213"/>
      <c r="AA600" s="213"/>
      <c r="AB600" s="213"/>
      <c r="AC600" s="213"/>
      <c r="AD600" s="213"/>
      <c r="AE600" s="213"/>
      <c r="AF600" s="213"/>
      <c r="AG600" s="213"/>
      <c r="AH600" s="213"/>
      <c r="AI600" s="213"/>
      <c r="AJ600" s="213"/>
      <c r="AK600" s="213"/>
      <c r="AL600" s="213"/>
      <c r="AM600" s="213"/>
      <c r="AN600" s="213"/>
      <c r="AO600" s="213"/>
      <c r="AP600" s="213"/>
      <c r="AQ600" s="213"/>
      <c r="AR600" s="213"/>
      <c r="AS600" s="213"/>
      <c r="AT600" s="213"/>
      <c r="AU600" s="213"/>
      <c r="AV600" s="213"/>
      <c r="AW600" s="213"/>
      <c r="AX600" s="213"/>
      <c r="AY600" s="213"/>
      <c r="AZ600" s="213"/>
      <c r="BA600" s="213"/>
      <c r="BB600" s="213"/>
      <c r="BC600" s="213"/>
      <c r="BD600" s="213"/>
      <c r="BE600" s="213"/>
      <c r="BF600" s="213"/>
      <c r="BG600" s="213"/>
      <c r="BH600" s="213"/>
      <c r="BI600" s="213"/>
      <c r="BJ600" s="213"/>
      <c r="BK600" s="213"/>
      <c r="BL600" s="213"/>
      <c r="BM600" s="214">
        <v>1</v>
      </c>
    </row>
    <row r="601" spans="1:65">
      <c r="A601" s="29"/>
      <c r="B601" s="19">
        <v>1</v>
      </c>
      <c r="C601" s="9">
        <v>2</v>
      </c>
      <c r="D601" s="215" t="s">
        <v>277</v>
      </c>
      <c r="E601" s="215" t="s">
        <v>98</v>
      </c>
      <c r="F601" s="215">
        <v>42.7</v>
      </c>
      <c r="G601" s="215" t="s">
        <v>292</v>
      </c>
      <c r="H601" s="215" t="s">
        <v>293</v>
      </c>
      <c r="I601" s="215" t="s">
        <v>293</v>
      </c>
      <c r="J601" s="212"/>
      <c r="K601" s="213"/>
      <c r="L601" s="213"/>
      <c r="M601" s="213"/>
      <c r="N601" s="213"/>
      <c r="O601" s="213"/>
      <c r="P601" s="213"/>
      <c r="Q601" s="213"/>
      <c r="R601" s="213"/>
      <c r="S601" s="213"/>
      <c r="T601" s="213"/>
      <c r="U601" s="213"/>
      <c r="V601" s="213"/>
      <c r="W601" s="213"/>
      <c r="X601" s="213"/>
      <c r="Y601" s="213"/>
      <c r="Z601" s="213"/>
      <c r="AA601" s="213"/>
      <c r="AB601" s="213"/>
      <c r="AC601" s="213"/>
      <c r="AD601" s="213"/>
      <c r="AE601" s="213"/>
      <c r="AF601" s="213"/>
      <c r="AG601" s="213"/>
      <c r="AH601" s="213"/>
      <c r="AI601" s="213"/>
      <c r="AJ601" s="213"/>
      <c r="AK601" s="213"/>
      <c r="AL601" s="213"/>
      <c r="AM601" s="213"/>
      <c r="AN601" s="213"/>
      <c r="AO601" s="213"/>
      <c r="AP601" s="213"/>
      <c r="AQ601" s="213"/>
      <c r="AR601" s="213"/>
      <c r="AS601" s="213"/>
      <c r="AT601" s="213"/>
      <c r="AU601" s="213"/>
      <c r="AV601" s="213"/>
      <c r="AW601" s="213"/>
      <c r="AX601" s="213"/>
      <c r="AY601" s="213"/>
      <c r="AZ601" s="213"/>
      <c r="BA601" s="213"/>
      <c r="BB601" s="213"/>
      <c r="BC601" s="213"/>
      <c r="BD601" s="213"/>
      <c r="BE601" s="213"/>
      <c r="BF601" s="213"/>
      <c r="BG601" s="213"/>
      <c r="BH601" s="213"/>
      <c r="BI601" s="213"/>
      <c r="BJ601" s="213"/>
      <c r="BK601" s="213"/>
      <c r="BL601" s="213"/>
      <c r="BM601" s="214">
        <v>25</v>
      </c>
    </row>
    <row r="602" spans="1:65">
      <c r="A602" s="29"/>
      <c r="B602" s="19">
        <v>1</v>
      </c>
      <c r="C602" s="9">
        <v>3</v>
      </c>
      <c r="D602" s="215" t="s">
        <v>277</v>
      </c>
      <c r="E602" s="215" t="s">
        <v>98</v>
      </c>
      <c r="F602" s="215">
        <v>44.5</v>
      </c>
      <c r="G602" s="215" t="s">
        <v>292</v>
      </c>
      <c r="H602" s="215" t="s">
        <v>293</v>
      </c>
      <c r="I602" s="215" t="s">
        <v>293</v>
      </c>
      <c r="J602" s="212"/>
      <c r="K602" s="213"/>
      <c r="L602" s="213"/>
      <c r="M602" s="213"/>
      <c r="N602" s="213"/>
      <c r="O602" s="213"/>
      <c r="P602" s="213"/>
      <c r="Q602" s="213"/>
      <c r="R602" s="213"/>
      <c r="S602" s="213"/>
      <c r="T602" s="213"/>
      <c r="U602" s="213"/>
      <c r="V602" s="213"/>
      <c r="W602" s="213"/>
      <c r="X602" s="213"/>
      <c r="Y602" s="213"/>
      <c r="Z602" s="213"/>
      <c r="AA602" s="213"/>
      <c r="AB602" s="213"/>
      <c r="AC602" s="213"/>
      <c r="AD602" s="213"/>
      <c r="AE602" s="213"/>
      <c r="AF602" s="213"/>
      <c r="AG602" s="213"/>
      <c r="AH602" s="213"/>
      <c r="AI602" s="213"/>
      <c r="AJ602" s="213"/>
      <c r="AK602" s="213"/>
      <c r="AL602" s="213"/>
      <c r="AM602" s="213"/>
      <c r="AN602" s="213"/>
      <c r="AO602" s="213"/>
      <c r="AP602" s="213"/>
      <c r="AQ602" s="213"/>
      <c r="AR602" s="213"/>
      <c r="AS602" s="213"/>
      <c r="AT602" s="213"/>
      <c r="AU602" s="213"/>
      <c r="AV602" s="213"/>
      <c r="AW602" s="213"/>
      <c r="AX602" s="213"/>
      <c r="AY602" s="213"/>
      <c r="AZ602" s="213"/>
      <c r="BA602" s="213"/>
      <c r="BB602" s="213"/>
      <c r="BC602" s="213"/>
      <c r="BD602" s="213"/>
      <c r="BE602" s="213"/>
      <c r="BF602" s="213"/>
      <c r="BG602" s="213"/>
      <c r="BH602" s="213"/>
      <c r="BI602" s="213"/>
      <c r="BJ602" s="213"/>
      <c r="BK602" s="213"/>
      <c r="BL602" s="213"/>
      <c r="BM602" s="214">
        <v>16</v>
      </c>
    </row>
    <row r="603" spans="1:65">
      <c r="A603" s="29"/>
      <c r="B603" s="19">
        <v>1</v>
      </c>
      <c r="C603" s="9">
        <v>4</v>
      </c>
      <c r="D603" s="215" t="s">
        <v>277</v>
      </c>
      <c r="E603" s="215" t="s">
        <v>98</v>
      </c>
      <c r="F603" s="215">
        <v>42.8</v>
      </c>
      <c r="G603" s="215" t="s">
        <v>292</v>
      </c>
      <c r="H603" s="215" t="s">
        <v>293</v>
      </c>
      <c r="I603" s="215" t="s">
        <v>293</v>
      </c>
      <c r="J603" s="212"/>
      <c r="K603" s="213"/>
      <c r="L603" s="213"/>
      <c r="M603" s="213"/>
      <c r="N603" s="213"/>
      <c r="O603" s="213"/>
      <c r="P603" s="213"/>
      <c r="Q603" s="213"/>
      <c r="R603" s="213"/>
      <c r="S603" s="213"/>
      <c r="T603" s="213"/>
      <c r="U603" s="213"/>
      <c r="V603" s="213"/>
      <c r="W603" s="213"/>
      <c r="X603" s="213"/>
      <c r="Y603" s="213"/>
      <c r="Z603" s="213"/>
      <c r="AA603" s="213"/>
      <c r="AB603" s="213"/>
      <c r="AC603" s="213"/>
      <c r="AD603" s="213"/>
      <c r="AE603" s="213"/>
      <c r="AF603" s="213"/>
      <c r="AG603" s="213"/>
      <c r="AH603" s="213"/>
      <c r="AI603" s="213"/>
      <c r="AJ603" s="213"/>
      <c r="AK603" s="213"/>
      <c r="AL603" s="213"/>
      <c r="AM603" s="213"/>
      <c r="AN603" s="213"/>
      <c r="AO603" s="213"/>
      <c r="AP603" s="213"/>
      <c r="AQ603" s="213"/>
      <c r="AR603" s="213"/>
      <c r="AS603" s="213"/>
      <c r="AT603" s="213"/>
      <c r="AU603" s="213"/>
      <c r="AV603" s="213"/>
      <c r="AW603" s="213"/>
      <c r="AX603" s="213"/>
      <c r="AY603" s="213"/>
      <c r="AZ603" s="213"/>
      <c r="BA603" s="213"/>
      <c r="BB603" s="213"/>
      <c r="BC603" s="213"/>
      <c r="BD603" s="213"/>
      <c r="BE603" s="213"/>
      <c r="BF603" s="213"/>
      <c r="BG603" s="213"/>
      <c r="BH603" s="213"/>
      <c r="BI603" s="213"/>
      <c r="BJ603" s="213"/>
      <c r="BK603" s="213"/>
      <c r="BL603" s="213"/>
      <c r="BM603" s="214">
        <v>42.85</v>
      </c>
    </row>
    <row r="604" spans="1:65">
      <c r="A604" s="29"/>
      <c r="B604" s="19">
        <v>1</v>
      </c>
      <c r="C604" s="9">
        <v>5</v>
      </c>
      <c r="D604" s="215" t="s">
        <v>277</v>
      </c>
      <c r="E604" s="215" t="s">
        <v>98</v>
      </c>
      <c r="F604" s="215">
        <v>43.2</v>
      </c>
      <c r="G604" s="215" t="s">
        <v>292</v>
      </c>
      <c r="H604" s="215" t="s">
        <v>293</v>
      </c>
      <c r="I604" s="215" t="s">
        <v>293</v>
      </c>
      <c r="J604" s="212"/>
      <c r="K604" s="213"/>
      <c r="L604" s="213"/>
      <c r="M604" s="213"/>
      <c r="N604" s="213"/>
      <c r="O604" s="213"/>
      <c r="P604" s="213"/>
      <c r="Q604" s="213"/>
      <c r="R604" s="213"/>
      <c r="S604" s="213"/>
      <c r="T604" s="213"/>
      <c r="U604" s="213"/>
      <c r="V604" s="213"/>
      <c r="W604" s="213"/>
      <c r="X604" s="213"/>
      <c r="Y604" s="213"/>
      <c r="Z604" s="213"/>
      <c r="AA604" s="213"/>
      <c r="AB604" s="213"/>
      <c r="AC604" s="213"/>
      <c r="AD604" s="213"/>
      <c r="AE604" s="213"/>
      <c r="AF604" s="213"/>
      <c r="AG604" s="213"/>
      <c r="AH604" s="213"/>
      <c r="AI604" s="213"/>
      <c r="AJ604" s="213"/>
      <c r="AK604" s="213"/>
      <c r="AL604" s="213"/>
      <c r="AM604" s="213"/>
      <c r="AN604" s="213"/>
      <c r="AO604" s="213"/>
      <c r="AP604" s="213"/>
      <c r="AQ604" s="213"/>
      <c r="AR604" s="213"/>
      <c r="AS604" s="213"/>
      <c r="AT604" s="213"/>
      <c r="AU604" s="213"/>
      <c r="AV604" s="213"/>
      <c r="AW604" s="213"/>
      <c r="AX604" s="213"/>
      <c r="AY604" s="213"/>
      <c r="AZ604" s="213"/>
      <c r="BA604" s="213"/>
      <c r="BB604" s="213"/>
      <c r="BC604" s="213"/>
      <c r="BD604" s="213"/>
      <c r="BE604" s="213"/>
      <c r="BF604" s="213"/>
      <c r="BG604" s="213"/>
      <c r="BH604" s="213"/>
      <c r="BI604" s="213"/>
      <c r="BJ604" s="213"/>
      <c r="BK604" s="213"/>
      <c r="BL604" s="213"/>
      <c r="BM604" s="214">
        <v>31</v>
      </c>
    </row>
    <row r="605" spans="1:65">
      <c r="A605" s="29"/>
      <c r="B605" s="19">
        <v>1</v>
      </c>
      <c r="C605" s="9">
        <v>6</v>
      </c>
      <c r="D605" s="215" t="s">
        <v>277</v>
      </c>
      <c r="E605" s="215" t="s">
        <v>98</v>
      </c>
      <c r="F605" s="215">
        <v>42.1</v>
      </c>
      <c r="G605" s="215" t="s">
        <v>292</v>
      </c>
      <c r="H605" s="215" t="s">
        <v>293</v>
      </c>
      <c r="I605" s="215" t="s">
        <v>293</v>
      </c>
      <c r="J605" s="212"/>
      <c r="K605" s="213"/>
      <c r="L605" s="213"/>
      <c r="M605" s="213"/>
      <c r="N605" s="213"/>
      <c r="O605" s="213"/>
      <c r="P605" s="213"/>
      <c r="Q605" s="213"/>
      <c r="R605" s="213"/>
      <c r="S605" s="213"/>
      <c r="T605" s="213"/>
      <c r="U605" s="213"/>
      <c r="V605" s="213"/>
      <c r="W605" s="213"/>
      <c r="X605" s="213"/>
      <c r="Y605" s="213"/>
      <c r="Z605" s="213"/>
      <c r="AA605" s="213"/>
      <c r="AB605" s="213"/>
      <c r="AC605" s="213"/>
      <c r="AD605" s="213"/>
      <c r="AE605" s="213"/>
      <c r="AF605" s="213"/>
      <c r="AG605" s="213"/>
      <c r="AH605" s="213"/>
      <c r="AI605" s="213"/>
      <c r="AJ605" s="213"/>
      <c r="AK605" s="213"/>
      <c r="AL605" s="213"/>
      <c r="AM605" s="213"/>
      <c r="AN605" s="213"/>
      <c r="AO605" s="213"/>
      <c r="AP605" s="213"/>
      <c r="AQ605" s="213"/>
      <c r="AR605" s="213"/>
      <c r="AS605" s="213"/>
      <c r="AT605" s="213"/>
      <c r="AU605" s="213"/>
      <c r="AV605" s="213"/>
      <c r="AW605" s="213"/>
      <c r="AX605" s="213"/>
      <c r="AY605" s="213"/>
      <c r="AZ605" s="213"/>
      <c r="BA605" s="213"/>
      <c r="BB605" s="213"/>
      <c r="BC605" s="213"/>
      <c r="BD605" s="213"/>
      <c r="BE605" s="213"/>
      <c r="BF605" s="213"/>
      <c r="BG605" s="213"/>
      <c r="BH605" s="213"/>
      <c r="BI605" s="213"/>
      <c r="BJ605" s="213"/>
      <c r="BK605" s="213"/>
      <c r="BL605" s="213"/>
      <c r="BM605" s="218"/>
    </row>
    <row r="606" spans="1:65">
      <c r="A606" s="29"/>
      <c r="B606" s="20" t="s">
        <v>272</v>
      </c>
      <c r="C606" s="12"/>
      <c r="D606" s="219" t="s">
        <v>763</v>
      </c>
      <c r="E606" s="219" t="s">
        <v>763</v>
      </c>
      <c r="F606" s="219">
        <v>42.85</v>
      </c>
      <c r="G606" s="219" t="s">
        <v>763</v>
      </c>
      <c r="H606" s="219" t="s">
        <v>763</v>
      </c>
      <c r="I606" s="219" t="s">
        <v>763</v>
      </c>
      <c r="J606" s="212"/>
      <c r="K606" s="213"/>
      <c r="L606" s="213"/>
      <c r="M606" s="213"/>
      <c r="N606" s="213"/>
      <c r="O606" s="213"/>
      <c r="P606" s="213"/>
      <c r="Q606" s="213"/>
      <c r="R606" s="213"/>
      <c r="S606" s="213"/>
      <c r="T606" s="213"/>
      <c r="U606" s="213"/>
      <c r="V606" s="213"/>
      <c r="W606" s="213"/>
      <c r="X606" s="213"/>
      <c r="Y606" s="213"/>
      <c r="Z606" s="213"/>
      <c r="AA606" s="213"/>
      <c r="AB606" s="213"/>
      <c r="AC606" s="213"/>
      <c r="AD606" s="213"/>
      <c r="AE606" s="213"/>
      <c r="AF606" s="213"/>
      <c r="AG606" s="213"/>
      <c r="AH606" s="213"/>
      <c r="AI606" s="213"/>
      <c r="AJ606" s="213"/>
      <c r="AK606" s="213"/>
      <c r="AL606" s="213"/>
      <c r="AM606" s="213"/>
      <c r="AN606" s="213"/>
      <c r="AO606" s="213"/>
      <c r="AP606" s="213"/>
      <c r="AQ606" s="213"/>
      <c r="AR606" s="213"/>
      <c r="AS606" s="213"/>
      <c r="AT606" s="213"/>
      <c r="AU606" s="213"/>
      <c r="AV606" s="213"/>
      <c r="AW606" s="213"/>
      <c r="AX606" s="213"/>
      <c r="AY606" s="213"/>
      <c r="AZ606" s="213"/>
      <c r="BA606" s="213"/>
      <c r="BB606" s="213"/>
      <c r="BC606" s="213"/>
      <c r="BD606" s="213"/>
      <c r="BE606" s="213"/>
      <c r="BF606" s="213"/>
      <c r="BG606" s="213"/>
      <c r="BH606" s="213"/>
      <c r="BI606" s="213"/>
      <c r="BJ606" s="213"/>
      <c r="BK606" s="213"/>
      <c r="BL606" s="213"/>
      <c r="BM606" s="218"/>
    </row>
    <row r="607" spans="1:65">
      <c r="A607" s="29"/>
      <c r="B607" s="3" t="s">
        <v>273</v>
      </c>
      <c r="C607" s="28"/>
      <c r="D607" s="215" t="s">
        <v>763</v>
      </c>
      <c r="E607" s="215" t="s">
        <v>763</v>
      </c>
      <c r="F607" s="215">
        <v>42.75</v>
      </c>
      <c r="G607" s="215" t="s">
        <v>763</v>
      </c>
      <c r="H607" s="215" t="s">
        <v>763</v>
      </c>
      <c r="I607" s="215" t="s">
        <v>763</v>
      </c>
      <c r="J607" s="212"/>
      <c r="K607" s="213"/>
      <c r="L607" s="213"/>
      <c r="M607" s="213"/>
      <c r="N607" s="213"/>
      <c r="O607" s="213"/>
      <c r="P607" s="213"/>
      <c r="Q607" s="213"/>
      <c r="R607" s="213"/>
      <c r="S607" s="213"/>
      <c r="T607" s="213"/>
      <c r="U607" s="213"/>
      <c r="V607" s="213"/>
      <c r="W607" s="213"/>
      <c r="X607" s="213"/>
      <c r="Y607" s="213"/>
      <c r="Z607" s="213"/>
      <c r="AA607" s="213"/>
      <c r="AB607" s="213"/>
      <c r="AC607" s="213"/>
      <c r="AD607" s="213"/>
      <c r="AE607" s="213"/>
      <c r="AF607" s="213"/>
      <c r="AG607" s="213"/>
      <c r="AH607" s="213"/>
      <c r="AI607" s="213"/>
      <c r="AJ607" s="213"/>
      <c r="AK607" s="213"/>
      <c r="AL607" s="213"/>
      <c r="AM607" s="213"/>
      <c r="AN607" s="213"/>
      <c r="AO607" s="213"/>
      <c r="AP607" s="213"/>
      <c r="AQ607" s="213"/>
      <c r="AR607" s="213"/>
      <c r="AS607" s="213"/>
      <c r="AT607" s="213"/>
      <c r="AU607" s="213"/>
      <c r="AV607" s="213"/>
      <c r="AW607" s="213"/>
      <c r="AX607" s="213"/>
      <c r="AY607" s="213"/>
      <c r="AZ607" s="213"/>
      <c r="BA607" s="213"/>
      <c r="BB607" s="213"/>
      <c r="BC607" s="213"/>
      <c r="BD607" s="213"/>
      <c r="BE607" s="213"/>
      <c r="BF607" s="213"/>
      <c r="BG607" s="213"/>
      <c r="BH607" s="213"/>
      <c r="BI607" s="213"/>
      <c r="BJ607" s="213"/>
      <c r="BK607" s="213"/>
      <c r="BL607" s="213"/>
      <c r="BM607" s="218"/>
    </row>
    <row r="608" spans="1:65">
      <c r="A608" s="29"/>
      <c r="B608" s="3" t="s">
        <v>274</v>
      </c>
      <c r="C608" s="28"/>
      <c r="D608" s="215" t="s">
        <v>763</v>
      </c>
      <c r="E608" s="215" t="s">
        <v>763</v>
      </c>
      <c r="F608" s="215">
        <v>0.95236547606473065</v>
      </c>
      <c r="G608" s="215" t="s">
        <v>763</v>
      </c>
      <c r="H608" s="215" t="s">
        <v>763</v>
      </c>
      <c r="I608" s="215" t="s">
        <v>763</v>
      </c>
      <c r="J608" s="212"/>
      <c r="K608" s="213"/>
      <c r="L608" s="213"/>
      <c r="M608" s="213"/>
      <c r="N608" s="213"/>
      <c r="O608" s="213"/>
      <c r="P608" s="213"/>
      <c r="Q608" s="213"/>
      <c r="R608" s="213"/>
      <c r="S608" s="213"/>
      <c r="T608" s="213"/>
      <c r="U608" s="213"/>
      <c r="V608" s="213"/>
      <c r="W608" s="213"/>
      <c r="X608" s="213"/>
      <c r="Y608" s="213"/>
      <c r="Z608" s="213"/>
      <c r="AA608" s="213"/>
      <c r="AB608" s="213"/>
      <c r="AC608" s="213"/>
      <c r="AD608" s="213"/>
      <c r="AE608" s="213"/>
      <c r="AF608" s="213"/>
      <c r="AG608" s="213"/>
      <c r="AH608" s="213"/>
      <c r="AI608" s="213"/>
      <c r="AJ608" s="213"/>
      <c r="AK608" s="213"/>
      <c r="AL608" s="213"/>
      <c r="AM608" s="213"/>
      <c r="AN608" s="213"/>
      <c r="AO608" s="213"/>
      <c r="AP608" s="213"/>
      <c r="AQ608" s="213"/>
      <c r="AR608" s="213"/>
      <c r="AS608" s="213"/>
      <c r="AT608" s="213"/>
      <c r="AU608" s="213"/>
      <c r="AV608" s="213"/>
      <c r="AW608" s="213"/>
      <c r="AX608" s="213"/>
      <c r="AY608" s="213"/>
      <c r="AZ608" s="213"/>
      <c r="BA608" s="213"/>
      <c r="BB608" s="213"/>
      <c r="BC608" s="213"/>
      <c r="BD608" s="213"/>
      <c r="BE608" s="213"/>
      <c r="BF608" s="213"/>
      <c r="BG608" s="213"/>
      <c r="BH608" s="213"/>
      <c r="BI608" s="213"/>
      <c r="BJ608" s="213"/>
      <c r="BK608" s="213"/>
      <c r="BL608" s="213"/>
      <c r="BM608" s="218"/>
    </row>
    <row r="609" spans="1:65">
      <c r="A609" s="29"/>
      <c r="B609" s="3" t="s">
        <v>87</v>
      </c>
      <c r="C609" s="28"/>
      <c r="D609" s="13" t="s">
        <v>763</v>
      </c>
      <c r="E609" s="13" t="s">
        <v>763</v>
      </c>
      <c r="F609" s="13">
        <v>2.2225565369071894E-2</v>
      </c>
      <c r="G609" s="13" t="s">
        <v>763</v>
      </c>
      <c r="H609" s="13" t="s">
        <v>763</v>
      </c>
      <c r="I609" s="13" t="s">
        <v>763</v>
      </c>
      <c r="J609" s="152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29"/>
      <c r="B610" s="3" t="s">
        <v>275</v>
      </c>
      <c r="C610" s="28"/>
      <c r="D610" s="13" t="s">
        <v>763</v>
      </c>
      <c r="E610" s="13" t="s">
        <v>763</v>
      </c>
      <c r="F610" s="13">
        <v>0</v>
      </c>
      <c r="G610" s="13" t="s">
        <v>763</v>
      </c>
      <c r="H610" s="13" t="s">
        <v>763</v>
      </c>
      <c r="I610" s="13" t="s">
        <v>763</v>
      </c>
      <c r="J610" s="152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29"/>
      <c r="B611" s="45" t="s">
        <v>276</v>
      </c>
      <c r="C611" s="46"/>
      <c r="D611" s="44" t="s">
        <v>277</v>
      </c>
      <c r="E611" s="44" t="s">
        <v>277</v>
      </c>
      <c r="F611" s="44" t="s">
        <v>277</v>
      </c>
      <c r="G611" s="44" t="s">
        <v>277</v>
      </c>
      <c r="H611" s="44" t="s">
        <v>277</v>
      </c>
      <c r="I611" s="44" t="s">
        <v>277</v>
      </c>
      <c r="J611" s="152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0"/>
      <c r="C612" s="20"/>
      <c r="D612" s="20"/>
      <c r="E612" s="20"/>
      <c r="F612" s="20"/>
      <c r="G612" s="20"/>
      <c r="H612" s="20"/>
      <c r="I612" s="20"/>
      <c r="BM612" s="55"/>
    </row>
    <row r="613" spans="1:65" ht="15">
      <c r="B613" s="8" t="s">
        <v>541</v>
      </c>
      <c r="BM613" s="27" t="s">
        <v>279</v>
      </c>
    </row>
    <row r="614" spans="1:65" ht="15">
      <c r="A614" s="24" t="s">
        <v>40</v>
      </c>
      <c r="B614" s="18" t="s">
        <v>114</v>
      </c>
      <c r="C614" s="15" t="s">
        <v>115</v>
      </c>
      <c r="D614" s="16" t="s">
        <v>241</v>
      </c>
      <c r="E614" s="17" t="s">
        <v>241</v>
      </c>
      <c r="F614" s="15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9" t="s">
        <v>242</v>
      </c>
      <c r="C615" s="9" t="s">
        <v>242</v>
      </c>
      <c r="D615" s="150" t="s">
        <v>249</v>
      </c>
      <c r="E615" s="151" t="s">
        <v>257</v>
      </c>
      <c r="F615" s="15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 t="s">
        <v>3</v>
      </c>
    </row>
    <row r="616" spans="1:65">
      <c r="A616" s="29"/>
      <c r="B616" s="19"/>
      <c r="C616" s="9"/>
      <c r="D616" s="10" t="s">
        <v>102</v>
      </c>
      <c r="E616" s="11" t="s">
        <v>102</v>
      </c>
      <c r="F616" s="15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2</v>
      </c>
    </row>
    <row r="617" spans="1:65">
      <c r="A617" s="29"/>
      <c r="B617" s="19"/>
      <c r="C617" s="9"/>
      <c r="D617" s="25"/>
      <c r="E617" s="25"/>
      <c r="F617" s="15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2</v>
      </c>
    </row>
    <row r="618" spans="1:65">
      <c r="A618" s="29"/>
      <c r="B618" s="18">
        <v>1</v>
      </c>
      <c r="C618" s="14">
        <v>1</v>
      </c>
      <c r="D618" s="21">
        <v>7.6</v>
      </c>
      <c r="E618" s="21" t="s">
        <v>292</v>
      </c>
      <c r="F618" s="15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>
        <v>1</v>
      </c>
      <c r="C619" s="9">
        <v>2</v>
      </c>
      <c r="D619" s="11">
        <v>7.1</v>
      </c>
      <c r="E619" s="11" t="s">
        <v>292</v>
      </c>
      <c r="F619" s="15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26</v>
      </c>
    </row>
    <row r="620" spans="1:65">
      <c r="A620" s="29"/>
      <c r="B620" s="19">
        <v>1</v>
      </c>
      <c r="C620" s="9">
        <v>3</v>
      </c>
      <c r="D620" s="11">
        <v>7.5</v>
      </c>
      <c r="E620" s="11" t="s">
        <v>292</v>
      </c>
      <c r="F620" s="15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16</v>
      </c>
    </row>
    <row r="621" spans="1:65">
      <c r="A621" s="29"/>
      <c r="B621" s="19">
        <v>1</v>
      </c>
      <c r="C621" s="9">
        <v>4</v>
      </c>
      <c r="D621" s="11">
        <v>7.5</v>
      </c>
      <c r="E621" s="11" t="s">
        <v>292</v>
      </c>
      <c r="F621" s="15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7.4166666666666696</v>
      </c>
    </row>
    <row r="622" spans="1:65">
      <c r="A622" s="29"/>
      <c r="B622" s="19">
        <v>1</v>
      </c>
      <c r="C622" s="9">
        <v>5</v>
      </c>
      <c r="D622" s="11">
        <v>7.3</v>
      </c>
      <c r="E622" s="11" t="s">
        <v>292</v>
      </c>
      <c r="F622" s="15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32</v>
      </c>
    </row>
    <row r="623" spans="1:65">
      <c r="A623" s="29"/>
      <c r="B623" s="19">
        <v>1</v>
      </c>
      <c r="C623" s="9">
        <v>6</v>
      </c>
      <c r="D623" s="11">
        <v>7.5</v>
      </c>
      <c r="E623" s="11" t="s">
        <v>292</v>
      </c>
      <c r="F623" s="15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29"/>
      <c r="B624" s="20" t="s">
        <v>272</v>
      </c>
      <c r="C624" s="12"/>
      <c r="D624" s="22">
        <v>7.416666666666667</v>
      </c>
      <c r="E624" s="22" t="s">
        <v>763</v>
      </c>
      <c r="F624" s="15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29"/>
      <c r="B625" s="3" t="s">
        <v>273</v>
      </c>
      <c r="C625" s="28"/>
      <c r="D625" s="11">
        <v>7.5</v>
      </c>
      <c r="E625" s="11" t="s">
        <v>763</v>
      </c>
      <c r="F625" s="15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29"/>
      <c r="B626" s="3" t="s">
        <v>274</v>
      </c>
      <c r="C626" s="28"/>
      <c r="D626" s="23">
        <v>0.18348478592697187</v>
      </c>
      <c r="E626" s="23" t="s">
        <v>763</v>
      </c>
      <c r="F626" s="15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29"/>
      <c r="B627" s="3" t="s">
        <v>87</v>
      </c>
      <c r="C627" s="28"/>
      <c r="D627" s="13">
        <v>2.4739521698018678E-2</v>
      </c>
      <c r="E627" s="13" t="s">
        <v>763</v>
      </c>
      <c r="F627" s="15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275</v>
      </c>
      <c r="C628" s="28"/>
      <c r="D628" s="13">
        <v>-3.3306690738754696E-16</v>
      </c>
      <c r="E628" s="13" t="s">
        <v>763</v>
      </c>
      <c r="F628" s="15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276</v>
      </c>
      <c r="C629" s="46"/>
      <c r="D629" s="44" t="s">
        <v>277</v>
      </c>
      <c r="E629" s="44" t="s">
        <v>277</v>
      </c>
      <c r="F629" s="15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E630" s="20"/>
      <c r="BM630" s="55"/>
    </row>
    <row r="631" spans="1:65" ht="15">
      <c r="B631" s="8" t="s">
        <v>542</v>
      </c>
      <c r="BM631" s="27" t="s">
        <v>279</v>
      </c>
    </row>
    <row r="632" spans="1:65" ht="15">
      <c r="A632" s="24" t="s">
        <v>60</v>
      </c>
      <c r="B632" s="18" t="s">
        <v>114</v>
      </c>
      <c r="C632" s="15" t="s">
        <v>115</v>
      </c>
      <c r="D632" s="16" t="s">
        <v>241</v>
      </c>
      <c r="E632" s="17" t="s">
        <v>241</v>
      </c>
      <c r="F632" s="17" t="s">
        <v>241</v>
      </c>
      <c r="G632" s="17" t="s">
        <v>241</v>
      </c>
      <c r="H632" s="17" t="s">
        <v>241</v>
      </c>
      <c r="I632" s="15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242</v>
      </c>
      <c r="C633" s="9" t="s">
        <v>242</v>
      </c>
      <c r="D633" s="150" t="s">
        <v>245</v>
      </c>
      <c r="E633" s="151" t="s">
        <v>247</v>
      </c>
      <c r="F633" s="151" t="s">
        <v>249</v>
      </c>
      <c r="G633" s="151" t="s">
        <v>281</v>
      </c>
      <c r="H633" s="151" t="s">
        <v>266</v>
      </c>
      <c r="I633" s="15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1</v>
      </c>
    </row>
    <row r="634" spans="1:65">
      <c r="A634" s="29"/>
      <c r="B634" s="19"/>
      <c r="C634" s="9"/>
      <c r="D634" s="10" t="s">
        <v>304</v>
      </c>
      <c r="E634" s="11" t="s">
        <v>304</v>
      </c>
      <c r="F634" s="11" t="s">
        <v>103</v>
      </c>
      <c r="G634" s="11" t="s">
        <v>103</v>
      </c>
      <c r="H634" s="11" t="s">
        <v>103</v>
      </c>
      <c r="I634" s="15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3</v>
      </c>
    </row>
    <row r="635" spans="1:65">
      <c r="A635" s="29"/>
      <c r="B635" s="19"/>
      <c r="C635" s="9"/>
      <c r="D635" s="25"/>
      <c r="E635" s="25"/>
      <c r="F635" s="25"/>
      <c r="G635" s="25"/>
      <c r="H635" s="25"/>
      <c r="I635" s="15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3</v>
      </c>
    </row>
    <row r="636" spans="1:65">
      <c r="A636" s="29"/>
      <c r="B636" s="18">
        <v>1</v>
      </c>
      <c r="C636" s="14">
        <v>1</v>
      </c>
      <c r="D636" s="202" t="s">
        <v>277</v>
      </c>
      <c r="E636" s="202" t="s">
        <v>98</v>
      </c>
      <c r="F636" s="202">
        <v>0.66</v>
      </c>
      <c r="G636" s="202">
        <v>0.85000000000000009</v>
      </c>
      <c r="H636" s="202" t="s">
        <v>293</v>
      </c>
      <c r="I636" s="204"/>
      <c r="J636" s="205"/>
      <c r="K636" s="205"/>
      <c r="L636" s="205"/>
      <c r="M636" s="205"/>
      <c r="N636" s="205"/>
      <c r="O636" s="205"/>
      <c r="P636" s="205"/>
      <c r="Q636" s="205"/>
      <c r="R636" s="205"/>
      <c r="S636" s="205"/>
      <c r="T636" s="205"/>
      <c r="U636" s="205"/>
      <c r="V636" s="205"/>
      <c r="W636" s="205"/>
      <c r="X636" s="205"/>
      <c r="Y636" s="205"/>
      <c r="Z636" s="205"/>
      <c r="AA636" s="205"/>
      <c r="AB636" s="205"/>
      <c r="AC636" s="205"/>
      <c r="AD636" s="205"/>
      <c r="AE636" s="205"/>
      <c r="AF636" s="205"/>
      <c r="AG636" s="205"/>
      <c r="AH636" s="205"/>
      <c r="AI636" s="205"/>
      <c r="AJ636" s="205"/>
      <c r="AK636" s="205"/>
      <c r="AL636" s="205"/>
      <c r="AM636" s="205"/>
      <c r="AN636" s="205"/>
      <c r="AO636" s="205"/>
      <c r="AP636" s="205"/>
      <c r="AQ636" s="205"/>
      <c r="AR636" s="205"/>
      <c r="AS636" s="205"/>
      <c r="AT636" s="205"/>
      <c r="AU636" s="205"/>
      <c r="AV636" s="205"/>
      <c r="AW636" s="205"/>
      <c r="AX636" s="205"/>
      <c r="AY636" s="205"/>
      <c r="AZ636" s="205"/>
      <c r="BA636" s="205"/>
      <c r="BB636" s="205"/>
      <c r="BC636" s="205"/>
      <c r="BD636" s="205"/>
      <c r="BE636" s="205"/>
      <c r="BF636" s="205"/>
      <c r="BG636" s="205"/>
      <c r="BH636" s="205"/>
      <c r="BI636" s="205"/>
      <c r="BJ636" s="205"/>
      <c r="BK636" s="205"/>
      <c r="BL636" s="205"/>
      <c r="BM636" s="206">
        <v>1</v>
      </c>
    </row>
    <row r="637" spans="1:65">
      <c r="A637" s="29"/>
      <c r="B637" s="19">
        <v>1</v>
      </c>
      <c r="C637" s="9">
        <v>2</v>
      </c>
      <c r="D637" s="23" t="s">
        <v>277</v>
      </c>
      <c r="E637" s="23" t="s">
        <v>98</v>
      </c>
      <c r="F637" s="23">
        <v>0.65</v>
      </c>
      <c r="G637" s="23">
        <v>0.84</v>
      </c>
      <c r="H637" s="23" t="s">
        <v>293</v>
      </c>
      <c r="I637" s="204"/>
      <c r="J637" s="205"/>
      <c r="K637" s="205"/>
      <c r="L637" s="205"/>
      <c r="M637" s="205"/>
      <c r="N637" s="205"/>
      <c r="O637" s="205"/>
      <c r="P637" s="205"/>
      <c r="Q637" s="205"/>
      <c r="R637" s="205"/>
      <c r="S637" s="205"/>
      <c r="T637" s="205"/>
      <c r="U637" s="205"/>
      <c r="V637" s="205"/>
      <c r="W637" s="205"/>
      <c r="X637" s="205"/>
      <c r="Y637" s="205"/>
      <c r="Z637" s="205"/>
      <c r="AA637" s="205"/>
      <c r="AB637" s="205"/>
      <c r="AC637" s="205"/>
      <c r="AD637" s="205"/>
      <c r="AE637" s="205"/>
      <c r="AF637" s="205"/>
      <c r="AG637" s="205"/>
      <c r="AH637" s="205"/>
      <c r="AI637" s="205"/>
      <c r="AJ637" s="205"/>
      <c r="AK637" s="205"/>
      <c r="AL637" s="205"/>
      <c r="AM637" s="205"/>
      <c r="AN637" s="205"/>
      <c r="AO637" s="205"/>
      <c r="AP637" s="205"/>
      <c r="AQ637" s="205"/>
      <c r="AR637" s="205"/>
      <c r="AS637" s="205"/>
      <c r="AT637" s="205"/>
      <c r="AU637" s="205"/>
      <c r="AV637" s="205"/>
      <c r="AW637" s="205"/>
      <c r="AX637" s="205"/>
      <c r="AY637" s="205"/>
      <c r="AZ637" s="205"/>
      <c r="BA637" s="205"/>
      <c r="BB637" s="205"/>
      <c r="BC637" s="205"/>
      <c r="BD637" s="205"/>
      <c r="BE637" s="205"/>
      <c r="BF637" s="205"/>
      <c r="BG637" s="205"/>
      <c r="BH637" s="205"/>
      <c r="BI637" s="205"/>
      <c r="BJ637" s="205"/>
      <c r="BK637" s="205"/>
      <c r="BL637" s="205"/>
      <c r="BM637" s="206">
        <v>7</v>
      </c>
    </row>
    <row r="638" spans="1:65">
      <c r="A638" s="29"/>
      <c r="B638" s="19">
        <v>1</v>
      </c>
      <c r="C638" s="9">
        <v>3</v>
      </c>
      <c r="D638" s="23" t="s">
        <v>277</v>
      </c>
      <c r="E638" s="23" t="s">
        <v>98</v>
      </c>
      <c r="F638" s="23">
        <v>0.66</v>
      </c>
      <c r="G638" s="23">
        <v>0.84</v>
      </c>
      <c r="H638" s="23" t="s">
        <v>293</v>
      </c>
      <c r="I638" s="204"/>
      <c r="J638" s="205"/>
      <c r="K638" s="205"/>
      <c r="L638" s="205"/>
      <c r="M638" s="205"/>
      <c r="N638" s="205"/>
      <c r="O638" s="205"/>
      <c r="P638" s="205"/>
      <c r="Q638" s="205"/>
      <c r="R638" s="205"/>
      <c r="S638" s="205"/>
      <c r="T638" s="205"/>
      <c r="U638" s="205"/>
      <c r="V638" s="205"/>
      <c r="W638" s="205"/>
      <c r="X638" s="205"/>
      <c r="Y638" s="205"/>
      <c r="Z638" s="205"/>
      <c r="AA638" s="205"/>
      <c r="AB638" s="205"/>
      <c r="AC638" s="205"/>
      <c r="AD638" s="205"/>
      <c r="AE638" s="205"/>
      <c r="AF638" s="205"/>
      <c r="AG638" s="205"/>
      <c r="AH638" s="205"/>
      <c r="AI638" s="205"/>
      <c r="AJ638" s="205"/>
      <c r="AK638" s="205"/>
      <c r="AL638" s="205"/>
      <c r="AM638" s="205"/>
      <c r="AN638" s="205"/>
      <c r="AO638" s="205"/>
      <c r="AP638" s="205"/>
      <c r="AQ638" s="205"/>
      <c r="AR638" s="205"/>
      <c r="AS638" s="205"/>
      <c r="AT638" s="205"/>
      <c r="AU638" s="205"/>
      <c r="AV638" s="205"/>
      <c r="AW638" s="205"/>
      <c r="AX638" s="205"/>
      <c r="AY638" s="205"/>
      <c r="AZ638" s="205"/>
      <c r="BA638" s="205"/>
      <c r="BB638" s="205"/>
      <c r="BC638" s="205"/>
      <c r="BD638" s="205"/>
      <c r="BE638" s="205"/>
      <c r="BF638" s="205"/>
      <c r="BG638" s="205"/>
      <c r="BH638" s="205"/>
      <c r="BI638" s="205"/>
      <c r="BJ638" s="205"/>
      <c r="BK638" s="205"/>
      <c r="BL638" s="205"/>
      <c r="BM638" s="206">
        <v>16</v>
      </c>
    </row>
    <row r="639" spans="1:65">
      <c r="A639" s="29"/>
      <c r="B639" s="19">
        <v>1</v>
      </c>
      <c r="C639" s="9">
        <v>4</v>
      </c>
      <c r="D639" s="23" t="s">
        <v>277</v>
      </c>
      <c r="E639" s="23" t="s">
        <v>98</v>
      </c>
      <c r="F639" s="23">
        <v>0.65</v>
      </c>
      <c r="G639" s="23">
        <v>0.83</v>
      </c>
      <c r="H639" s="23" t="s">
        <v>293</v>
      </c>
      <c r="I639" s="204"/>
      <c r="J639" s="205"/>
      <c r="K639" s="205"/>
      <c r="L639" s="205"/>
      <c r="M639" s="205"/>
      <c r="N639" s="205"/>
      <c r="O639" s="205"/>
      <c r="P639" s="205"/>
      <c r="Q639" s="205"/>
      <c r="R639" s="205"/>
      <c r="S639" s="205"/>
      <c r="T639" s="205"/>
      <c r="U639" s="205"/>
      <c r="V639" s="205"/>
      <c r="W639" s="205"/>
      <c r="X639" s="205"/>
      <c r="Y639" s="205"/>
      <c r="Z639" s="205"/>
      <c r="AA639" s="205"/>
      <c r="AB639" s="205"/>
      <c r="AC639" s="205"/>
      <c r="AD639" s="205"/>
      <c r="AE639" s="205"/>
      <c r="AF639" s="205"/>
      <c r="AG639" s="205"/>
      <c r="AH639" s="205"/>
      <c r="AI639" s="205"/>
      <c r="AJ639" s="205"/>
      <c r="AK639" s="205"/>
      <c r="AL639" s="205"/>
      <c r="AM639" s="205"/>
      <c r="AN639" s="205"/>
      <c r="AO639" s="205"/>
      <c r="AP639" s="205"/>
      <c r="AQ639" s="205"/>
      <c r="AR639" s="205"/>
      <c r="AS639" s="205"/>
      <c r="AT639" s="205"/>
      <c r="AU639" s="205"/>
      <c r="AV639" s="205"/>
      <c r="AW639" s="205"/>
      <c r="AX639" s="205"/>
      <c r="AY639" s="205"/>
      <c r="AZ639" s="205"/>
      <c r="BA639" s="205"/>
      <c r="BB639" s="205"/>
      <c r="BC639" s="205"/>
      <c r="BD639" s="205"/>
      <c r="BE639" s="205"/>
      <c r="BF639" s="205"/>
      <c r="BG639" s="205"/>
      <c r="BH639" s="205"/>
      <c r="BI639" s="205"/>
      <c r="BJ639" s="205"/>
      <c r="BK639" s="205"/>
      <c r="BL639" s="205"/>
      <c r="BM639" s="206">
        <v>0.75</v>
      </c>
    </row>
    <row r="640" spans="1:65">
      <c r="A640" s="29"/>
      <c r="B640" s="19">
        <v>1</v>
      </c>
      <c r="C640" s="9">
        <v>5</v>
      </c>
      <c r="D640" s="23" t="s">
        <v>277</v>
      </c>
      <c r="E640" s="23" t="s">
        <v>98</v>
      </c>
      <c r="F640" s="23">
        <v>0.65</v>
      </c>
      <c r="G640" s="23">
        <v>0.86</v>
      </c>
      <c r="H640" s="23" t="s">
        <v>293</v>
      </c>
      <c r="I640" s="204"/>
      <c r="J640" s="205"/>
      <c r="K640" s="205"/>
      <c r="L640" s="205"/>
      <c r="M640" s="205"/>
      <c r="N640" s="205"/>
      <c r="O640" s="205"/>
      <c r="P640" s="205"/>
      <c r="Q640" s="205"/>
      <c r="R640" s="205"/>
      <c r="S640" s="205"/>
      <c r="T640" s="205"/>
      <c r="U640" s="205"/>
      <c r="V640" s="205"/>
      <c r="W640" s="205"/>
      <c r="X640" s="205"/>
      <c r="Y640" s="205"/>
      <c r="Z640" s="205"/>
      <c r="AA640" s="205"/>
      <c r="AB640" s="205"/>
      <c r="AC640" s="205"/>
      <c r="AD640" s="205"/>
      <c r="AE640" s="205"/>
      <c r="AF640" s="205"/>
      <c r="AG640" s="205"/>
      <c r="AH640" s="205"/>
      <c r="AI640" s="205"/>
      <c r="AJ640" s="205"/>
      <c r="AK640" s="205"/>
      <c r="AL640" s="205"/>
      <c r="AM640" s="205"/>
      <c r="AN640" s="205"/>
      <c r="AO640" s="205"/>
      <c r="AP640" s="205"/>
      <c r="AQ640" s="205"/>
      <c r="AR640" s="205"/>
      <c r="AS640" s="205"/>
      <c r="AT640" s="205"/>
      <c r="AU640" s="205"/>
      <c r="AV640" s="205"/>
      <c r="AW640" s="205"/>
      <c r="AX640" s="205"/>
      <c r="AY640" s="205"/>
      <c r="AZ640" s="205"/>
      <c r="BA640" s="205"/>
      <c r="BB640" s="205"/>
      <c r="BC640" s="205"/>
      <c r="BD640" s="205"/>
      <c r="BE640" s="205"/>
      <c r="BF640" s="205"/>
      <c r="BG640" s="205"/>
      <c r="BH640" s="205"/>
      <c r="BI640" s="205"/>
      <c r="BJ640" s="205"/>
      <c r="BK640" s="205"/>
      <c r="BL640" s="205"/>
      <c r="BM640" s="206">
        <v>33</v>
      </c>
    </row>
    <row r="641" spans="1:65">
      <c r="A641" s="29"/>
      <c r="B641" s="19">
        <v>1</v>
      </c>
      <c r="C641" s="9">
        <v>6</v>
      </c>
      <c r="D641" s="23" t="s">
        <v>277</v>
      </c>
      <c r="E641" s="23" t="s">
        <v>98</v>
      </c>
      <c r="F641" s="23">
        <v>0.65</v>
      </c>
      <c r="G641" s="23">
        <v>0.86</v>
      </c>
      <c r="H641" s="23" t="s">
        <v>293</v>
      </c>
      <c r="I641" s="204"/>
      <c r="J641" s="205"/>
      <c r="K641" s="205"/>
      <c r="L641" s="205"/>
      <c r="M641" s="205"/>
      <c r="N641" s="205"/>
      <c r="O641" s="205"/>
      <c r="P641" s="205"/>
      <c r="Q641" s="205"/>
      <c r="R641" s="205"/>
      <c r="S641" s="205"/>
      <c r="T641" s="205"/>
      <c r="U641" s="205"/>
      <c r="V641" s="205"/>
      <c r="W641" s="205"/>
      <c r="X641" s="205"/>
      <c r="Y641" s="205"/>
      <c r="Z641" s="205"/>
      <c r="AA641" s="205"/>
      <c r="AB641" s="205"/>
      <c r="AC641" s="205"/>
      <c r="AD641" s="205"/>
      <c r="AE641" s="205"/>
      <c r="AF641" s="205"/>
      <c r="AG641" s="205"/>
      <c r="AH641" s="205"/>
      <c r="AI641" s="205"/>
      <c r="AJ641" s="205"/>
      <c r="AK641" s="205"/>
      <c r="AL641" s="205"/>
      <c r="AM641" s="205"/>
      <c r="AN641" s="205"/>
      <c r="AO641" s="205"/>
      <c r="AP641" s="205"/>
      <c r="AQ641" s="205"/>
      <c r="AR641" s="205"/>
      <c r="AS641" s="205"/>
      <c r="AT641" s="205"/>
      <c r="AU641" s="205"/>
      <c r="AV641" s="205"/>
      <c r="AW641" s="205"/>
      <c r="AX641" s="205"/>
      <c r="AY641" s="205"/>
      <c r="AZ641" s="205"/>
      <c r="BA641" s="205"/>
      <c r="BB641" s="205"/>
      <c r="BC641" s="205"/>
      <c r="BD641" s="205"/>
      <c r="BE641" s="205"/>
      <c r="BF641" s="205"/>
      <c r="BG641" s="205"/>
      <c r="BH641" s="205"/>
      <c r="BI641" s="205"/>
      <c r="BJ641" s="205"/>
      <c r="BK641" s="205"/>
      <c r="BL641" s="205"/>
      <c r="BM641" s="56"/>
    </row>
    <row r="642" spans="1:65">
      <c r="A642" s="29"/>
      <c r="B642" s="20" t="s">
        <v>272</v>
      </c>
      <c r="C642" s="12"/>
      <c r="D642" s="209" t="s">
        <v>763</v>
      </c>
      <c r="E642" s="209" t="s">
        <v>763</v>
      </c>
      <c r="F642" s="209">
        <v>0.65333333333333332</v>
      </c>
      <c r="G642" s="209">
        <v>0.84666666666666668</v>
      </c>
      <c r="H642" s="209" t="s">
        <v>763</v>
      </c>
      <c r="I642" s="204"/>
      <c r="J642" s="205"/>
      <c r="K642" s="205"/>
      <c r="L642" s="205"/>
      <c r="M642" s="205"/>
      <c r="N642" s="205"/>
      <c r="O642" s="205"/>
      <c r="P642" s="205"/>
      <c r="Q642" s="205"/>
      <c r="R642" s="205"/>
      <c r="S642" s="205"/>
      <c r="T642" s="205"/>
      <c r="U642" s="205"/>
      <c r="V642" s="205"/>
      <c r="W642" s="205"/>
      <c r="X642" s="205"/>
      <c r="Y642" s="205"/>
      <c r="Z642" s="205"/>
      <c r="AA642" s="205"/>
      <c r="AB642" s="205"/>
      <c r="AC642" s="205"/>
      <c r="AD642" s="205"/>
      <c r="AE642" s="205"/>
      <c r="AF642" s="205"/>
      <c r="AG642" s="205"/>
      <c r="AH642" s="205"/>
      <c r="AI642" s="205"/>
      <c r="AJ642" s="205"/>
      <c r="AK642" s="205"/>
      <c r="AL642" s="205"/>
      <c r="AM642" s="205"/>
      <c r="AN642" s="205"/>
      <c r="AO642" s="205"/>
      <c r="AP642" s="205"/>
      <c r="AQ642" s="205"/>
      <c r="AR642" s="205"/>
      <c r="AS642" s="205"/>
      <c r="AT642" s="205"/>
      <c r="AU642" s="205"/>
      <c r="AV642" s="205"/>
      <c r="AW642" s="205"/>
      <c r="AX642" s="205"/>
      <c r="AY642" s="205"/>
      <c r="AZ642" s="205"/>
      <c r="BA642" s="205"/>
      <c r="BB642" s="205"/>
      <c r="BC642" s="205"/>
      <c r="BD642" s="205"/>
      <c r="BE642" s="205"/>
      <c r="BF642" s="205"/>
      <c r="BG642" s="205"/>
      <c r="BH642" s="205"/>
      <c r="BI642" s="205"/>
      <c r="BJ642" s="205"/>
      <c r="BK642" s="205"/>
      <c r="BL642" s="205"/>
      <c r="BM642" s="56"/>
    </row>
    <row r="643" spans="1:65">
      <c r="A643" s="29"/>
      <c r="B643" s="3" t="s">
        <v>273</v>
      </c>
      <c r="C643" s="28"/>
      <c r="D643" s="23" t="s">
        <v>763</v>
      </c>
      <c r="E643" s="23" t="s">
        <v>763</v>
      </c>
      <c r="F643" s="23">
        <v>0.65</v>
      </c>
      <c r="G643" s="23">
        <v>0.84499999999999997</v>
      </c>
      <c r="H643" s="23" t="s">
        <v>763</v>
      </c>
      <c r="I643" s="204"/>
      <c r="J643" s="205"/>
      <c r="K643" s="205"/>
      <c r="L643" s="205"/>
      <c r="M643" s="205"/>
      <c r="N643" s="205"/>
      <c r="O643" s="205"/>
      <c r="P643" s="205"/>
      <c r="Q643" s="205"/>
      <c r="R643" s="205"/>
      <c r="S643" s="205"/>
      <c r="T643" s="205"/>
      <c r="U643" s="205"/>
      <c r="V643" s="205"/>
      <c r="W643" s="205"/>
      <c r="X643" s="205"/>
      <c r="Y643" s="205"/>
      <c r="Z643" s="205"/>
      <c r="AA643" s="205"/>
      <c r="AB643" s="205"/>
      <c r="AC643" s="205"/>
      <c r="AD643" s="205"/>
      <c r="AE643" s="205"/>
      <c r="AF643" s="205"/>
      <c r="AG643" s="205"/>
      <c r="AH643" s="205"/>
      <c r="AI643" s="205"/>
      <c r="AJ643" s="205"/>
      <c r="AK643" s="205"/>
      <c r="AL643" s="205"/>
      <c r="AM643" s="205"/>
      <c r="AN643" s="205"/>
      <c r="AO643" s="205"/>
      <c r="AP643" s="205"/>
      <c r="AQ643" s="205"/>
      <c r="AR643" s="205"/>
      <c r="AS643" s="205"/>
      <c r="AT643" s="205"/>
      <c r="AU643" s="205"/>
      <c r="AV643" s="205"/>
      <c r="AW643" s="205"/>
      <c r="AX643" s="205"/>
      <c r="AY643" s="205"/>
      <c r="AZ643" s="205"/>
      <c r="BA643" s="205"/>
      <c r="BB643" s="205"/>
      <c r="BC643" s="205"/>
      <c r="BD643" s="205"/>
      <c r="BE643" s="205"/>
      <c r="BF643" s="205"/>
      <c r="BG643" s="205"/>
      <c r="BH643" s="205"/>
      <c r="BI643" s="205"/>
      <c r="BJ643" s="205"/>
      <c r="BK643" s="205"/>
      <c r="BL643" s="205"/>
      <c r="BM643" s="56"/>
    </row>
    <row r="644" spans="1:65">
      <c r="A644" s="29"/>
      <c r="B644" s="3" t="s">
        <v>274</v>
      </c>
      <c r="C644" s="28"/>
      <c r="D644" s="23" t="s">
        <v>763</v>
      </c>
      <c r="E644" s="23" t="s">
        <v>763</v>
      </c>
      <c r="F644" s="23">
        <v>5.1639777949432268E-3</v>
      </c>
      <c r="G644" s="23">
        <v>1.2110601416389984E-2</v>
      </c>
      <c r="H644" s="23" t="s">
        <v>763</v>
      </c>
      <c r="I644" s="204"/>
      <c r="J644" s="205"/>
      <c r="K644" s="205"/>
      <c r="L644" s="205"/>
      <c r="M644" s="205"/>
      <c r="N644" s="205"/>
      <c r="O644" s="205"/>
      <c r="P644" s="205"/>
      <c r="Q644" s="205"/>
      <c r="R644" s="205"/>
      <c r="S644" s="205"/>
      <c r="T644" s="205"/>
      <c r="U644" s="205"/>
      <c r="V644" s="205"/>
      <c r="W644" s="205"/>
      <c r="X644" s="205"/>
      <c r="Y644" s="205"/>
      <c r="Z644" s="205"/>
      <c r="AA644" s="205"/>
      <c r="AB644" s="205"/>
      <c r="AC644" s="205"/>
      <c r="AD644" s="205"/>
      <c r="AE644" s="205"/>
      <c r="AF644" s="205"/>
      <c r="AG644" s="205"/>
      <c r="AH644" s="205"/>
      <c r="AI644" s="205"/>
      <c r="AJ644" s="205"/>
      <c r="AK644" s="205"/>
      <c r="AL644" s="205"/>
      <c r="AM644" s="205"/>
      <c r="AN644" s="205"/>
      <c r="AO644" s="205"/>
      <c r="AP644" s="205"/>
      <c r="AQ644" s="205"/>
      <c r="AR644" s="205"/>
      <c r="AS644" s="205"/>
      <c r="AT644" s="205"/>
      <c r="AU644" s="205"/>
      <c r="AV644" s="205"/>
      <c r="AW644" s="205"/>
      <c r="AX644" s="205"/>
      <c r="AY644" s="205"/>
      <c r="AZ644" s="205"/>
      <c r="BA644" s="205"/>
      <c r="BB644" s="205"/>
      <c r="BC644" s="205"/>
      <c r="BD644" s="205"/>
      <c r="BE644" s="205"/>
      <c r="BF644" s="205"/>
      <c r="BG644" s="205"/>
      <c r="BH644" s="205"/>
      <c r="BI644" s="205"/>
      <c r="BJ644" s="205"/>
      <c r="BK644" s="205"/>
      <c r="BL644" s="205"/>
      <c r="BM644" s="56"/>
    </row>
    <row r="645" spans="1:65">
      <c r="A645" s="29"/>
      <c r="B645" s="3" t="s">
        <v>87</v>
      </c>
      <c r="C645" s="28"/>
      <c r="D645" s="13" t="s">
        <v>763</v>
      </c>
      <c r="E645" s="13" t="s">
        <v>763</v>
      </c>
      <c r="F645" s="13">
        <v>7.904047645321266E-3</v>
      </c>
      <c r="G645" s="13">
        <v>1.4303859940618091E-2</v>
      </c>
      <c r="H645" s="13" t="s">
        <v>763</v>
      </c>
      <c r="I645" s="15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29"/>
      <c r="B646" s="3" t="s">
        <v>275</v>
      </c>
      <c r="C646" s="28"/>
      <c r="D646" s="13" t="s">
        <v>763</v>
      </c>
      <c r="E646" s="13" t="s">
        <v>763</v>
      </c>
      <c r="F646" s="13">
        <v>-0.12888888888888894</v>
      </c>
      <c r="G646" s="13">
        <v>0.12888888888888883</v>
      </c>
      <c r="H646" s="13" t="s">
        <v>763</v>
      </c>
      <c r="I646" s="15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29"/>
      <c r="B647" s="45" t="s">
        <v>276</v>
      </c>
      <c r="C647" s="46"/>
      <c r="D647" s="44" t="s">
        <v>277</v>
      </c>
      <c r="E647" s="44" t="s">
        <v>277</v>
      </c>
      <c r="F647" s="44">
        <v>0.67</v>
      </c>
      <c r="G647" s="44">
        <v>0.67</v>
      </c>
      <c r="H647" s="44" t="s">
        <v>277</v>
      </c>
      <c r="I647" s="15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0"/>
      <c r="C648" s="20"/>
      <c r="D648" s="20"/>
      <c r="E648" s="20"/>
      <c r="F648" s="20"/>
      <c r="G648" s="20"/>
      <c r="H648" s="20"/>
      <c r="BM648" s="55"/>
    </row>
    <row r="649" spans="1:65" ht="15">
      <c r="B649" s="8" t="s">
        <v>543</v>
      </c>
      <c r="BM649" s="27" t="s">
        <v>279</v>
      </c>
    </row>
    <row r="650" spans="1:65" ht="15">
      <c r="A650" s="24" t="s">
        <v>6</v>
      </c>
      <c r="B650" s="18" t="s">
        <v>114</v>
      </c>
      <c r="C650" s="15" t="s">
        <v>115</v>
      </c>
      <c r="D650" s="16" t="s">
        <v>241</v>
      </c>
      <c r="E650" s="17" t="s">
        <v>241</v>
      </c>
      <c r="F650" s="17" t="s">
        <v>241</v>
      </c>
      <c r="G650" s="15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 t="s">
        <v>242</v>
      </c>
      <c r="C651" s="9" t="s">
        <v>242</v>
      </c>
      <c r="D651" s="150" t="s">
        <v>249</v>
      </c>
      <c r="E651" s="151" t="s">
        <v>257</v>
      </c>
      <c r="F651" s="151" t="s">
        <v>264</v>
      </c>
      <c r="G651" s="15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 t="s">
        <v>3</v>
      </c>
    </row>
    <row r="652" spans="1:65">
      <c r="A652" s="29"/>
      <c r="B652" s="19"/>
      <c r="C652" s="9"/>
      <c r="D652" s="10" t="s">
        <v>103</v>
      </c>
      <c r="E652" s="11" t="s">
        <v>102</v>
      </c>
      <c r="F652" s="11" t="s">
        <v>103</v>
      </c>
      <c r="G652" s="15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2</v>
      </c>
    </row>
    <row r="653" spans="1:65">
      <c r="A653" s="29"/>
      <c r="B653" s="19"/>
      <c r="C653" s="9"/>
      <c r="D653" s="25"/>
      <c r="E653" s="25"/>
      <c r="F653" s="25"/>
      <c r="G653" s="15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</v>
      </c>
    </row>
    <row r="654" spans="1:65">
      <c r="A654" s="29"/>
      <c r="B654" s="18">
        <v>1</v>
      </c>
      <c r="C654" s="14">
        <v>1</v>
      </c>
      <c r="D654" s="146" t="s">
        <v>107</v>
      </c>
      <c r="E654" s="21" t="s">
        <v>292</v>
      </c>
      <c r="F654" s="21" t="s">
        <v>293</v>
      </c>
      <c r="G654" s="15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1</v>
      </c>
    </row>
    <row r="655" spans="1:65">
      <c r="A655" s="29"/>
      <c r="B655" s="19">
        <v>1</v>
      </c>
      <c r="C655" s="9">
        <v>2</v>
      </c>
      <c r="D655" s="147" t="s">
        <v>107</v>
      </c>
      <c r="E655" s="11" t="s">
        <v>292</v>
      </c>
      <c r="F655" s="11" t="s">
        <v>293</v>
      </c>
      <c r="G655" s="15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28</v>
      </c>
    </row>
    <row r="656" spans="1:65">
      <c r="A656" s="29"/>
      <c r="B656" s="19">
        <v>1</v>
      </c>
      <c r="C656" s="9">
        <v>3</v>
      </c>
      <c r="D656" s="147" t="s">
        <v>107</v>
      </c>
      <c r="E656" s="11" t="s">
        <v>292</v>
      </c>
      <c r="F656" s="11" t="s">
        <v>293</v>
      </c>
      <c r="G656" s="15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16</v>
      </c>
    </row>
    <row r="657" spans="1:65">
      <c r="A657" s="29"/>
      <c r="B657" s="19">
        <v>1</v>
      </c>
      <c r="C657" s="9">
        <v>4</v>
      </c>
      <c r="D657" s="147" t="s">
        <v>107</v>
      </c>
      <c r="E657" s="11" t="s">
        <v>292</v>
      </c>
      <c r="F657" s="11" t="s">
        <v>293</v>
      </c>
      <c r="G657" s="15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 t="s">
        <v>107</v>
      </c>
    </row>
    <row r="658" spans="1:65">
      <c r="A658" s="29"/>
      <c r="B658" s="19">
        <v>1</v>
      </c>
      <c r="C658" s="9">
        <v>5</v>
      </c>
      <c r="D658" s="147" t="s">
        <v>107</v>
      </c>
      <c r="E658" s="11" t="s">
        <v>292</v>
      </c>
      <c r="F658" s="11" t="s">
        <v>293</v>
      </c>
      <c r="G658" s="15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34</v>
      </c>
    </row>
    <row r="659" spans="1:65">
      <c r="A659" s="29"/>
      <c r="B659" s="19">
        <v>1</v>
      </c>
      <c r="C659" s="9">
        <v>6</v>
      </c>
      <c r="D659" s="147" t="s">
        <v>107</v>
      </c>
      <c r="E659" s="11" t="s">
        <v>292</v>
      </c>
      <c r="F659" s="11" t="s">
        <v>293</v>
      </c>
      <c r="G659" s="15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29"/>
      <c r="B660" s="20" t="s">
        <v>272</v>
      </c>
      <c r="C660" s="12"/>
      <c r="D660" s="22" t="s">
        <v>763</v>
      </c>
      <c r="E660" s="22" t="s">
        <v>763</v>
      </c>
      <c r="F660" s="22" t="s">
        <v>763</v>
      </c>
      <c r="G660" s="15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29"/>
      <c r="B661" s="3" t="s">
        <v>273</v>
      </c>
      <c r="C661" s="28"/>
      <c r="D661" s="11" t="s">
        <v>763</v>
      </c>
      <c r="E661" s="11" t="s">
        <v>763</v>
      </c>
      <c r="F661" s="11" t="s">
        <v>763</v>
      </c>
      <c r="G661" s="15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29"/>
      <c r="B662" s="3" t="s">
        <v>274</v>
      </c>
      <c r="C662" s="28"/>
      <c r="D662" s="23" t="s">
        <v>763</v>
      </c>
      <c r="E662" s="23" t="s">
        <v>763</v>
      </c>
      <c r="F662" s="23" t="s">
        <v>763</v>
      </c>
      <c r="G662" s="15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29"/>
      <c r="B663" s="3" t="s">
        <v>87</v>
      </c>
      <c r="C663" s="28"/>
      <c r="D663" s="13" t="s">
        <v>763</v>
      </c>
      <c r="E663" s="13" t="s">
        <v>763</v>
      </c>
      <c r="F663" s="13" t="s">
        <v>763</v>
      </c>
      <c r="G663" s="15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29"/>
      <c r="B664" s="3" t="s">
        <v>275</v>
      </c>
      <c r="C664" s="28"/>
      <c r="D664" s="13" t="s">
        <v>763</v>
      </c>
      <c r="E664" s="13" t="s">
        <v>763</v>
      </c>
      <c r="F664" s="13" t="s">
        <v>763</v>
      </c>
      <c r="G664" s="15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29"/>
      <c r="B665" s="45" t="s">
        <v>276</v>
      </c>
      <c r="C665" s="46"/>
      <c r="D665" s="44" t="s">
        <v>277</v>
      </c>
      <c r="E665" s="44" t="s">
        <v>277</v>
      </c>
      <c r="F665" s="44" t="s">
        <v>277</v>
      </c>
      <c r="G665" s="15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0"/>
      <c r="C666" s="20"/>
      <c r="D666" s="20"/>
      <c r="E666" s="20"/>
      <c r="F666" s="20"/>
      <c r="BM666" s="55"/>
    </row>
    <row r="667" spans="1:65" ht="15">
      <c r="B667" s="8" t="s">
        <v>544</v>
      </c>
      <c r="BM667" s="27" t="s">
        <v>279</v>
      </c>
    </row>
    <row r="668" spans="1:65" ht="15">
      <c r="A668" s="24" t="s">
        <v>9</v>
      </c>
      <c r="B668" s="18" t="s">
        <v>114</v>
      </c>
      <c r="C668" s="15" t="s">
        <v>115</v>
      </c>
      <c r="D668" s="16" t="s">
        <v>241</v>
      </c>
      <c r="E668" s="17" t="s">
        <v>241</v>
      </c>
      <c r="F668" s="17" t="s">
        <v>241</v>
      </c>
      <c r="G668" s="17" t="s">
        <v>241</v>
      </c>
      <c r="H668" s="17" t="s">
        <v>241</v>
      </c>
      <c r="I668" s="15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1</v>
      </c>
    </row>
    <row r="669" spans="1:65">
      <c r="A669" s="29"/>
      <c r="B669" s="19" t="s">
        <v>242</v>
      </c>
      <c r="C669" s="9" t="s">
        <v>242</v>
      </c>
      <c r="D669" s="150" t="s">
        <v>245</v>
      </c>
      <c r="E669" s="151" t="s">
        <v>249</v>
      </c>
      <c r="F669" s="151" t="s">
        <v>257</v>
      </c>
      <c r="G669" s="151" t="s">
        <v>281</v>
      </c>
      <c r="H669" s="151" t="s">
        <v>264</v>
      </c>
      <c r="I669" s="15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 t="s">
        <v>3</v>
      </c>
    </row>
    <row r="670" spans="1:65">
      <c r="A670" s="29"/>
      <c r="B670" s="19"/>
      <c r="C670" s="9"/>
      <c r="D670" s="10" t="s">
        <v>304</v>
      </c>
      <c r="E670" s="11" t="s">
        <v>102</v>
      </c>
      <c r="F670" s="11" t="s">
        <v>102</v>
      </c>
      <c r="G670" s="11" t="s">
        <v>103</v>
      </c>
      <c r="H670" s="11" t="s">
        <v>103</v>
      </c>
      <c r="I670" s="15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2</v>
      </c>
    </row>
    <row r="671" spans="1:65">
      <c r="A671" s="29"/>
      <c r="B671" s="19"/>
      <c r="C671" s="9"/>
      <c r="D671" s="25"/>
      <c r="E671" s="25"/>
      <c r="F671" s="25"/>
      <c r="G671" s="25"/>
      <c r="H671" s="25"/>
      <c r="I671" s="15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2</v>
      </c>
    </row>
    <row r="672" spans="1:65">
      <c r="A672" s="29"/>
      <c r="B672" s="18">
        <v>1</v>
      </c>
      <c r="C672" s="14">
        <v>1</v>
      </c>
      <c r="D672" s="21" t="s">
        <v>277</v>
      </c>
      <c r="E672" s="21">
        <v>8.5</v>
      </c>
      <c r="F672" s="21" t="s">
        <v>292</v>
      </c>
      <c r="G672" s="21">
        <v>11</v>
      </c>
      <c r="H672" s="21" t="s">
        <v>293</v>
      </c>
      <c r="I672" s="15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>
        <v>1</v>
      </c>
    </row>
    <row r="673" spans="1:65">
      <c r="A673" s="29"/>
      <c r="B673" s="19">
        <v>1</v>
      </c>
      <c r="C673" s="9">
        <v>2</v>
      </c>
      <c r="D673" s="11" t="s">
        <v>277</v>
      </c>
      <c r="E673" s="11">
        <v>8.9</v>
      </c>
      <c r="F673" s="11" t="s">
        <v>292</v>
      </c>
      <c r="G673" s="11">
        <v>10</v>
      </c>
      <c r="H673" s="11" t="s">
        <v>293</v>
      </c>
      <c r="I673" s="15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>
        <v>29</v>
      </c>
    </row>
    <row r="674" spans="1:65">
      <c r="A674" s="29"/>
      <c r="B674" s="19">
        <v>1</v>
      </c>
      <c r="C674" s="9">
        <v>3</v>
      </c>
      <c r="D674" s="11" t="s">
        <v>277</v>
      </c>
      <c r="E674" s="11">
        <v>8.1</v>
      </c>
      <c r="F674" s="11" t="s">
        <v>292</v>
      </c>
      <c r="G674" s="11">
        <v>10</v>
      </c>
      <c r="H674" s="11" t="s">
        <v>293</v>
      </c>
      <c r="I674" s="15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16</v>
      </c>
    </row>
    <row r="675" spans="1:65">
      <c r="A675" s="29"/>
      <c r="B675" s="19">
        <v>1</v>
      </c>
      <c r="C675" s="9">
        <v>4</v>
      </c>
      <c r="D675" s="11" t="s">
        <v>277</v>
      </c>
      <c r="E675" s="11">
        <v>8.3000000000000007</v>
      </c>
      <c r="F675" s="11" t="s">
        <v>292</v>
      </c>
      <c r="G675" s="11">
        <v>10</v>
      </c>
      <c r="H675" s="11" t="s">
        <v>293</v>
      </c>
      <c r="I675" s="15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9.4250000000000007</v>
      </c>
    </row>
    <row r="676" spans="1:65">
      <c r="A676" s="29"/>
      <c r="B676" s="19">
        <v>1</v>
      </c>
      <c r="C676" s="9">
        <v>5</v>
      </c>
      <c r="D676" s="11" t="s">
        <v>277</v>
      </c>
      <c r="E676" s="11">
        <v>8.3000000000000007</v>
      </c>
      <c r="F676" s="11" t="s">
        <v>292</v>
      </c>
      <c r="G676" s="11">
        <v>11</v>
      </c>
      <c r="H676" s="11" t="s">
        <v>293</v>
      </c>
      <c r="I676" s="15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35</v>
      </c>
    </row>
    <row r="677" spans="1:65">
      <c r="A677" s="29"/>
      <c r="B677" s="19">
        <v>1</v>
      </c>
      <c r="C677" s="9">
        <v>6</v>
      </c>
      <c r="D677" s="11" t="s">
        <v>277</v>
      </c>
      <c r="E677" s="11">
        <v>8</v>
      </c>
      <c r="F677" s="11" t="s">
        <v>292</v>
      </c>
      <c r="G677" s="11">
        <v>11</v>
      </c>
      <c r="H677" s="11" t="s">
        <v>293</v>
      </c>
      <c r="I677" s="15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29"/>
      <c r="B678" s="20" t="s">
        <v>272</v>
      </c>
      <c r="C678" s="12"/>
      <c r="D678" s="22" t="s">
        <v>763</v>
      </c>
      <c r="E678" s="22">
        <v>8.35</v>
      </c>
      <c r="F678" s="22" t="s">
        <v>763</v>
      </c>
      <c r="G678" s="22">
        <v>10.5</v>
      </c>
      <c r="H678" s="22" t="s">
        <v>763</v>
      </c>
      <c r="I678" s="15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29"/>
      <c r="B679" s="3" t="s">
        <v>273</v>
      </c>
      <c r="C679" s="28"/>
      <c r="D679" s="11" t="s">
        <v>763</v>
      </c>
      <c r="E679" s="11">
        <v>8.3000000000000007</v>
      </c>
      <c r="F679" s="11" t="s">
        <v>763</v>
      </c>
      <c r="G679" s="11">
        <v>10.5</v>
      </c>
      <c r="H679" s="11" t="s">
        <v>763</v>
      </c>
      <c r="I679" s="15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29"/>
      <c r="B680" s="3" t="s">
        <v>274</v>
      </c>
      <c r="C680" s="28"/>
      <c r="D680" s="23" t="s">
        <v>763</v>
      </c>
      <c r="E680" s="23">
        <v>0.32093613071762439</v>
      </c>
      <c r="F680" s="23" t="s">
        <v>763</v>
      </c>
      <c r="G680" s="23">
        <v>0.54772255750516607</v>
      </c>
      <c r="H680" s="23" t="s">
        <v>763</v>
      </c>
      <c r="I680" s="15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29"/>
      <c r="B681" s="3" t="s">
        <v>87</v>
      </c>
      <c r="C681" s="28"/>
      <c r="D681" s="13" t="s">
        <v>763</v>
      </c>
      <c r="E681" s="13">
        <v>3.8435464756601728E-2</v>
      </c>
      <c r="F681" s="13" t="s">
        <v>763</v>
      </c>
      <c r="G681" s="13">
        <v>5.2164053095730099E-2</v>
      </c>
      <c r="H681" s="13" t="s">
        <v>763</v>
      </c>
      <c r="I681" s="15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29"/>
      <c r="B682" s="3" t="s">
        <v>275</v>
      </c>
      <c r="C682" s="28"/>
      <c r="D682" s="13" t="s">
        <v>763</v>
      </c>
      <c r="E682" s="13">
        <v>-0.11405835543766585</v>
      </c>
      <c r="F682" s="13" t="s">
        <v>763</v>
      </c>
      <c r="G682" s="13">
        <v>0.11405835543766574</v>
      </c>
      <c r="H682" s="13" t="s">
        <v>763</v>
      </c>
      <c r="I682" s="15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29"/>
      <c r="B683" s="45" t="s">
        <v>276</v>
      </c>
      <c r="C683" s="46"/>
      <c r="D683" s="44" t="s">
        <v>277</v>
      </c>
      <c r="E683" s="44">
        <v>0.67</v>
      </c>
      <c r="F683" s="44" t="s">
        <v>277</v>
      </c>
      <c r="G683" s="44">
        <v>0.67</v>
      </c>
      <c r="H683" s="44" t="s">
        <v>277</v>
      </c>
      <c r="I683" s="15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0"/>
      <c r="C684" s="20"/>
      <c r="D684" s="20"/>
      <c r="E684" s="20"/>
      <c r="F684" s="20"/>
      <c r="G684" s="20"/>
      <c r="H684" s="20"/>
      <c r="BM684" s="55"/>
    </row>
    <row r="685" spans="1:65" ht="15">
      <c r="B685" s="8" t="s">
        <v>545</v>
      </c>
      <c r="BM685" s="27" t="s">
        <v>279</v>
      </c>
    </row>
    <row r="686" spans="1:65" ht="15">
      <c r="A686" s="24" t="s">
        <v>62</v>
      </c>
      <c r="B686" s="18" t="s">
        <v>114</v>
      </c>
      <c r="C686" s="15" t="s">
        <v>115</v>
      </c>
      <c r="D686" s="16" t="s">
        <v>241</v>
      </c>
      <c r="E686" s="17" t="s">
        <v>241</v>
      </c>
      <c r="F686" s="17" t="s">
        <v>241</v>
      </c>
      <c r="G686" s="17" t="s">
        <v>241</v>
      </c>
      <c r="H686" s="152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9" t="s">
        <v>242</v>
      </c>
      <c r="C687" s="9" t="s">
        <v>242</v>
      </c>
      <c r="D687" s="150" t="s">
        <v>247</v>
      </c>
      <c r="E687" s="151" t="s">
        <v>261</v>
      </c>
      <c r="F687" s="151" t="s">
        <v>281</v>
      </c>
      <c r="G687" s="151" t="s">
        <v>264</v>
      </c>
      <c r="H687" s="152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 t="s">
        <v>1</v>
      </c>
    </row>
    <row r="688" spans="1:65">
      <c r="A688" s="29"/>
      <c r="B688" s="19"/>
      <c r="C688" s="9"/>
      <c r="D688" s="10" t="s">
        <v>304</v>
      </c>
      <c r="E688" s="11" t="s">
        <v>103</v>
      </c>
      <c r="F688" s="11" t="s">
        <v>304</v>
      </c>
      <c r="G688" s="11" t="s">
        <v>103</v>
      </c>
      <c r="H688" s="152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2</v>
      </c>
    </row>
    <row r="689" spans="1:65">
      <c r="A689" s="29"/>
      <c r="B689" s="19"/>
      <c r="C689" s="9"/>
      <c r="D689" s="25"/>
      <c r="E689" s="25"/>
      <c r="F689" s="25"/>
      <c r="G689" s="25"/>
      <c r="H689" s="152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2</v>
      </c>
    </row>
    <row r="690" spans="1:65">
      <c r="A690" s="29"/>
      <c r="B690" s="18">
        <v>1</v>
      </c>
      <c r="C690" s="14">
        <v>1</v>
      </c>
      <c r="D690" s="21" t="s">
        <v>98</v>
      </c>
      <c r="E690" s="21">
        <v>32.224699999999999</v>
      </c>
      <c r="F690" s="21">
        <v>32.33</v>
      </c>
      <c r="G690" s="21" t="s">
        <v>293</v>
      </c>
      <c r="H690" s="152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</v>
      </c>
    </row>
    <row r="691" spans="1:65">
      <c r="A691" s="29"/>
      <c r="B691" s="19">
        <v>1</v>
      </c>
      <c r="C691" s="9">
        <v>2</v>
      </c>
      <c r="D691" s="11" t="s">
        <v>98</v>
      </c>
      <c r="E691" s="11">
        <v>32.244820000000004</v>
      </c>
      <c r="F691" s="11">
        <v>32.28</v>
      </c>
      <c r="G691" s="11" t="s">
        <v>293</v>
      </c>
      <c r="H691" s="152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11</v>
      </c>
    </row>
    <row r="692" spans="1:65">
      <c r="A692" s="29"/>
      <c r="B692" s="19">
        <v>1</v>
      </c>
      <c r="C692" s="9">
        <v>3</v>
      </c>
      <c r="D692" s="11" t="s">
        <v>98</v>
      </c>
      <c r="E692" s="11">
        <v>32.261719999999997</v>
      </c>
      <c r="F692" s="11">
        <v>32.56</v>
      </c>
      <c r="G692" s="11" t="s">
        <v>293</v>
      </c>
      <c r="H692" s="152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16</v>
      </c>
    </row>
    <row r="693" spans="1:65">
      <c r="A693" s="29"/>
      <c r="B693" s="19">
        <v>1</v>
      </c>
      <c r="C693" s="9">
        <v>4</v>
      </c>
      <c r="D693" s="11" t="s">
        <v>98</v>
      </c>
      <c r="E693" s="11">
        <v>32.249600000000001</v>
      </c>
      <c r="F693" s="11">
        <v>32.659999999999997</v>
      </c>
      <c r="G693" s="11" t="s">
        <v>293</v>
      </c>
      <c r="H693" s="152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32.357879166666699</v>
      </c>
    </row>
    <row r="694" spans="1:65">
      <c r="A694" s="29"/>
      <c r="B694" s="19">
        <v>1</v>
      </c>
      <c r="C694" s="9">
        <v>5</v>
      </c>
      <c r="D694" s="11" t="s">
        <v>98</v>
      </c>
      <c r="E694" s="11">
        <v>32.21208</v>
      </c>
      <c r="F694" s="11">
        <v>32.32</v>
      </c>
      <c r="G694" s="11" t="s">
        <v>293</v>
      </c>
      <c r="H694" s="152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17</v>
      </c>
    </row>
    <row r="695" spans="1:65">
      <c r="A695" s="29"/>
      <c r="B695" s="19">
        <v>1</v>
      </c>
      <c r="C695" s="9">
        <v>6</v>
      </c>
      <c r="D695" s="11" t="s">
        <v>98</v>
      </c>
      <c r="E695" s="11">
        <v>32.271630000000002</v>
      </c>
      <c r="F695" s="11">
        <v>32.68</v>
      </c>
      <c r="G695" s="11" t="s">
        <v>293</v>
      </c>
      <c r="H695" s="152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29"/>
      <c r="B696" s="20" t="s">
        <v>272</v>
      </c>
      <c r="C696" s="12"/>
      <c r="D696" s="22" t="s">
        <v>763</v>
      </c>
      <c r="E696" s="22">
        <v>32.244091666666669</v>
      </c>
      <c r="F696" s="22">
        <v>32.471666666666664</v>
      </c>
      <c r="G696" s="22" t="s">
        <v>763</v>
      </c>
      <c r="H696" s="152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29"/>
      <c r="B697" s="3" t="s">
        <v>273</v>
      </c>
      <c r="C697" s="28"/>
      <c r="D697" s="11" t="s">
        <v>763</v>
      </c>
      <c r="E697" s="11">
        <v>32.247210000000003</v>
      </c>
      <c r="F697" s="11">
        <v>32.445</v>
      </c>
      <c r="G697" s="11" t="s">
        <v>763</v>
      </c>
      <c r="H697" s="152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274</v>
      </c>
      <c r="C698" s="28"/>
      <c r="D698" s="23" t="s">
        <v>763</v>
      </c>
      <c r="E698" s="23">
        <v>2.2364139524396538E-2</v>
      </c>
      <c r="F698" s="23">
        <v>0.18247374240330155</v>
      </c>
      <c r="G698" s="23" t="s">
        <v>763</v>
      </c>
      <c r="H698" s="152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3" t="s">
        <v>87</v>
      </c>
      <c r="C699" s="28"/>
      <c r="D699" s="13" t="s">
        <v>763</v>
      </c>
      <c r="E699" s="13">
        <v>6.9358875900716287E-4</v>
      </c>
      <c r="F699" s="13">
        <v>5.6194757194467457E-3</v>
      </c>
      <c r="G699" s="13" t="s">
        <v>763</v>
      </c>
      <c r="H699" s="152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29"/>
      <c r="B700" s="3" t="s">
        <v>275</v>
      </c>
      <c r="C700" s="28"/>
      <c r="D700" s="13" t="s">
        <v>763</v>
      </c>
      <c r="E700" s="13">
        <v>-3.5165314578851081E-3</v>
      </c>
      <c r="F700" s="13">
        <v>3.5165314578831097E-3</v>
      </c>
      <c r="G700" s="13" t="s">
        <v>763</v>
      </c>
      <c r="H700" s="152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29"/>
      <c r="B701" s="45" t="s">
        <v>276</v>
      </c>
      <c r="C701" s="46"/>
      <c r="D701" s="44" t="s">
        <v>277</v>
      </c>
      <c r="E701" s="44">
        <v>0.67</v>
      </c>
      <c r="F701" s="44">
        <v>0.67</v>
      </c>
      <c r="G701" s="44" t="s">
        <v>277</v>
      </c>
      <c r="H701" s="152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0"/>
      <c r="C702" s="20"/>
      <c r="D702" s="20"/>
      <c r="E702" s="20"/>
      <c r="F702" s="20"/>
      <c r="G702" s="20"/>
      <c r="BM702" s="55"/>
    </row>
    <row r="703" spans="1:65" ht="15">
      <c r="B703" s="8" t="s">
        <v>546</v>
      </c>
      <c r="BM703" s="27" t="s">
        <v>279</v>
      </c>
    </row>
    <row r="704" spans="1:65" ht="15">
      <c r="A704" s="24" t="s">
        <v>12</v>
      </c>
      <c r="B704" s="18" t="s">
        <v>114</v>
      </c>
      <c r="C704" s="15" t="s">
        <v>115</v>
      </c>
      <c r="D704" s="16" t="s">
        <v>241</v>
      </c>
      <c r="E704" s="17" t="s">
        <v>241</v>
      </c>
      <c r="F704" s="15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 t="s">
        <v>242</v>
      </c>
      <c r="C705" s="9" t="s">
        <v>242</v>
      </c>
      <c r="D705" s="150" t="s">
        <v>249</v>
      </c>
      <c r="E705" s="151" t="s">
        <v>257</v>
      </c>
      <c r="F705" s="15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 t="s">
        <v>3</v>
      </c>
    </row>
    <row r="706" spans="1:65">
      <c r="A706" s="29"/>
      <c r="B706" s="19"/>
      <c r="C706" s="9"/>
      <c r="D706" s="10" t="s">
        <v>102</v>
      </c>
      <c r="E706" s="11" t="s">
        <v>102</v>
      </c>
      <c r="F706" s="15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2</v>
      </c>
    </row>
    <row r="707" spans="1:65">
      <c r="A707" s="29"/>
      <c r="B707" s="19"/>
      <c r="C707" s="9"/>
      <c r="D707" s="25"/>
      <c r="E707" s="25"/>
      <c r="F707" s="15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2</v>
      </c>
    </row>
    <row r="708" spans="1:65">
      <c r="A708" s="29"/>
      <c r="B708" s="18">
        <v>1</v>
      </c>
      <c r="C708" s="14">
        <v>1</v>
      </c>
      <c r="D708" s="21">
        <v>6.4</v>
      </c>
      <c r="E708" s="21" t="s">
        <v>292</v>
      </c>
      <c r="F708" s="15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</v>
      </c>
    </row>
    <row r="709" spans="1:65">
      <c r="A709" s="29"/>
      <c r="B709" s="19">
        <v>1</v>
      </c>
      <c r="C709" s="9">
        <v>2</v>
      </c>
      <c r="D709" s="11">
        <v>6.4</v>
      </c>
      <c r="E709" s="11" t="s">
        <v>292</v>
      </c>
      <c r="F709" s="15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12</v>
      </c>
    </row>
    <row r="710" spans="1:65">
      <c r="A710" s="29"/>
      <c r="B710" s="19">
        <v>1</v>
      </c>
      <c r="C710" s="9">
        <v>3</v>
      </c>
      <c r="D710" s="11">
        <v>4.9000000000000004</v>
      </c>
      <c r="E710" s="11" t="s">
        <v>292</v>
      </c>
      <c r="F710" s="15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16</v>
      </c>
    </row>
    <row r="711" spans="1:65">
      <c r="A711" s="29"/>
      <c r="B711" s="19">
        <v>1</v>
      </c>
      <c r="C711" s="9">
        <v>4</v>
      </c>
      <c r="D711" s="11">
        <v>6.2</v>
      </c>
      <c r="E711" s="11" t="s">
        <v>292</v>
      </c>
      <c r="F711" s="15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6</v>
      </c>
    </row>
    <row r="712" spans="1:65">
      <c r="A712" s="29"/>
      <c r="B712" s="19">
        <v>1</v>
      </c>
      <c r="C712" s="9">
        <v>5</v>
      </c>
      <c r="D712" s="11">
        <v>6</v>
      </c>
      <c r="E712" s="11" t="s">
        <v>292</v>
      </c>
      <c r="F712" s="15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18</v>
      </c>
    </row>
    <row r="713" spans="1:65">
      <c r="A713" s="29"/>
      <c r="B713" s="19">
        <v>1</v>
      </c>
      <c r="C713" s="9">
        <v>6</v>
      </c>
      <c r="D713" s="11">
        <v>6.1</v>
      </c>
      <c r="E713" s="11" t="s">
        <v>292</v>
      </c>
      <c r="F713" s="15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20" t="s">
        <v>272</v>
      </c>
      <c r="C714" s="12"/>
      <c r="D714" s="22">
        <v>6</v>
      </c>
      <c r="E714" s="22" t="s">
        <v>763</v>
      </c>
      <c r="F714" s="15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29"/>
      <c r="B715" s="3" t="s">
        <v>273</v>
      </c>
      <c r="C715" s="28"/>
      <c r="D715" s="11">
        <v>6.15</v>
      </c>
      <c r="E715" s="11" t="s">
        <v>763</v>
      </c>
      <c r="F715" s="15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29"/>
      <c r="B716" s="3" t="s">
        <v>274</v>
      </c>
      <c r="C716" s="28"/>
      <c r="D716" s="23">
        <v>0.56213877290220782</v>
      </c>
      <c r="E716" s="23" t="s">
        <v>763</v>
      </c>
      <c r="F716" s="15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29"/>
      <c r="B717" s="3" t="s">
        <v>87</v>
      </c>
      <c r="C717" s="28"/>
      <c r="D717" s="13">
        <v>9.3689795483701307E-2</v>
      </c>
      <c r="E717" s="13" t="s">
        <v>763</v>
      </c>
      <c r="F717" s="15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29"/>
      <c r="B718" s="3" t="s">
        <v>275</v>
      </c>
      <c r="C718" s="28"/>
      <c r="D718" s="13">
        <v>0</v>
      </c>
      <c r="E718" s="13" t="s">
        <v>763</v>
      </c>
      <c r="F718" s="15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29"/>
      <c r="B719" s="45" t="s">
        <v>276</v>
      </c>
      <c r="C719" s="46"/>
      <c r="D719" s="44" t="s">
        <v>277</v>
      </c>
      <c r="E719" s="44" t="s">
        <v>277</v>
      </c>
      <c r="F719" s="15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0"/>
      <c r="C720" s="20"/>
      <c r="D720" s="20"/>
      <c r="E720" s="20"/>
      <c r="BM720" s="55"/>
    </row>
    <row r="721" spans="1:65" ht="15">
      <c r="B721" s="8" t="s">
        <v>547</v>
      </c>
      <c r="BM721" s="27" t="s">
        <v>279</v>
      </c>
    </row>
    <row r="722" spans="1:65" ht="15">
      <c r="A722" s="24" t="s">
        <v>15</v>
      </c>
      <c r="B722" s="18" t="s">
        <v>114</v>
      </c>
      <c r="C722" s="15" t="s">
        <v>115</v>
      </c>
      <c r="D722" s="16" t="s">
        <v>241</v>
      </c>
      <c r="E722" s="17" t="s">
        <v>241</v>
      </c>
      <c r="F722" s="17" t="s">
        <v>241</v>
      </c>
      <c r="G722" s="17" t="s">
        <v>241</v>
      </c>
      <c r="H722" s="17" t="s">
        <v>241</v>
      </c>
      <c r="I722" s="15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 t="s">
        <v>242</v>
      </c>
      <c r="C723" s="9" t="s">
        <v>242</v>
      </c>
      <c r="D723" s="150" t="s">
        <v>247</v>
      </c>
      <c r="E723" s="151" t="s">
        <v>249</v>
      </c>
      <c r="F723" s="151" t="s">
        <v>257</v>
      </c>
      <c r="G723" s="151" t="s">
        <v>264</v>
      </c>
      <c r="H723" s="151" t="s">
        <v>266</v>
      </c>
      <c r="I723" s="15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3</v>
      </c>
    </row>
    <row r="724" spans="1:65">
      <c r="A724" s="29"/>
      <c r="B724" s="19"/>
      <c r="C724" s="9"/>
      <c r="D724" s="10" t="s">
        <v>304</v>
      </c>
      <c r="E724" s="11" t="s">
        <v>103</v>
      </c>
      <c r="F724" s="11" t="s">
        <v>102</v>
      </c>
      <c r="G724" s="11" t="s">
        <v>103</v>
      </c>
      <c r="H724" s="11" t="s">
        <v>103</v>
      </c>
      <c r="I724" s="15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2</v>
      </c>
    </row>
    <row r="725" spans="1:65">
      <c r="A725" s="29"/>
      <c r="B725" s="19"/>
      <c r="C725" s="9"/>
      <c r="D725" s="25"/>
      <c r="E725" s="25"/>
      <c r="F725" s="25"/>
      <c r="G725" s="25"/>
      <c r="H725" s="25"/>
      <c r="I725" s="15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2</v>
      </c>
    </row>
    <row r="726" spans="1:65">
      <c r="A726" s="29"/>
      <c r="B726" s="18">
        <v>1</v>
      </c>
      <c r="C726" s="14">
        <v>1</v>
      </c>
      <c r="D726" s="21" t="s">
        <v>98</v>
      </c>
      <c r="E726" s="146" t="s">
        <v>107</v>
      </c>
      <c r="F726" s="21" t="s">
        <v>292</v>
      </c>
      <c r="G726" s="21" t="s">
        <v>293</v>
      </c>
      <c r="H726" s="21" t="s">
        <v>293</v>
      </c>
      <c r="I726" s="15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</v>
      </c>
    </row>
    <row r="727" spans="1:65">
      <c r="A727" s="29"/>
      <c r="B727" s="19">
        <v>1</v>
      </c>
      <c r="C727" s="9">
        <v>2</v>
      </c>
      <c r="D727" s="11" t="s">
        <v>98</v>
      </c>
      <c r="E727" s="147" t="s">
        <v>107</v>
      </c>
      <c r="F727" s="11" t="s">
        <v>292</v>
      </c>
      <c r="G727" s="11" t="s">
        <v>293</v>
      </c>
      <c r="H727" s="11" t="s">
        <v>293</v>
      </c>
      <c r="I727" s="15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13</v>
      </c>
    </row>
    <row r="728" spans="1:65">
      <c r="A728" s="29"/>
      <c r="B728" s="19">
        <v>1</v>
      </c>
      <c r="C728" s="9">
        <v>3</v>
      </c>
      <c r="D728" s="11" t="s">
        <v>98</v>
      </c>
      <c r="E728" s="147" t="s">
        <v>107</v>
      </c>
      <c r="F728" s="11" t="s">
        <v>292</v>
      </c>
      <c r="G728" s="11" t="s">
        <v>293</v>
      </c>
      <c r="H728" s="11" t="s">
        <v>293</v>
      </c>
      <c r="I728" s="15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16</v>
      </c>
    </row>
    <row r="729" spans="1:65">
      <c r="A729" s="29"/>
      <c r="B729" s="19">
        <v>1</v>
      </c>
      <c r="C729" s="9">
        <v>4</v>
      </c>
      <c r="D729" s="11" t="s">
        <v>98</v>
      </c>
      <c r="E729" s="147" t="s">
        <v>107</v>
      </c>
      <c r="F729" s="11" t="s">
        <v>292</v>
      </c>
      <c r="G729" s="11" t="s">
        <v>293</v>
      </c>
      <c r="H729" s="11" t="s">
        <v>293</v>
      </c>
      <c r="I729" s="15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 t="s">
        <v>107</v>
      </c>
    </row>
    <row r="730" spans="1:65">
      <c r="A730" s="29"/>
      <c r="B730" s="19">
        <v>1</v>
      </c>
      <c r="C730" s="9">
        <v>5</v>
      </c>
      <c r="D730" s="11" t="s">
        <v>98</v>
      </c>
      <c r="E730" s="147" t="s">
        <v>107</v>
      </c>
      <c r="F730" s="11" t="s">
        <v>292</v>
      </c>
      <c r="G730" s="11" t="s">
        <v>293</v>
      </c>
      <c r="H730" s="11" t="s">
        <v>293</v>
      </c>
      <c r="I730" s="15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19</v>
      </c>
    </row>
    <row r="731" spans="1:65">
      <c r="A731" s="29"/>
      <c r="B731" s="19">
        <v>1</v>
      </c>
      <c r="C731" s="9">
        <v>6</v>
      </c>
      <c r="D731" s="11" t="s">
        <v>98</v>
      </c>
      <c r="E731" s="147" t="s">
        <v>107</v>
      </c>
      <c r="F731" s="11" t="s">
        <v>292</v>
      </c>
      <c r="G731" s="11" t="s">
        <v>293</v>
      </c>
      <c r="H731" s="11" t="s">
        <v>293</v>
      </c>
      <c r="I731" s="15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20" t="s">
        <v>272</v>
      </c>
      <c r="C732" s="12"/>
      <c r="D732" s="22" t="s">
        <v>763</v>
      </c>
      <c r="E732" s="22" t="s">
        <v>763</v>
      </c>
      <c r="F732" s="22" t="s">
        <v>763</v>
      </c>
      <c r="G732" s="22" t="s">
        <v>763</v>
      </c>
      <c r="H732" s="22" t="s">
        <v>763</v>
      </c>
      <c r="I732" s="15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29"/>
      <c r="B733" s="3" t="s">
        <v>273</v>
      </c>
      <c r="C733" s="28"/>
      <c r="D733" s="11" t="s">
        <v>763</v>
      </c>
      <c r="E733" s="11" t="s">
        <v>763</v>
      </c>
      <c r="F733" s="11" t="s">
        <v>763</v>
      </c>
      <c r="G733" s="11" t="s">
        <v>763</v>
      </c>
      <c r="H733" s="11" t="s">
        <v>763</v>
      </c>
      <c r="I733" s="15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29"/>
      <c r="B734" s="3" t="s">
        <v>274</v>
      </c>
      <c r="C734" s="28"/>
      <c r="D734" s="23" t="s">
        <v>763</v>
      </c>
      <c r="E734" s="23" t="s">
        <v>763</v>
      </c>
      <c r="F734" s="23" t="s">
        <v>763</v>
      </c>
      <c r="G734" s="23" t="s">
        <v>763</v>
      </c>
      <c r="H734" s="23" t="s">
        <v>763</v>
      </c>
      <c r="I734" s="15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29"/>
      <c r="B735" s="3" t="s">
        <v>87</v>
      </c>
      <c r="C735" s="28"/>
      <c r="D735" s="13" t="s">
        <v>763</v>
      </c>
      <c r="E735" s="13" t="s">
        <v>763</v>
      </c>
      <c r="F735" s="13" t="s">
        <v>763</v>
      </c>
      <c r="G735" s="13" t="s">
        <v>763</v>
      </c>
      <c r="H735" s="13" t="s">
        <v>763</v>
      </c>
      <c r="I735" s="15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29"/>
      <c r="B736" s="3" t="s">
        <v>275</v>
      </c>
      <c r="C736" s="28"/>
      <c r="D736" s="13" t="s">
        <v>763</v>
      </c>
      <c r="E736" s="13" t="s">
        <v>763</v>
      </c>
      <c r="F736" s="13" t="s">
        <v>763</v>
      </c>
      <c r="G736" s="13" t="s">
        <v>763</v>
      </c>
      <c r="H736" s="13" t="s">
        <v>763</v>
      </c>
      <c r="I736" s="15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29"/>
      <c r="B737" s="45" t="s">
        <v>276</v>
      </c>
      <c r="C737" s="46"/>
      <c r="D737" s="44" t="s">
        <v>277</v>
      </c>
      <c r="E737" s="44" t="s">
        <v>277</v>
      </c>
      <c r="F737" s="44" t="s">
        <v>277</v>
      </c>
      <c r="G737" s="44" t="s">
        <v>277</v>
      </c>
      <c r="H737" s="44" t="s">
        <v>277</v>
      </c>
      <c r="I737" s="15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0"/>
      <c r="C738" s="20"/>
      <c r="D738" s="20"/>
      <c r="E738" s="20"/>
      <c r="F738" s="20"/>
      <c r="G738" s="20"/>
      <c r="H738" s="20"/>
      <c r="BM738" s="55"/>
    </row>
    <row r="739" spans="1:65" ht="15">
      <c r="B739" s="8" t="s">
        <v>548</v>
      </c>
      <c r="BM739" s="27" t="s">
        <v>279</v>
      </c>
    </row>
    <row r="740" spans="1:65" ht="15">
      <c r="A740" s="24" t="s">
        <v>18</v>
      </c>
      <c r="B740" s="18" t="s">
        <v>114</v>
      </c>
      <c r="C740" s="15" t="s">
        <v>115</v>
      </c>
      <c r="D740" s="16" t="s">
        <v>241</v>
      </c>
      <c r="E740" s="17" t="s">
        <v>241</v>
      </c>
      <c r="F740" s="17" t="s">
        <v>241</v>
      </c>
      <c r="G740" s="17" t="s">
        <v>241</v>
      </c>
      <c r="H740" s="17" t="s">
        <v>241</v>
      </c>
      <c r="I740" s="17" t="s">
        <v>241</v>
      </c>
      <c r="J740" s="17" t="s">
        <v>241</v>
      </c>
      <c r="K740" s="152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 t="s">
        <v>242</v>
      </c>
      <c r="C741" s="9" t="s">
        <v>242</v>
      </c>
      <c r="D741" s="150" t="s">
        <v>245</v>
      </c>
      <c r="E741" s="151" t="s">
        <v>247</v>
      </c>
      <c r="F741" s="151" t="s">
        <v>249</v>
      </c>
      <c r="G741" s="151" t="s">
        <v>257</v>
      </c>
      <c r="H741" s="151" t="s">
        <v>261</v>
      </c>
      <c r="I741" s="151" t="s">
        <v>281</v>
      </c>
      <c r="J741" s="151" t="s">
        <v>264</v>
      </c>
      <c r="K741" s="152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3</v>
      </c>
    </row>
    <row r="742" spans="1:65">
      <c r="A742" s="29"/>
      <c r="B742" s="19"/>
      <c r="C742" s="9"/>
      <c r="D742" s="10" t="s">
        <v>304</v>
      </c>
      <c r="E742" s="11" t="s">
        <v>304</v>
      </c>
      <c r="F742" s="11" t="s">
        <v>103</v>
      </c>
      <c r="G742" s="11" t="s">
        <v>102</v>
      </c>
      <c r="H742" s="11" t="s">
        <v>103</v>
      </c>
      <c r="I742" s="11" t="s">
        <v>103</v>
      </c>
      <c r="J742" s="11" t="s">
        <v>103</v>
      </c>
      <c r="K742" s="152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0</v>
      </c>
    </row>
    <row r="743" spans="1:65">
      <c r="A743" s="29"/>
      <c r="B743" s="19"/>
      <c r="C743" s="9"/>
      <c r="D743" s="25"/>
      <c r="E743" s="25"/>
      <c r="F743" s="25"/>
      <c r="G743" s="25"/>
      <c r="H743" s="25"/>
      <c r="I743" s="25"/>
      <c r="J743" s="25"/>
      <c r="K743" s="152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0</v>
      </c>
    </row>
    <row r="744" spans="1:65">
      <c r="A744" s="29"/>
      <c r="B744" s="18">
        <v>1</v>
      </c>
      <c r="C744" s="14">
        <v>1</v>
      </c>
      <c r="D744" s="222" t="s">
        <v>277</v>
      </c>
      <c r="E744" s="222" t="s">
        <v>98</v>
      </c>
      <c r="F744" s="222">
        <v>47.4</v>
      </c>
      <c r="G744" s="222" t="s">
        <v>292</v>
      </c>
      <c r="H744" s="222">
        <v>222.01</v>
      </c>
      <c r="I744" s="222">
        <v>204</v>
      </c>
      <c r="J744" s="222" t="s">
        <v>293</v>
      </c>
      <c r="K744" s="223"/>
      <c r="L744" s="224"/>
      <c r="M744" s="224"/>
      <c r="N744" s="224"/>
      <c r="O744" s="224"/>
      <c r="P744" s="224"/>
      <c r="Q744" s="224"/>
      <c r="R744" s="224"/>
      <c r="S744" s="224"/>
      <c r="T744" s="224"/>
      <c r="U744" s="224"/>
      <c r="V744" s="224"/>
      <c r="W744" s="224"/>
      <c r="X744" s="224"/>
      <c r="Y744" s="224"/>
      <c r="Z744" s="224"/>
      <c r="AA744" s="224"/>
      <c r="AB744" s="224"/>
      <c r="AC744" s="224"/>
      <c r="AD744" s="224"/>
      <c r="AE744" s="224"/>
      <c r="AF744" s="224"/>
      <c r="AG744" s="224"/>
      <c r="AH744" s="224"/>
      <c r="AI744" s="224"/>
      <c r="AJ744" s="224"/>
      <c r="AK744" s="224"/>
      <c r="AL744" s="224"/>
      <c r="AM744" s="224"/>
      <c r="AN744" s="224"/>
      <c r="AO744" s="224"/>
      <c r="AP744" s="224"/>
      <c r="AQ744" s="224"/>
      <c r="AR744" s="224"/>
      <c r="AS744" s="224"/>
      <c r="AT744" s="224"/>
      <c r="AU744" s="224"/>
      <c r="AV744" s="224"/>
      <c r="AW744" s="224"/>
      <c r="AX744" s="224"/>
      <c r="AY744" s="224"/>
      <c r="AZ744" s="224"/>
      <c r="BA744" s="224"/>
      <c r="BB744" s="224"/>
      <c r="BC744" s="224"/>
      <c r="BD744" s="224"/>
      <c r="BE744" s="224"/>
      <c r="BF744" s="224"/>
      <c r="BG744" s="224"/>
      <c r="BH744" s="224"/>
      <c r="BI744" s="224"/>
      <c r="BJ744" s="224"/>
      <c r="BK744" s="224"/>
      <c r="BL744" s="224"/>
      <c r="BM744" s="225">
        <v>1</v>
      </c>
    </row>
    <row r="745" spans="1:65">
      <c r="A745" s="29"/>
      <c r="B745" s="19">
        <v>1</v>
      </c>
      <c r="C745" s="9">
        <v>2</v>
      </c>
      <c r="D745" s="226" t="s">
        <v>277</v>
      </c>
      <c r="E745" s="226" t="s">
        <v>98</v>
      </c>
      <c r="F745" s="226">
        <v>47.5</v>
      </c>
      <c r="G745" s="226" t="s">
        <v>292</v>
      </c>
      <c r="H745" s="226">
        <v>221.71</v>
      </c>
      <c r="I745" s="226">
        <v>204</v>
      </c>
      <c r="J745" s="226" t="s">
        <v>293</v>
      </c>
      <c r="K745" s="223"/>
      <c r="L745" s="224"/>
      <c r="M745" s="224"/>
      <c r="N745" s="224"/>
      <c r="O745" s="224"/>
      <c r="P745" s="224"/>
      <c r="Q745" s="224"/>
      <c r="R745" s="224"/>
      <c r="S745" s="224"/>
      <c r="T745" s="224"/>
      <c r="U745" s="224"/>
      <c r="V745" s="224"/>
      <c r="W745" s="224"/>
      <c r="X745" s="224"/>
      <c r="Y745" s="224"/>
      <c r="Z745" s="224"/>
      <c r="AA745" s="224"/>
      <c r="AB745" s="224"/>
      <c r="AC745" s="224"/>
      <c r="AD745" s="224"/>
      <c r="AE745" s="224"/>
      <c r="AF745" s="224"/>
      <c r="AG745" s="224"/>
      <c r="AH745" s="224"/>
      <c r="AI745" s="224"/>
      <c r="AJ745" s="224"/>
      <c r="AK745" s="224"/>
      <c r="AL745" s="224"/>
      <c r="AM745" s="224"/>
      <c r="AN745" s="224"/>
      <c r="AO745" s="224"/>
      <c r="AP745" s="224"/>
      <c r="AQ745" s="224"/>
      <c r="AR745" s="224"/>
      <c r="AS745" s="224"/>
      <c r="AT745" s="224"/>
      <c r="AU745" s="224"/>
      <c r="AV745" s="224"/>
      <c r="AW745" s="224"/>
      <c r="AX745" s="224"/>
      <c r="AY745" s="224"/>
      <c r="AZ745" s="224"/>
      <c r="BA745" s="224"/>
      <c r="BB745" s="224"/>
      <c r="BC745" s="224"/>
      <c r="BD745" s="224"/>
      <c r="BE745" s="224"/>
      <c r="BF745" s="224"/>
      <c r="BG745" s="224"/>
      <c r="BH745" s="224"/>
      <c r="BI745" s="224"/>
      <c r="BJ745" s="224"/>
      <c r="BK745" s="224"/>
      <c r="BL745" s="224"/>
      <c r="BM745" s="225">
        <v>14</v>
      </c>
    </row>
    <row r="746" spans="1:65">
      <c r="A746" s="29"/>
      <c r="B746" s="19">
        <v>1</v>
      </c>
      <c r="C746" s="9">
        <v>3</v>
      </c>
      <c r="D746" s="226" t="s">
        <v>277</v>
      </c>
      <c r="E746" s="226" t="s">
        <v>98</v>
      </c>
      <c r="F746" s="226">
        <v>45</v>
      </c>
      <c r="G746" s="226" t="s">
        <v>292</v>
      </c>
      <c r="H746" s="226">
        <v>227.61</v>
      </c>
      <c r="I746" s="226">
        <v>204</v>
      </c>
      <c r="J746" s="226" t="s">
        <v>293</v>
      </c>
      <c r="K746" s="223"/>
      <c r="L746" s="224"/>
      <c r="M746" s="224"/>
      <c r="N746" s="224"/>
      <c r="O746" s="224"/>
      <c r="P746" s="224"/>
      <c r="Q746" s="224"/>
      <c r="R746" s="224"/>
      <c r="S746" s="224"/>
      <c r="T746" s="224"/>
      <c r="U746" s="224"/>
      <c r="V746" s="224"/>
      <c r="W746" s="224"/>
      <c r="X746" s="224"/>
      <c r="Y746" s="224"/>
      <c r="Z746" s="224"/>
      <c r="AA746" s="224"/>
      <c r="AB746" s="224"/>
      <c r="AC746" s="224"/>
      <c r="AD746" s="224"/>
      <c r="AE746" s="224"/>
      <c r="AF746" s="224"/>
      <c r="AG746" s="224"/>
      <c r="AH746" s="224"/>
      <c r="AI746" s="224"/>
      <c r="AJ746" s="224"/>
      <c r="AK746" s="224"/>
      <c r="AL746" s="224"/>
      <c r="AM746" s="224"/>
      <c r="AN746" s="224"/>
      <c r="AO746" s="224"/>
      <c r="AP746" s="224"/>
      <c r="AQ746" s="224"/>
      <c r="AR746" s="224"/>
      <c r="AS746" s="224"/>
      <c r="AT746" s="224"/>
      <c r="AU746" s="224"/>
      <c r="AV746" s="224"/>
      <c r="AW746" s="224"/>
      <c r="AX746" s="224"/>
      <c r="AY746" s="224"/>
      <c r="AZ746" s="224"/>
      <c r="BA746" s="224"/>
      <c r="BB746" s="224"/>
      <c r="BC746" s="224"/>
      <c r="BD746" s="224"/>
      <c r="BE746" s="224"/>
      <c r="BF746" s="224"/>
      <c r="BG746" s="224"/>
      <c r="BH746" s="224"/>
      <c r="BI746" s="224"/>
      <c r="BJ746" s="224"/>
      <c r="BK746" s="224"/>
      <c r="BL746" s="224"/>
      <c r="BM746" s="225">
        <v>16</v>
      </c>
    </row>
    <row r="747" spans="1:65">
      <c r="A747" s="29"/>
      <c r="B747" s="19">
        <v>1</v>
      </c>
      <c r="C747" s="9">
        <v>4</v>
      </c>
      <c r="D747" s="226" t="s">
        <v>277</v>
      </c>
      <c r="E747" s="226" t="s">
        <v>98</v>
      </c>
      <c r="F747" s="226">
        <v>44.8</v>
      </c>
      <c r="G747" s="226" t="s">
        <v>292</v>
      </c>
      <c r="H747" s="226">
        <v>227.87</v>
      </c>
      <c r="I747" s="226">
        <v>203</v>
      </c>
      <c r="J747" s="226" t="s">
        <v>293</v>
      </c>
      <c r="K747" s="223"/>
      <c r="L747" s="224"/>
      <c r="M747" s="224"/>
      <c r="N747" s="224"/>
      <c r="O747" s="224"/>
      <c r="P747" s="224"/>
      <c r="Q747" s="224"/>
      <c r="R747" s="224"/>
      <c r="S747" s="224"/>
      <c r="T747" s="224"/>
      <c r="U747" s="224"/>
      <c r="V747" s="224"/>
      <c r="W747" s="224"/>
      <c r="X747" s="224"/>
      <c r="Y747" s="224"/>
      <c r="Z747" s="224"/>
      <c r="AA747" s="224"/>
      <c r="AB747" s="224"/>
      <c r="AC747" s="224"/>
      <c r="AD747" s="224"/>
      <c r="AE747" s="224"/>
      <c r="AF747" s="224"/>
      <c r="AG747" s="224"/>
      <c r="AH747" s="224"/>
      <c r="AI747" s="224"/>
      <c r="AJ747" s="224"/>
      <c r="AK747" s="224"/>
      <c r="AL747" s="224"/>
      <c r="AM747" s="224"/>
      <c r="AN747" s="224"/>
      <c r="AO747" s="224"/>
      <c r="AP747" s="224"/>
      <c r="AQ747" s="224"/>
      <c r="AR747" s="224"/>
      <c r="AS747" s="224"/>
      <c r="AT747" s="224"/>
      <c r="AU747" s="224"/>
      <c r="AV747" s="224"/>
      <c r="AW747" s="224"/>
      <c r="AX747" s="224"/>
      <c r="AY747" s="224"/>
      <c r="AZ747" s="224"/>
      <c r="BA747" s="224"/>
      <c r="BB747" s="224"/>
      <c r="BC747" s="224"/>
      <c r="BD747" s="224"/>
      <c r="BE747" s="224"/>
      <c r="BF747" s="224"/>
      <c r="BG747" s="224"/>
      <c r="BH747" s="224"/>
      <c r="BI747" s="224"/>
      <c r="BJ747" s="224"/>
      <c r="BK747" s="224"/>
      <c r="BL747" s="224"/>
      <c r="BM747" s="225">
        <v>158.13999999999999</v>
      </c>
    </row>
    <row r="748" spans="1:65">
      <c r="A748" s="29"/>
      <c r="B748" s="19">
        <v>1</v>
      </c>
      <c r="C748" s="9">
        <v>5</v>
      </c>
      <c r="D748" s="226" t="s">
        <v>277</v>
      </c>
      <c r="E748" s="226" t="s">
        <v>98</v>
      </c>
      <c r="F748" s="226">
        <v>45.4</v>
      </c>
      <c r="G748" s="226" t="s">
        <v>292</v>
      </c>
      <c r="H748" s="226">
        <v>222.54</v>
      </c>
      <c r="I748" s="226">
        <v>202</v>
      </c>
      <c r="J748" s="226" t="s">
        <v>293</v>
      </c>
      <c r="K748" s="223"/>
      <c r="L748" s="224"/>
      <c r="M748" s="224"/>
      <c r="N748" s="224"/>
      <c r="O748" s="224"/>
      <c r="P748" s="224"/>
      <c r="Q748" s="224"/>
      <c r="R748" s="224"/>
      <c r="S748" s="224"/>
      <c r="T748" s="224"/>
      <c r="U748" s="224"/>
      <c r="V748" s="224"/>
      <c r="W748" s="224"/>
      <c r="X748" s="224"/>
      <c r="Y748" s="224"/>
      <c r="Z748" s="224"/>
      <c r="AA748" s="224"/>
      <c r="AB748" s="224"/>
      <c r="AC748" s="224"/>
      <c r="AD748" s="224"/>
      <c r="AE748" s="224"/>
      <c r="AF748" s="224"/>
      <c r="AG748" s="224"/>
      <c r="AH748" s="224"/>
      <c r="AI748" s="224"/>
      <c r="AJ748" s="224"/>
      <c r="AK748" s="224"/>
      <c r="AL748" s="224"/>
      <c r="AM748" s="224"/>
      <c r="AN748" s="224"/>
      <c r="AO748" s="224"/>
      <c r="AP748" s="224"/>
      <c r="AQ748" s="224"/>
      <c r="AR748" s="224"/>
      <c r="AS748" s="224"/>
      <c r="AT748" s="224"/>
      <c r="AU748" s="224"/>
      <c r="AV748" s="224"/>
      <c r="AW748" s="224"/>
      <c r="AX748" s="224"/>
      <c r="AY748" s="224"/>
      <c r="AZ748" s="224"/>
      <c r="BA748" s="224"/>
      <c r="BB748" s="224"/>
      <c r="BC748" s="224"/>
      <c r="BD748" s="224"/>
      <c r="BE748" s="224"/>
      <c r="BF748" s="224"/>
      <c r="BG748" s="224"/>
      <c r="BH748" s="224"/>
      <c r="BI748" s="224"/>
      <c r="BJ748" s="224"/>
      <c r="BK748" s="224"/>
      <c r="BL748" s="224"/>
      <c r="BM748" s="225">
        <v>20</v>
      </c>
    </row>
    <row r="749" spans="1:65">
      <c r="A749" s="29"/>
      <c r="B749" s="19">
        <v>1</v>
      </c>
      <c r="C749" s="9">
        <v>6</v>
      </c>
      <c r="D749" s="226" t="s">
        <v>277</v>
      </c>
      <c r="E749" s="226" t="s">
        <v>98</v>
      </c>
      <c r="F749" s="226">
        <v>46.2</v>
      </c>
      <c r="G749" s="226" t="s">
        <v>292</v>
      </c>
      <c r="H749" s="226">
        <v>228.48000000000002</v>
      </c>
      <c r="I749" s="226">
        <v>203</v>
      </c>
      <c r="J749" s="226" t="s">
        <v>293</v>
      </c>
      <c r="K749" s="223"/>
      <c r="L749" s="224"/>
      <c r="M749" s="224"/>
      <c r="N749" s="224"/>
      <c r="O749" s="224"/>
      <c r="P749" s="224"/>
      <c r="Q749" s="224"/>
      <c r="R749" s="224"/>
      <c r="S749" s="224"/>
      <c r="T749" s="224"/>
      <c r="U749" s="224"/>
      <c r="V749" s="224"/>
      <c r="W749" s="224"/>
      <c r="X749" s="224"/>
      <c r="Y749" s="224"/>
      <c r="Z749" s="224"/>
      <c r="AA749" s="224"/>
      <c r="AB749" s="224"/>
      <c r="AC749" s="224"/>
      <c r="AD749" s="224"/>
      <c r="AE749" s="224"/>
      <c r="AF749" s="224"/>
      <c r="AG749" s="224"/>
      <c r="AH749" s="224"/>
      <c r="AI749" s="224"/>
      <c r="AJ749" s="224"/>
      <c r="AK749" s="224"/>
      <c r="AL749" s="224"/>
      <c r="AM749" s="224"/>
      <c r="AN749" s="224"/>
      <c r="AO749" s="224"/>
      <c r="AP749" s="224"/>
      <c r="AQ749" s="224"/>
      <c r="AR749" s="224"/>
      <c r="AS749" s="224"/>
      <c r="AT749" s="224"/>
      <c r="AU749" s="224"/>
      <c r="AV749" s="224"/>
      <c r="AW749" s="224"/>
      <c r="AX749" s="224"/>
      <c r="AY749" s="224"/>
      <c r="AZ749" s="224"/>
      <c r="BA749" s="224"/>
      <c r="BB749" s="224"/>
      <c r="BC749" s="224"/>
      <c r="BD749" s="224"/>
      <c r="BE749" s="224"/>
      <c r="BF749" s="224"/>
      <c r="BG749" s="224"/>
      <c r="BH749" s="224"/>
      <c r="BI749" s="224"/>
      <c r="BJ749" s="224"/>
      <c r="BK749" s="224"/>
      <c r="BL749" s="224"/>
      <c r="BM749" s="227"/>
    </row>
    <row r="750" spans="1:65">
      <c r="A750" s="29"/>
      <c r="B750" s="20" t="s">
        <v>272</v>
      </c>
      <c r="C750" s="12"/>
      <c r="D750" s="228" t="s">
        <v>763</v>
      </c>
      <c r="E750" s="228" t="s">
        <v>763</v>
      </c>
      <c r="F750" s="228">
        <v>46.050000000000004</v>
      </c>
      <c r="G750" s="228" t="s">
        <v>763</v>
      </c>
      <c r="H750" s="228">
        <v>225.03666666666666</v>
      </c>
      <c r="I750" s="228">
        <v>203.33333333333334</v>
      </c>
      <c r="J750" s="228" t="s">
        <v>763</v>
      </c>
      <c r="K750" s="223"/>
      <c r="L750" s="224"/>
      <c r="M750" s="224"/>
      <c r="N750" s="224"/>
      <c r="O750" s="224"/>
      <c r="P750" s="224"/>
      <c r="Q750" s="224"/>
      <c r="R750" s="224"/>
      <c r="S750" s="224"/>
      <c r="T750" s="224"/>
      <c r="U750" s="224"/>
      <c r="V750" s="224"/>
      <c r="W750" s="224"/>
      <c r="X750" s="224"/>
      <c r="Y750" s="224"/>
      <c r="Z750" s="224"/>
      <c r="AA750" s="224"/>
      <c r="AB750" s="224"/>
      <c r="AC750" s="224"/>
      <c r="AD750" s="224"/>
      <c r="AE750" s="224"/>
      <c r="AF750" s="224"/>
      <c r="AG750" s="224"/>
      <c r="AH750" s="224"/>
      <c r="AI750" s="224"/>
      <c r="AJ750" s="224"/>
      <c r="AK750" s="224"/>
      <c r="AL750" s="224"/>
      <c r="AM750" s="224"/>
      <c r="AN750" s="224"/>
      <c r="AO750" s="224"/>
      <c r="AP750" s="224"/>
      <c r="AQ750" s="224"/>
      <c r="AR750" s="224"/>
      <c r="AS750" s="224"/>
      <c r="AT750" s="224"/>
      <c r="AU750" s="224"/>
      <c r="AV750" s="224"/>
      <c r="AW750" s="224"/>
      <c r="AX750" s="224"/>
      <c r="AY750" s="224"/>
      <c r="AZ750" s="224"/>
      <c r="BA750" s="224"/>
      <c r="BB750" s="224"/>
      <c r="BC750" s="224"/>
      <c r="BD750" s="224"/>
      <c r="BE750" s="224"/>
      <c r="BF750" s="224"/>
      <c r="BG750" s="224"/>
      <c r="BH750" s="224"/>
      <c r="BI750" s="224"/>
      <c r="BJ750" s="224"/>
      <c r="BK750" s="224"/>
      <c r="BL750" s="224"/>
      <c r="BM750" s="227"/>
    </row>
    <row r="751" spans="1:65">
      <c r="A751" s="29"/>
      <c r="B751" s="3" t="s">
        <v>273</v>
      </c>
      <c r="C751" s="28"/>
      <c r="D751" s="226" t="s">
        <v>763</v>
      </c>
      <c r="E751" s="226" t="s">
        <v>763</v>
      </c>
      <c r="F751" s="226">
        <v>45.8</v>
      </c>
      <c r="G751" s="226" t="s">
        <v>763</v>
      </c>
      <c r="H751" s="226">
        <v>225.07499999999999</v>
      </c>
      <c r="I751" s="226">
        <v>203.5</v>
      </c>
      <c r="J751" s="226" t="s">
        <v>763</v>
      </c>
      <c r="K751" s="223"/>
      <c r="L751" s="224"/>
      <c r="M751" s="224"/>
      <c r="N751" s="224"/>
      <c r="O751" s="224"/>
      <c r="P751" s="224"/>
      <c r="Q751" s="224"/>
      <c r="R751" s="224"/>
      <c r="S751" s="224"/>
      <c r="T751" s="224"/>
      <c r="U751" s="224"/>
      <c r="V751" s="224"/>
      <c r="W751" s="224"/>
      <c r="X751" s="224"/>
      <c r="Y751" s="224"/>
      <c r="Z751" s="224"/>
      <c r="AA751" s="224"/>
      <c r="AB751" s="224"/>
      <c r="AC751" s="224"/>
      <c r="AD751" s="224"/>
      <c r="AE751" s="224"/>
      <c r="AF751" s="224"/>
      <c r="AG751" s="224"/>
      <c r="AH751" s="224"/>
      <c r="AI751" s="224"/>
      <c r="AJ751" s="224"/>
      <c r="AK751" s="224"/>
      <c r="AL751" s="224"/>
      <c r="AM751" s="224"/>
      <c r="AN751" s="224"/>
      <c r="AO751" s="224"/>
      <c r="AP751" s="224"/>
      <c r="AQ751" s="224"/>
      <c r="AR751" s="224"/>
      <c r="AS751" s="224"/>
      <c r="AT751" s="224"/>
      <c r="AU751" s="224"/>
      <c r="AV751" s="224"/>
      <c r="AW751" s="224"/>
      <c r="AX751" s="224"/>
      <c r="AY751" s="224"/>
      <c r="AZ751" s="224"/>
      <c r="BA751" s="224"/>
      <c r="BB751" s="224"/>
      <c r="BC751" s="224"/>
      <c r="BD751" s="224"/>
      <c r="BE751" s="224"/>
      <c r="BF751" s="224"/>
      <c r="BG751" s="224"/>
      <c r="BH751" s="224"/>
      <c r="BI751" s="224"/>
      <c r="BJ751" s="224"/>
      <c r="BK751" s="224"/>
      <c r="BL751" s="224"/>
      <c r="BM751" s="227"/>
    </row>
    <row r="752" spans="1:65">
      <c r="A752" s="29"/>
      <c r="B752" s="3" t="s">
        <v>274</v>
      </c>
      <c r="C752" s="28"/>
      <c r="D752" s="226" t="s">
        <v>763</v>
      </c>
      <c r="E752" s="226" t="s">
        <v>763</v>
      </c>
      <c r="F752" s="226">
        <v>1.1861703081766974</v>
      </c>
      <c r="G752" s="226" t="s">
        <v>763</v>
      </c>
      <c r="H752" s="226">
        <v>3.254754471026458</v>
      </c>
      <c r="I752" s="226">
        <v>0.81649658092772603</v>
      </c>
      <c r="J752" s="226" t="s">
        <v>763</v>
      </c>
      <c r="K752" s="223"/>
      <c r="L752" s="224"/>
      <c r="M752" s="224"/>
      <c r="N752" s="224"/>
      <c r="O752" s="224"/>
      <c r="P752" s="224"/>
      <c r="Q752" s="224"/>
      <c r="R752" s="224"/>
      <c r="S752" s="224"/>
      <c r="T752" s="224"/>
      <c r="U752" s="224"/>
      <c r="V752" s="224"/>
      <c r="W752" s="224"/>
      <c r="X752" s="224"/>
      <c r="Y752" s="224"/>
      <c r="Z752" s="224"/>
      <c r="AA752" s="224"/>
      <c r="AB752" s="224"/>
      <c r="AC752" s="224"/>
      <c r="AD752" s="224"/>
      <c r="AE752" s="224"/>
      <c r="AF752" s="224"/>
      <c r="AG752" s="224"/>
      <c r="AH752" s="224"/>
      <c r="AI752" s="224"/>
      <c r="AJ752" s="224"/>
      <c r="AK752" s="224"/>
      <c r="AL752" s="224"/>
      <c r="AM752" s="224"/>
      <c r="AN752" s="224"/>
      <c r="AO752" s="224"/>
      <c r="AP752" s="224"/>
      <c r="AQ752" s="224"/>
      <c r="AR752" s="224"/>
      <c r="AS752" s="224"/>
      <c r="AT752" s="224"/>
      <c r="AU752" s="224"/>
      <c r="AV752" s="224"/>
      <c r="AW752" s="224"/>
      <c r="AX752" s="224"/>
      <c r="AY752" s="224"/>
      <c r="AZ752" s="224"/>
      <c r="BA752" s="224"/>
      <c r="BB752" s="224"/>
      <c r="BC752" s="224"/>
      <c r="BD752" s="224"/>
      <c r="BE752" s="224"/>
      <c r="BF752" s="224"/>
      <c r="BG752" s="224"/>
      <c r="BH752" s="224"/>
      <c r="BI752" s="224"/>
      <c r="BJ752" s="224"/>
      <c r="BK752" s="224"/>
      <c r="BL752" s="224"/>
      <c r="BM752" s="227"/>
    </row>
    <row r="753" spans="1:65">
      <c r="A753" s="29"/>
      <c r="B753" s="3" t="s">
        <v>87</v>
      </c>
      <c r="C753" s="28"/>
      <c r="D753" s="13" t="s">
        <v>763</v>
      </c>
      <c r="E753" s="13" t="s">
        <v>763</v>
      </c>
      <c r="F753" s="13">
        <v>2.575831288114435E-2</v>
      </c>
      <c r="G753" s="13" t="s">
        <v>763</v>
      </c>
      <c r="H753" s="13">
        <v>1.4463218457850386E-2</v>
      </c>
      <c r="I753" s="13">
        <v>4.0155569553822594E-3</v>
      </c>
      <c r="J753" s="13" t="s">
        <v>763</v>
      </c>
      <c r="K753" s="152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29"/>
      <c r="B754" s="3" t="s">
        <v>275</v>
      </c>
      <c r="C754" s="28"/>
      <c r="D754" s="13" t="s">
        <v>763</v>
      </c>
      <c r="E754" s="13" t="s">
        <v>763</v>
      </c>
      <c r="F754" s="13">
        <v>-0.70880232705197921</v>
      </c>
      <c r="G754" s="13" t="s">
        <v>763</v>
      </c>
      <c r="H754" s="13">
        <v>0.42302179503393633</v>
      </c>
      <c r="I754" s="13">
        <v>0.28578053201804332</v>
      </c>
      <c r="J754" s="13" t="s">
        <v>763</v>
      </c>
      <c r="K754" s="152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29"/>
      <c r="B755" s="45" t="s">
        <v>276</v>
      </c>
      <c r="C755" s="46"/>
      <c r="D755" s="44" t="s">
        <v>277</v>
      </c>
      <c r="E755" s="44" t="s">
        <v>277</v>
      </c>
      <c r="F755" s="44">
        <v>4.8899999999999997</v>
      </c>
      <c r="G755" s="44" t="s">
        <v>277</v>
      </c>
      <c r="H755" s="44">
        <v>0.67</v>
      </c>
      <c r="I755" s="44">
        <v>0</v>
      </c>
      <c r="J755" s="44" t="s">
        <v>277</v>
      </c>
      <c r="K755" s="152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0"/>
      <c r="C756" s="20"/>
      <c r="D756" s="20"/>
      <c r="E756" s="20"/>
      <c r="F756" s="20"/>
      <c r="G756" s="20"/>
      <c r="H756" s="20"/>
      <c r="I756" s="20"/>
      <c r="J756" s="20"/>
      <c r="BM756" s="55"/>
    </row>
    <row r="757" spans="1:65" ht="15">
      <c r="B757" s="8" t="s">
        <v>549</v>
      </c>
      <c r="BM757" s="27" t="s">
        <v>279</v>
      </c>
    </row>
    <row r="758" spans="1:65" ht="15">
      <c r="A758" s="24" t="s">
        <v>21</v>
      </c>
      <c r="B758" s="18" t="s">
        <v>114</v>
      </c>
      <c r="C758" s="15" t="s">
        <v>115</v>
      </c>
      <c r="D758" s="16" t="s">
        <v>241</v>
      </c>
      <c r="E758" s="17" t="s">
        <v>241</v>
      </c>
      <c r="F758" s="17" t="s">
        <v>241</v>
      </c>
      <c r="G758" s="15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 t="s">
        <v>242</v>
      </c>
      <c r="C759" s="9" t="s">
        <v>242</v>
      </c>
      <c r="D759" s="150" t="s">
        <v>247</v>
      </c>
      <c r="E759" s="151" t="s">
        <v>249</v>
      </c>
      <c r="F759" s="151" t="s">
        <v>257</v>
      </c>
      <c r="G759" s="15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3</v>
      </c>
    </row>
    <row r="760" spans="1:65">
      <c r="A760" s="29"/>
      <c r="B760" s="19"/>
      <c r="C760" s="9"/>
      <c r="D760" s="10" t="s">
        <v>304</v>
      </c>
      <c r="E760" s="11" t="s">
        <v>102</v>
      </c>
      <c r="F760" s="11" t="s">
        <v>102</v>
      </c>
      <c r="G760" s="15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2</v>
      </c>
    </row>
    <row r="761" spans="1:65">
      <c r="A761" s="29"/>
      <c r="B761" s="19"/>
      <c r="C761" s="9"/>
      <c r="D761" s="25"/>
      <c r="E761" s="25"/>
      <c r="F761" s="25"/>
      <c r="G761" s="15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2</v>
      </c>
    </row>
    <row r="762" spans="1:65">
      <c r="A762" s="29"/>
      <c r="B762" s="18">
        <v>1</v>
      </c>
      <c r="C762" s="14">
        <v>1</v>
      </c>
      <c r="D762" s="21" t="s">
        <v>98</v>
      </c>
      <c r="E762" s="21">
        <v>1.3</v>
      </c>
      <c r="F762" s="21" t="s">
        <v>292</v>
      </c>
      <c r="G762" s="15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1</v>
      </c>
    </row>
    <row r="763" spans="1:65">
      <c r="A763" s="29"/>
      <c r="B763" s="19">
        <v>1</v>
      </c>
      <c r="C763" s="9">
        <v>2</v>
      </c>
      <c r="D763" s="11" t="s">
        <v>98</v>
      </c>
      <c r="E763" s="11">
        <v>1.2</v>
      </c>
      <c r="F763" s="11" t="s">
        <v>292</v>
      </c>
      <c r="G763" s="15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>
        <v>15</v>
      </c>
    </row>
    <row r="764" spans="1:65">
      <c r="A764" s="29"/>
      <c r="B764" s="19">
        <v>1</v>
      </c>
      <c r="C764" s="9">
        <v>3</v>
      </c>
      <c r="D764" s="11" t="s">
        <v>98</v>
      </c>
      <c r="E764" s="11">
        <v>1.4</v>
      </c>
      <c r="F764" s="11" t="s">
        <v>292</v>
      </c>
      <c r="G764" s="15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16</v>
      </c>
    </row>
    <row r="765" spans="1:65">
      <c r="A765" s="29"/>
      <c r="B765" s="19">
        <v>1</v>
      </c>
      <c r="C765" s="9">
        <v>4</v>
      </c>
      <c r="D765" s="11" t="s">
        <v>98</v>
      </c>
      <c r="E765" s="11">
        <v>1.2</v>
      </c>
      <c r="F765" s="11" t="s">
        <v>292</v>
      </c>
      <c r="G765" s="15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1.2666666666666699</v>
      </c>
    </row>
    <row r="766" spans="1:65">
      <c r="A766" s="29"/>
      <c r="B766" s="19">
        <v>1</v>
      </c>
      <c r="C766" s="9">
        <v>5</v>
      </c>
      <c r="D766" s="11" t="s">
        <v>98</v>
      </c>
      <c r="E766" s="11">
        <v>1.2</v>
      </c>
      <c r="F766" s="11" t="s">
        <v>292</v>
      </c>
      <c r="G766" s="15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21</v>
      </c>
    </row>
    <row r="767" spans="1:65">
      <c r="A767" s="29"/>
      <c r="B767" s="19">
        <v>1</v>
      </c>
      <c r="C767" s="9">
        <v>6</v>
      </c>
      <c r="D767" s="11" t="s">
        <v>98</v>
      </c>
      <c r="E767" s="11">
        <v>1.3</v>
      </c>
      <c r="F767" s="11" t="s">
        <v>292</v>
      </c>
      <c r="G767" s="15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20" t="s">
        <v>272</v>
      </c>
      <c r="C768" s="12"/>
      <c r="D768" s="22" t="s">
        <v>763</v>
      </c>
      <c r="E768" s="22">
        <v>1.2666666666666666</v>
      </c>
      <c r="F768" s="22" t="s">
        <v>763</v>
      </c>
      <c r="G768" s="15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29"/>
      <c r="B769" s="3" t="s">
        <v>273</v>
      </c>
      <c r="C769" s="28"/>
      <c r="D769" s="11" t="s">
        <v>763</v>
      </c>
      <c r="E769" s="11">
        <v>1.25</v>
      </c>
      <c r="F769" s="11" t="s">
        <v>763</v>
      </c>
      <c r="G769" s="15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29"/>
      <c r="B770" s="3" t="s">
        <v>274</v>
      </c>
      <c r="C770" s="28"/>
      <c r="D770" s="23" t="s">
        <v>763</v>
      </c>
      <c r="E770" s="23">
        <v>8.1649658092772595E-2</v>
      </c>
      <c r="F770" s="23" t="s">
        <v>763</v>
      </c>
      <c r="G770" s="15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29"/>
      <c r="B771" s="3" t="s">
        <v>87</v>
      </c>
      <c r="C771" s="28"/>
      <c r="D771" s="13" t="s">
        <v>763</v>
      </c>
      <c r="E771" s="13">
        <v>6.4460256389030995E-2</v>
      </c>
      <c r="F771" s="13" t="s">
        <v>763</v>
      </c>
      <c r="G771" s="15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29"/>
      <c r="B772" s="3" t="s">
        <v>275</v>
      </c>
      <c r="C772" s="28"/>
      <c r="D772" s="13" t="s">
        <v>763</v>
      </c>
      <c r="E772" s="13">
        <v>-2.6645352591003757E-15</v>
      </c>
      <c r="F772" s="13" t="s">
        <v>763</v>
      </c>
      <c r="G772" s="15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29"/>
      <c r="B773" s="45" t="s">
        <v>276</v>
      </c>
      <c r="C773" s="46"/>
      <c r="D773" s="44" t="s">
        <v>277</v>
      </c>
      <c r="E773" s="44" t="s">
        <v>277</v>
      </c>
      <c r="F773" s="44" t="s">
        <v>277</v>
      </c>
      <c r="G773" s="15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0"/>
      <c r="C774" s="20"/>
      <c r="D774" s="20"/>
      <c r="E774" s="20"/>
      <c r="F774" s="20"/>
      <c r="BM774" s="55"/>
    </row>
    <row r="775" spans="1:65" ht="15">
      <c r="B775" s="8" t="s">
        <v>550</v>
      </c>
      <c r="BM775" s="27" t="s">
        <v>279</v>
      </c>
    </row>
    <row r="776" spans="1:65" ht="15">
      <c r="A776" s="24" t="s">
        <v>24</v>
      </c>
      <c r="B776" s="18" t="s">
        <v>114</v>
      </c>
      <c r="C776" s="15" t="s">
        <v>115</v>
      </c>
      <c r="D776" s="16" t="s">
        <v>241</v>
      </c>
      <c r="E776" s="17" t="s">
        <v>241</v>
      </c>
      <c r="F776" s="15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9" t="s">
        <v>242</v>
      </c>
      <c r="C777" s="9" t="s">
        <v>242</v>
      </c>
      <c r="D777" s="150" t="s">
        <v>249</v>
      </c>
      <c r="E777" s="151" t="s">
        <v>257</v>
      </c>
      <c r="F777" s="15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3</v>
      </c>
    </row>
    <row r="778" spans="1:65">
      <c r="A778" s="29"/>
      <c r="B778" s="19"/>
      <c r="C778" s="9"/>
      <c r="D778" s="10" t="s">
        <v>102</v>
      </c>
      <c r="E778" s="11" t="s">
        <v>102</v>
      </c>
      <c r="F778" s="15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2</v>
      </c>
    </row>
    <row r="779" spans="1:65">
      <c r="A779" s="29"/>
      <c r="B779" s="19"/>
      <c r="C779" s="9"/>
      <c r="D779" s="25"/>
      <c r="E779" s="25"/>
      <c r="F779" s="15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2</v>
      </c>
    </row>
    <row r="780" spans="1:65">
      <c r="A780" s="29"/>
      <c r="B780" s="18">
        <v>1</v>
      </c>
      <c r="C780" s="14">
        <v>1</v>
      </c>
      <c r="D780" s="21">
        <v>0.8</v>
      </c>
      <c r="E780" s="21" t="s">
        <v>292</v>
      </c>
      <c r="F780" s="15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7">
        <v>1</v>
      </c>
    </row>
    <row r="781" spans="1:65">
      <c r="A781" s="29"/>
      <c r="B781" s="19">
        <v>1</v>
      </c>
      <c r="C781" s="9">
        <v>2</v>
      </c>
      <c r="D781" s="11">
        <v>0.7</v>
      </c>
      <c r="E781" s="11" t="s">
        <v>292</v>
      </c>
      <c r="F781" s="15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16</v>
      </c>
    </row>
    <row r="782" spans="1:65">
      <c r="A782" s="29"/>
      <c r="B782" s="19">
        <v>1</v>
      </c>
      <c r="C782" s="9">
        <v>3</v>
      </c>
      <c r="D782" s="11">
        <v>0.7</v>
      </c>
      <c r="E782" s="11" t="s">
        <v>292</v>
      </c>
      <c r="F782" s="15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>
        <v>16</v>
      </c>
    </row>
    <row r="783" spans="1:65">
      <c r="A783" s="29"/>
      <c r="B783" s="19">
        <v>1</v>
      </c>
      <c r="C783" s="9">
        <v>4</v>
      </c>
      <c r="D783" s="11">
        <v>0.8</v>
      </c>
      <c r="E783" s="11" t="s">
        <v>292</v>
      </c>
      <c r="F783" s="15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0.76666666666666705</v>
      </c>
    </row>
    <row r="784" spans="1:65">
      <c r="A784" s="29"/>
      <c r="B784" s="19">
        <v>1</v>
      </c>
      <c r="C784" s="9">
        <v>5</v>
      </c>
      <c r="D784" s="11">
        <v>0.8</v>
      </c>
      <c r="E784" s="11" t="s">
        <v>292</v>
      </c>
      <c r="F784" s="15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22</v>
      </c>
    </row>
    <row r="785" spans="1:65">
      <c r="A785" s="29"/>
      <c r="B785" s="19">
        <v>1</v>
      </c>
      <c r="C785" s="9">
        <v>6</v>
      </c>
      <c r="D785" s="11">
        <v>0.8</v>
      </c>
      <c r="E785" s="11" t="s">
        <v>292</v>
      </c>
      <c r="F785" s="15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20" t="s">
        <v>272</v>
      </c>
      <c r="C786" s="12"/>
      <c r="D786" s="22">
        <v>0.76666666666666661</v>
      </c>
      <c r="E786" s="22" t="s">
        <v>763</v>
      </c>
      <c r="F786" s="15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29"/>
      <c r="B787" s="3" t="s">
        <v>273</v>
      </c>
      <c r="C787" s="28"/>
      <c r="D787" s="11">
        <v>0.8</v>
      </c>
      <c r="E787" s="11" t="s">
        <v>763</v>
      </c>
      <c r="F787" s="15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29"/>
      <c r="B788" s="3" t="s">
        <v>274</v>
      </c>
      <c r="C788" s="28"/>
      <c r="D788" s="23">
        <v>5.1639777949432274E-2</v>
      </c>
      <c r="E788" s="23" t="s">
        <v>763</v>
      </c>
      <c r="F788" s="15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29"/>
      <c r="B789" s="3" t="s">
        <v>87</v>
      </c>
      <c r="C789" s="28"/>
      <c r="D789" s="13">
        <v>6.7356232107955147E-2</v>
      </c>
      <c r="E789" s="13" t="s">
        <v>763</v>
      </c>
      <c r="F789" s="15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29"/>
      <c r="B790" s="3" t="s">
        <v>275</v>
      </c>
      <c r="C790" s="28"/>
      <c r="D790" s="13">
        <v>-5.5511151231257827E-16</v>
      </c>
      <c r="E790" s="13" t="s">
        <v>763</v>
      </c>
      <c r="F790" s="15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29"/>
      <c r="B791" s="45" t="s">
        <v>276</v>
      </c>
      <c r="C791" s="46"/>
      <c r="D791" s="44" t="s">
        <v>277</v>
      </c>
      <c r="E791" s="44" t="s">
        <v>277</v>
      </c>
      <c r="F791" s="15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0"/>
      <c r="C792" s="20"/>
      <c r="D792" s="20"/>
      <c r="E792" s="20"/>
      <c r="BM792" s="55"/>
    </row>
    <row r="793" spans="1:65" ht="15">
      <c r="B793" s="8" t="s">
        <v>551</v>
      </c>
      <c r="BM793" s="27" t="s">
        <v>279</v>
      </c>
    </row>
    <row r="794" spans="1:65" ht="15">
      <c r="A794" s="24" t="s">
        <v>30</v>
      </c>
      <c r="B794" s="18" t="s">
        <v>114</v>
      </c>
      <c r="C794" s="15" t="s">
        <v>115</v>
      </c>
      <c r="D794" s="16" t="s">
        <v>241</v>
      </c>
      <c r="E794" s="17" t="s">
        <v>241</v>
      </c>
      <c r="F794" s="17" t="s">
        <v>241</v>
      </c>
      <c r="G794" s="15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242</v>
      </c>
      <c r="C795" s="9" t="s">
        <v>242</v>
      </c>
      <c r="D795" s="150" t="s">
        <v>245</v>
      </c>
      <c r="E795" s="151" t="s">
        <v>249</v>
      </c>
      <c r="F795" s="151" t="s">
        <v>257</v>
      </c>
      <c r="G795" s="15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9"/>
      <c r="C796" s="9"/>
      <c r="D796" s="10" t="s">
        <v>304</v>
      </c>
      <c r="E796" s="11" t="s">
        <v>103</v>
      </c>
      <c r="F796" s="11" t="s">
        <v>102</v>
      </c>
      <c r="G796" s="15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2</v>
      </c>
    </row>
    <row r="797" spans="1:65">
      <c r="A797" s="29"/>
      <c r="B797" s="19"/>
      <c r="C797" s="9"/>
      <c r="D797" s="25"/>
      <c r="E797" s="25"/>
      <c r="F797" s="25"/>
      <c r="G797" s="15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2</v>
      </c>
    </row>
    <row r="798" spans="1:65">
      <c r="A798" s="29"/>
      <c r="B798" s="18">
        <v>1</v>
      </c>
      <c r="C798" s="14">
        <v>1</v>
      </c>
      <c r="D798" s="21" t="s">
        <v>277</v>
      </c>
      <c r="E798" s="21">
        <v>6.3</v>
      </c>
      <c r="F798" s="21" t="s">
        <v>292</v>
      </c>
      <c r="G798" s="15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1</v>
      </c>
    </row>
    <row r="799" spans="1:65">
      <c r="A799" s="29"/>
      <c r="B799" s="19">
        <v>1</v>
      </c>
      <c r="C799" s="9">
        <v>2</v>
      </c>
      <c r="D799" s="11" t="s">
        <v>277</v>
      </c>
      <c r="E799" s="11">
        <v>6</v>
      </c>
      <c r="F799" s="11" t="s">
        <v>292</v>
      </c>
      <c r="G799" s="15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17</v>
      </c>
    </row>
    <row r="800" spans="1:65">
      <c r="A800" s="29"/>
      <c r="B800" s="19">
        <v>1</v>
      </c>
      <c r="C800" s="9">
        <v>3</v>
      </c>
      <c r="D800" s="11" t="s">
        <v>277</v>
      </c>
      <c r="E800" s="11">
        <v>5.8</v>
      </c>
      <c r="F800" s="11" t="s">
        <v>292</v>
      </c>
      <c r="G800" s="15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16</v>
      </c>
    </row>
    <row r="801" spans="1:65">
      <c r="A801" s="29"/>
      <c r="B801" s="19">
        <v>1</v>
      </c>
      <c r="C801" s="9">
        <v>4</v>
      </c>
      <c r="D801" s="11" t="s">
        <v>277</v>
      </c>
      <c r="E801" s="11">
        <v>6.1</v>
      </c>
      <c r="F801" s="11" t="s">
        <v>292</v>
      </c>
      <c r="G801" s="15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6.18333333333333</v>
      </c>
    </row>
    <row r="802" spans="1:65">
      <c r="A802" s="29"/>
      <c r="B802" s="19">
        <v>1</v>
      </c>
      <c r="C802" s="9">
        <v>5</v>
      </c>
      <c r="D802" s="11" t="s">
        <v>277</v>
      </c>
      <c r="E802" s="11">
        <v>6.5</v>
      </c>
      <c r="F802" s="11" t="s">
        <v>292</v>
      </c>
      <c r="G802" s="15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23</v>
      </c>
    </row>
    <row r="803" spans="1:65">
      <c r="A803" s="29"/>
      <c r="B803" s="19">
        <v>1</v>
      </c>
      <c r="C803" s="9">
        <v>6</v>
      </c>
      <c r="D803" s="11" t="s">
        <v>277</v>
      </c>
      <c r="E803" s="11">
        <v>6.4</v>
      </c>
      <c r="F803" s="11" t="s">
        <v>292</v>
      </c>
      <c r="G803" s="15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29"/>
      <c r="B804" s="20" t="s">
        <v>272</v>
      </c>
      <c r="C804" s="12"/>
      <c r="D804" s="22" t="s">
        <v>763</v>
      </c>
      <c r="E804" s="22">
        <v>6.1833333333333336</v>
      </c>
      <c r="F804" s="22" t="s">
        <v>763</v>
      </c>
      <c r="G804" s="15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29"/>
      <c r="B805" s="3" t="s">
        <v>273</v>
      </c>
      <c r="C805" s="28"/>
      <c r="D805" s="11" t="s">
        <v>763</v>
      </c>
      <c r="E805" s="11">
        <v>6.1999999999999993</v>
      </c>
      <c r="F805" s="11" t="s">
        <v>763</v>
      </c>
      <c r="G805" s="15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29"/>
      <c r="B806" s="3" t="s">
        <v>274</v>
      </c>
      <c r="C806" s="28"/>
      <c r="D806" s="23" t="s">
        <v>763</v>
      </c>
      <c r="E806" s="23">
        <v>0.26394443859772221</v>
      </c>
      <c r="F806" s="23" t="s">
        <v>763</v>
      </c>
      <c r="G806" s="15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29"/>
      <c r="B807" s="3" t="s">
        <v>87</v>
      </c>
      <c r="C807" s="28"/>
      <c r="D807" s="13" t="s">
        <v>763</v>
      </c>
      <c r="E807" s="13">
        <v>4.2686432118230005E-2</v>
      </c>
      <c r="F807" s="13" t="s">
        <v>763</v>
      </c>
      <c r="G807" s="15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29"/>
      <c r="B808" s="3" t="s">
        <v>275</v>
      </c>
      <c r="C808" s="28"/>
      <c r="D808" s="13" t="s">
        <v>763</v>
      </c>
      <c r="E808" s="13">
        <v>6.6613381477509392E-16</v>
      </c>
      <c r="F808" s="13" t="s">
        <v>763</v>
      </c>
      <c r="G808" s="15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29"/>
      <c r="B809" s="45" t="s">
        <v>276</v>
      </c>
      <c r="C809" s="46"/>
      <c r="D809" s="44" t="s">
        <v>277</v>
      </c>
      <c r="E809" s="44" t="s">
        <v>277</v>
      </c>
      <c r="F809" s="44" t="s">
        <v>277</v>
      </c>
      <c r="G809" s="15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0"/>
      <c r="C810" s="20"/>
      <c r="D810" s="20"/>
      <c r="E810" s="20"/>
      <c r="F810" s="20"/>
      <c r="BM810" s="55"/>
    </row>
    <row r="811" spans="1:65" ht="15">
      <c r="B811" s="8" t="s">
        <v>552</v>
      </c>
      <c r="BM811" s="27" t="s">
        <v>279</v>
      </c>
    </row>
    <row r="812" spans="1:65" ht="15">
      <c r="A812" s="24" t="s">
        <v>63</v>
      </c>
      <c r="B812" s="18" t="s">
        <v>114</v>
      </c>
      <c r="C812" s="15" t="s">
        <v>115</v>
      </c>
      <c r="D812" s="16" t="s">
        <v>241</v>
      </c>
      <c r="E812" s="17" t="s">
        <v>241</v>
      </c>
      <c r="F812" s="17" t="s">
        <v>241</v>
      </c>
      <c r="G812" s="17" t="s">
        <v>241</v>
      </c>
      <c r="H812" s="17" t="s">
        <v>241</v>
      </c>
      <c r="I812" s="17" t="s">
        <v>241</v>
      </c>
      <c r="J812" s="17" t="s">
        <v>241</v>
      </c>
      <c r="K812" s="152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 t="s">
        <v>242</v>
      </c>
      <c r="C813" s="9" t="s">
        <v>242</v>
      </c>
      <c r="D813" s="150" t="s">
        <v>245</v>
      </c>
      <c r="E813" s="151" t="s">
        <v>247</v>
      </c>
      <c r="F813" s="151" t="s">
        <v>249</v>
      </c>
      <c r="G813" s="151" t="s">
        <v>257</v>
      </c>
      <c r="H813" s="151" t="s">
        <v>281</v>
      </c>
      <c r="I813" s="151" t="s">
        <v>264</v>
      </c>
      <c r="J813" s="151" t="s">
        <v>266</v>
      </c>
      <c r="K813" s="152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1</v>
      </c>
    </row>
    <row r="814" spans="1:65">
      <c r="A814" s="29"/>
      <c r="B814" s="19"/>
      <c r="C814" s="9"/>
      <c r="D814" s="10" t="s">
        <v>304</v>
      </c>
      <c r="E814" s="11" t="s">
        <v>304</v>
      </c>
      <c r="F814" s="11" t="s">
        <v>103</v>
      </c>
      <c r="G814" s="11" t="s">
        <v>102</v>
      </c>
      <c r="H814" s="11" t="s">
        <v>103</v>
      </c>
      <c r="I814" s="11" t="s">
        <v>103</v>
      </c>
      <c r="J814" s="11" t="s">
        <v>103</v>
      </c>
      <c r="K814" s="152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3</v>
      </c>
    </row>
    <row r="815" spans="1:65">
      <c r="A815" s="29"/>
      <c r="B815" s="19"/>
      <c r="C815" s="9"/>
      <c r="D815" s="25"/>
      <c r="E815" s="25"/>
      <c r="F815" s="25"/>
      <c r="G815" s="25"/>
      <c r="H815" s="25"/>
      <c r="I815" s="25"/>
      <c r="J815" s="25"/>
      <c r="K815" s="152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3</v>
      </c>
    </row>
    <row r="816" spans="1:65">
      <c r="A816" s="29"/>
      <c r="B816" s="18">
        <v>1</v>
      </c>
      <c r="C816" s="14">
        <v>1</v>
      </c>
      <c r="D816" s="202" t="s">
        <v>277</v>
      </c>
      <c r="E816" s="202" t="s">
        <v>98</v>
      </c>
      <c r="F816" s="202">
        <v>0.22999999999999998</v>
      </c>
      <c r="G816" s="202" t="s">
        <v>292</v>
      </c>
      <c r="H816" s="202">
        <v>0.36</v>
      </c>
      <c r="I816" s="202" t="s">
        <v>293</v>
      </c>
      <c r="J816" s="202" t="s">
        <v>293</v>
      </c>
      <c r="K816" s="204"/>
      <c r="L816" s="205"/>
      <c r="M816" s="205"/>
      <c r="N816" s="205"/>
      <c r="O816" s="205"/>
      <c r="P816" s="205"/>
      <c r="Q816" s="205"/>
      <c r="R816" s="205"/>
      <c r="S816" s="205"/>
      <c r="T816" s="205"/>
      <c r="U816" s="205"/>
      <c r="V816" s="205"/>
      <c r="W816" s="205"/>
      <c r="X816" s="205"/>
      <c r="Y816" s="205"/>
      <c r="Z816" s="205"/>
      <c r="AA816" s="205"/>
      <c r="AB816" s="205"/>
      <c r="AC816" s="205"/>
      <c r="AD816" s="205"/>
      <c r="AE816" s="205"/>
      <c r="AF816" s="205"/>
      <c r="AG816" s="205"/>
      <c r="AH816" s="205"/>
      <c r="AI816" s="205"/>
      <c r="AJ816" s="205"/>
      <c r="AK816" s="205"/>
      <c r="AL816" s="205"/>
      <c r="AM816" s="205"/>
      <c r="AN816" s="205"/>
      <c r="AO816" s="205"/>
      <c r="AP816" s="205"/>
      <c r="AQ816" s="205"/>
      <c r="AR816" s="205"/>
      <c r="AS816" s="205"/>
      <c r="AT816" s="205"/>
      <c r="AU816" s="205"/>
      <c r="AV816" s="205"/>
      <c r="AW816" s="205"/>
      <c r="AX816" s="205"/>
      <c r="AY816" s="205"/>
      <c r="AZ816" s="205"/>
      <c r="BA816" s="205"/>
      <c r="BB816" s="205"/>
      <c r="BC816" s="205"/>
      <c r="BD816" s="205"/>
      <c r="BE816" s="205"/>
      <c r="BF816" s="205"/>
      <c r="BG816" s="205"/>
      <c r="BH816" s="205"/>
      <c r="BI816" s="205"/>
      <c r="BJ816" s="205"/>
      <c r="BK816" s="205"/>
      <c r="BL816" s="205"/>
      <c r="BM816" s="206">
        <v>1</v>
      </c>
    </row>
    <row r="817" spans="1:65">
      <c r="A817" s="29"/>
      <c r="B817" s="19">
        <v>1</v>
      </c>
      <c r="C817" s="9">
        <v>2</v>
      </c>
      <c r="D817" s="23" t="s">
        <v>277</v>
      </c>
      <c r="E817" s="23" t="s">
        <v>98</v>
      </c>
      <c r="F817" s="23">
        <v>0.22999999999999998</v>
      </c>
      <c r="G817" s="23" t="s">
        <v>292</v>
      </c>
      <c r="H817" s="23">
        <v>0.36</v>
      </c>
      <c r="I817" s="23" t="s">
        <v>293</v>
      </c>
      <c r="J817" s="23" t="s">
        <v>293</v>
      </c>
      <c r="K817" s="204"/>
      <c r="L817" s="205"/>
      <c r="M817" s="205"/>
      <c r="N817" s="205"/>
      <c r="O817" s="205"/>
      <c r="P817" s="205"/>
      <c r="Q817" s="205"/>
      <c r="R817" s="205"/>
      <c r="S817" s="205"/>
      <c r="T817" s="205"/>
      <c r="U817" s="205"/>
      <c r="V817" s="205"/>
      <c r="W817" s="205"/>
      <c r="X817" s="205"/>
      <c r="Y817" s="205"/>
      <c r="Z817" s="205"/>
      <c r="AA817" s="205"/>
      <c r="AB817" s="205"/>
      <c r="AC817" s="205"/>
      <c r="AD817" s="205"/>
      <c r="AE817" s="205"/>
      <c r="AF817" s="205"/>
      <c r="AG817" s="205"/>
      <c r="AH817" s="205"/>
      <c r="AI817" s="205"/>
      <c r="AJ817" s="205"/>
      <c r="AK817" s="205"/>
      <c r="AL817" s="205"/>
      <c r="AM817" s="205"/>
      <c r="AN817" s="205"/>
      <c r="AO817" s="205"/>
      <c r="AP817" s="205"/>
      <c r="AQ817" s="205"/>
      <c r="AR817" s="205"/>
      <c r="AS817" s="205"/>
      <c r="AT817" s="205"/>
      <c r="AU817" s="205"/>
      <c r="AV817" s="205"/>
      <c r="AW817" s="205"/>
      <c r="AX817" s="205"/>
      <c r="AY817" s="205"/>
      <c r="AZ817" s="205"/>
      <c r="BA817" s="205"/>
      <c r="BB817" s="205"/>
      <c r="BC817" s="205"/>
      <c r="BD817" s="205"/>
      <c r="BE817" s="205"/>
      <c r="BF817" s="205"/>
      <c r="BG817" s="205"/>
      <c r="BH817" s="205"/>
      <c r="BI817" s="205"/>
      <c r="BJ817" s="205"/>
      <c r="BK817" s="205"/>
      <c r="BL817" s="205"/>
      <c r="BM817" s="206">
        <v>18</v>
      </c>
    </row>
    <row r="818" spans="1:65">
      <c r="A818" s="29"/>
      <c r="B818" s="19">
        <v>1</v>
      </c>
      <c r="C818" s="9">
        <v>3</v>
      </c>
      <c r="D818" s="23" t="s">
        <v>277</v>
      </c>
      <c r="E818" s="23" t="s">
        <v>98</v>
      </c>
      <c r="F818" s="23">
        <v>0.22999999999999998</v>
      </c>
      <c r="G818" s="23" t="s">
        <v>292</v>
      </c>
      <c r="H818" s="23">
        <v>0.36</v>
      </c>
      <c r="I818" s="23" t="s">
        <v>293</v>
      </c>
      <c r="J818" s="23" t="s">
        <v>293</v>
      </c>
      <c r="K818" s="204"/>
      <c r="L818" s="205"/>
      <c r="M818" s="205"/>
      <c r="N818" s="205"/>
      <c r="O818" s="205"/>
      <c r="P818" s="205"/>
      <c r="Q818" s="205"/>
      <c r="R818" s="205"/>
      <c r="S818" s="205"/>
      <c r="T818" s="205"/>
      <c r="U818" s="205"/>
      <c r="V818" s="205"/>
      <c r="W818" s="205"/>
      <c r="X818" s="205"/>
      <c r="Y818" s="205"/>
      <c r="Z818" s="205"/>
      <c r="AA818" s="205"/>
      <c r="AB818" s="205"/>
      <c r="AC818" s="205"/>
      <c r="AD818" s="205"/>
      <c r="AE818" s="205"/>
      <c r="AF818" s="205"/>
      <c r="AG818" s="205"/>
      <c r="AH818" s="205"/>
      <c r="AI818" s="205"/>
      <c r="AJ818" s="205"/>
      <c r="AK818" s="205"/>
      <c r="AL818" s="205"/>
      <c r="AM818" s="205"/>
      <c r="AN818" s="205"/>
      <c r="AO818" s="205"/>
      <c r="AP818" s="205"/>
      <c r="AQ818" s="205"/>
      <c r="AR818" s="205"/>
      <c r="AS818" s="205"/>
      <c r="AT818" s="205"/>
      <c r="AU818" s="205"/>
      <c r="AV818" s="205"/>
      <c r="AW818" s="205"/>
      <c r="AX818" s="205"/>
      <c r="AY818" s="205"/>
      <c r="AZ818" s="205"/>
      <c r="BA818" s="205"/>
      <c r="BB818" s="205"/>
      <c r="BC818" s="205"/>
      <c r="BD818" s="205"/>
      <c r="BE818" s="205"/>
      <c r="BF818" s="205"/>
      <c r="BG818" s="205"/>
      <c r="BH818" s="205"/>
      <c r="BI818" s="205"/>
      <c r="BJ818" s="205"/>
      <c r="BK818" s="205"/>
      <c r="BL818" s="205"/>
      <c r="BM818" s="206">
        <v>16</v>
      </c>
    </row>
    <row r="819" spans="1:65">
      <c r="A819" s="29"/>
      <c r="B819" s="19">
        <v>1</v>
      </c>
      <c r="C819" s="9">
        <v>4</v>
      </c>
      <c r="D819" s="23" t="s">
        <v>277</v>
      </c>
      <c r="E819" s="23" t="s">
        <v>98</v>
      </c>
      <c r="F819" s="23">
        <v>0.22999999999999998</v>
      </c>
      <c r="G819" s="23" t="s">
        <v>292</v>
      </c>
      <c r="H819" s="23">
        <v>0.36</v>
      </c>
      <c r="I819" s="23" t="s">
        <v>293</v>
      </c>
      <c r="J819" s="23" t="s">
        <v>293</v>
      </c>
      <c r="K819" s="204"/>
      <c r="L819" s="205"/>
      <c r="M819" s="205"/>
      <c r="N819" s="205"/>
      <c r="O819" s="205"/>
      <c r="P819" s="205"/>
      <c r="Q819" s="205"/>
      <c r="R819" s="205"/>
      <c r="S819" s="205"/>
      <c r="T819" s="205"/>
      <c r="U819" s="205"/>
      <c r="V819" s="205"/>
      <c r="W819" s="205"/>
      <c r="X819" s="205"/>
      <c r="Y819" s="205"/>
      <c r="Z819" s="205"/>
      <c r="AA819" s="205"/>
      <c r="AB819" s="205"/>
      <c r="AC819" s="205"/>
      <c r="AD819" s="205"/>
      <c r="AE819" s="205"/>
      <c r="AF819" s="205"/>
      <c r="AG819" s="205"/>
      <c r="AH819" s="205"/>
      <c r="AI819" s="205"/>
      <c r="AJ819" s="205"/>
      <c r="AK819" s="205"/>
      <c r="AL819" s="205"/>
      <c r="AM819" s="205"/>
      <c r="AN819" s="205"/>
      <c r="AO819" s="205"/>
      <c r="AP819" s="205"/>
      <c r="AQ819" s="205"/>
      <c r="AR819" s="205"/>
      <c r="AS819" s="205"/>
      <c r="AT819" s="205"/>
      <c r="AU819" s="205"/>
      <c r="AV819" s="205"/>
      <c r="AW819" s="205"/>
      <c r="AX819" s="205"/>
      <c r="AY819" s="205"/>
      <c r="AZ819" s="205"/>
      <c r="BA819" s="205"/>
      <c r="BB819" s="205"/>
      <c r="BC819" s="205"/>
      <c r="BD819" s="205"/>
      <c r="BE819" s="205"/>
      <c r="BF819" s="205"/>
      <c r="BG819" s="205"/>
      <c r="BH819" s="205"/>
      <c r="BI819" s="205"/>
      <c r="BJ819" s="205"/>
      <c r="BK819" s="205"/>
      <c r="BL819" s="205"/>
      <c r="BM819" s="206">
        <v>0.29499999999999998</v>
      </c>
    </row>
    <row r="820" spans="1:65">
      <c r="A820" s="29"/>
      <c r="B820" s="19">
        <v>1</v>
      </c>
      <c r="C820" s="9">
        <v>5</v>
      </c>
      <c r="D820" s="23" t="s">
        <v>277</v>
      </c>
      <c r="E820" s="23" t="s">
        <v>98</v>
      </c>
      <c r="F820" s="23">
        <v>0.22999999999999998</v>
      </c>
      <c r="G820" s="23" t="s">
        <v>292</v>
      </c>
      <c r="H820" s="23">
        <v>0.36</v>
      </c>
      <c r="I820" s="23" t="s">
        <v>293</v>
      </c>
      <c r="J820" s="23" t="s">
        <v>293</v>
      </c>
      <c r="K820" s="204"/>
      <c r="L820" s="205"/>
      <c r="M820" s="205"/>
      <c r="N820" s="205"/>
      <c r="O820" s="205"/>
      <c r="P820" s="205"/>
      <c r="Q820" s="205"/>
      <c r="R820" s="205"/>
      <c r="S820" s="205"/>
      <c r="T820" s="205"/>
      <c r="U820" s="205"/>
      <c r="V820" s="205"/>
      <c r="W820" s="205"/>
      <c r="X820" s="205"/>
      <c r="Y820" s="205"/>
      <c r="Z820" s="205"/>
      <c r="AA820" s="205"/>
      <c r="AB820" s="205"/>
      <c r="AC820" s="205"/>
      <c r="AD820" s="205"/>
      <c r="AE820" s="205"/>
      <c r="AF820" s="205"/>
      <c r="AG820" s="205"/>
      <c r="AH820" s="205"/>
      <c r="AI820" s="205"/>
      <c r="AJ820" s="205"/>
      <c r="AK820" s="205"/>
      <c r="AL820" s="205"/>
      <c r="AM820" s="205"/>
      <c r="AN820" s="205"/>
      <c r="AO820" s="205"/>
      <c r="AP820" s="205"/>
      <c r="AQ820" s="205"/>
      <c r="AR820" s="205"/>
      <c r="AS820" s="205"/>
      <c r="AT820" s="205"/>
      <c r="AU820" s="205"/>
      <c r="AV820" s="205"/>
      <c r="AW820" s="205"/>
      <c r="AX820" s="205"/>
      <c r="AY820" s="205"/>
      <c r="AZ820" s="205"/>
      <c r="BA820" s="205"/>
      <c r="BB820" s="205"/>
      <c r="BC820" s="205"/>
      <c r="BD820" s="205"/>
      <c r="BE820" s="205"/>
      <c r="BF820" s="205"/>
      <c r="BG820" s="205"/>
      <c r="BH820" s="205"/>
      <c r="BI820" s="205"/>
      <c r="BJ820" s="205"/>
      <c r="BK820" s="205"/>
      <c r="BL820" s="205"/>
      <c r="BM820" s="206">
        <v>24</v>
      </c>
    </row>
    <row r="821" spans="1:65">
      <c r="A821" s="29"/>
      <c r="B821" s="19">
        <v>1</v>
      </c>
      <c r="C821" s="9">
        <v>6</v>
      </c>
      <c r="D821" s="23" t="s">
        <v>277</v>
      </c>
      <c r="E821" s="23" t="s">
        <v>98</v>
      </c>
      <c r="F821" s="23">
        <v>0.22999999999999998</v>
      </c>
      <c r="G821" s="23" t="s">
        <v>292</v>
      </c>
      <c r="H821" s="23">
        <v>0.36</v>
      </c>
      <c r="I821" s="23" t="s">
        <v>293</v>
      </c>
      <c r="J821" s="23" t="s">
        <v>293</v>
      </c>
      <c r="K821" s="204"/>
      <c r="L821" s="205"/>
      <c r="M821" s="205"/>
      <c r="N821" s="205"/>
      <c r="O821" s="205"/>
      <c r="P821" s="205"/>
      <c r="Q821" s="205"/>
      <c r="R821" s="205"/>
      <c r="S821" s="205"/>
      <c r="T821" s="205"/>
      <c r="U821" s="205"/>
      <c r="V821" s="205"/>
      <c r="W821" s="205"/>
      <c r="X821" s="205"/>
      <c r="Y821" s="205"/>
      <c r="Z821" s="205"/>
      <c r="AA821" s="205"/>
      <c r="AB821" s="205"/>
      <c r="AC821" s="205"/>
      <c r="AD821" s="205"/>
      <c r="AE821" s="205"/>
      <c r="AF821" s="205"/>
      <c r="AG821" s="205"/>
      <c r="AH821" s="205"/>
      <c r="AI821" s="205"/>
      <c r="AJ821" s="205"/>
      <c r="AK821" s="205"/>
      <c r="AL821" s="205"/>
      <c r="AM821" s="205"/>
      <c r="AN821" s="205"/>
      <c r="AO821" s="205"/>
      <c r="AP821" s="205"/>
      <c r="AQ821" s="205"/>
      <c r="AR821" s="205"/>
      <c r="AS821" s="205"/>
      <c r="AT821" s="205"/>
      <c r="AU821" s="205"/>
      <c r="AV821" s="205"/>
      <c r="AW821" s="205"/>
      <c r="AX821" s="205"/>
      <c r="AY821" s="205"/>
      <c r="AZ821" s="205"/>
      <c r="BA821" s="205"/>
      <c r="BB821" s="205"/>
      <c r="BC821" s="205"/>
      <c r="BD821" s="205"/>
      <c r="BE821" s="205"/>
      <c r="BF821" s="205"/>
      <c r="BG821" s="205"/>
      <c r="BH821" s="205"/>
      <c r="BI821" s="205"/>
      <c r="BJ821" s="205"/>
      <c r="BK821" s="205"/>
      <c r="BL821" s="205"/>
      <c r="BM821" s="56"/>
    </row>
    <row r="822" spans="1:65">
      <c r="A822" s="29"/>
      <c r="B822" s="20" t="s">
        <v>272</v>
      </c>
      <c r="C822" s="12"/>
      <c r="D822" s="209" t="s">
        <v>763</v>
      </c>
      <c r="E822" s="209" t="s">
        <v>763</v>
      </c>
      <c r="F822" s="209">
        <v>0.22999999999999998</v>
      </c>
      <c r="G822" s="209" t="s">
        <v>763</v>
      </c>
      <c r="H822" s="209">
        <v>0.35999999999999993</v>
      </c>
      <c r="I822" s="209" t="s">
        <v>763</v>
      </c>
      <c r="J822" s="209" t="s">
        <v>763</v>
      </c>
      <c r="K822" s="204"/>
      <c r="L822" s="205"/>
      <c r="M822" s="205"/>
      <c r="N822" s="205"/>
      <c r="O822" s="205"/>
      <c r="P822" s="205"/>
      <c r="Q822" s="205"/>
      <c r="R822" s="205"/>
      <c r="S822" s="205"/>
      <c r="T822" s="205"/>
      <c r="U822" s="205"/>
      <c r="V822" s="205"/>
      <c r="W822" s="205"/>
      <c r="X822" s="205"/>
      <c r="Y822" s="205"/>
      <c r="Z822" s="205"/>
      <c r="AA822" s="205"/>
      <c r="AB822" s="205"/>
      <c r="AC822" s="205"/>
      <c r="AD822" s="205"/>
      <c r="AE822" s="205"/>
      <c r="AF822" s="205"/>
      <c r="AG822" s="205"/>
      <c r="AH822" s="205"/>
      <c r="AI822" s="205"/>
      <c r="AJ822" s="205"/>
      <c r="AK822" s="205"/>
      <c r="AL822" s="205"/>
      <c r="AM822" s="205"/>
      <c r="AN822" s="205"/>
      <c r="AO822" s="205"/>
      <c r="AP822" s="205"/>
      <c r="AQ822" s="205"/>
      <c r="AR822" s="205"/>
      <c r="AS822" s="205"/>
      <c r="AT822" s="205"/>
      <c r="AU822" s="205"/>
      <c r="AV822" s="205"/>
      <c r="AW822" s="205"/>
      <c r="AX822" s="205"/>
      <c r="AY822" s="205"/>
      <c r="AZ822" s="205"/>
      <c r="BA822" s="205"/>
      <c r="BB822" s="205"/>
      <c r="BC822" s="205"/>
      <c r="BD822" s="205"/>
      <c r="BE822" s="205"/>
      <c r="BF822" s="205"/>
      <c r="BG822" s="205"/>
      <c r="BH822" s="205"/>
      <c r="BI822" s="205"/>
      <c r="BJ822" s="205"/>
      <c r="BK822" s="205"/>
      <c r="BL822" s="205"/>
      <c r="BM822" s="56"/>
    </row>
    <row r="823" spans="1:65">
      <c r="A823" s="29"/>
      <c r="B823" s="3" t="s">
        <v>273</v>
      </c>
      <c r="C823" s="28"/>
      <c r="D823" s="23" t="s">
        <v>763</v>
      </c>
      <c r="E823" s="23" t="s">
        <v>763</v>
      </c>
      <c r="F823" s="23">
        <v>0.22999999999999998</v>
      </c>
      <c r="G823" s="23" t="s">
        <v>763</v>
      </c>
      <c r="H823" s="23">
        <v>0.36</v>
      </c>
      <c r="I823" s="23" t="s">
        <v>763</v>
      </c>
      <c r="J823" s="23" t="s">
        <v>763</v>
      </c>
      <c r="K823" s="204"/>
      <c r="L823" s="205"/>
      <c r="M823" s="205"/>
      <c r="N823" s="205"/>
      <c r="O823" s="205"/>
      <c r="P823" s="205"/>
      <c r="Q823" s="205"/>
      <c r="R823" s="205"/>
      <c r="S823" s="205"/>
      <c r="T823" s="205"/>
      <c r="U823" s="205"/>
      <c r="V823" s="205"/>
      <c r="W823" s="205"/>
      <c r="X823" s="205"/>
      <c r="Y823" s="205"/>
      <c r="Z823" s="205"/>
      <c r="AA823" s="205"/>
      <c r="AB823" s="205"/>
      <c r="AC823" s="205"/>
      <c r="AD823" s="205"/>
      <c r="AE823" s="205"/>
      <c r="AF823" s="205"/>
      <c r="AG823" s="205"/>
      <c r="AH823" s="205"/>
      <c r="AI823" s="205"/>
      <c r="AJ823" s="205"/>
      <c r="AK823" s="205"/>
      <c r="AL823" s="205"/>
      <c r="AM823" s="205"/>
      <c r="AN823" s="205"/>
      <c r="AO823" s="205"/>
      <c r="AP823" s="205"/>
      <c r="AQ823" s="205"/>
      <c r="AR823" s="205"/>
      <c r="AS823" s="205"/>
      <c r="AT823" s="205"/>
      <c r="AU823" s="205"/>
      <c r="AV823" s="205"/>
      <c r="AW823" s="205"/>
      <c r="AX823" s="205"/>
      <c r="AY823" s="205"/>
      <c r="AZ823" s="205"/>
      <c r="BA823" s="205"/>
      <c r="BB823" s="205"/>
      <c r="BC823" s="205"/>
      <c r="BD823" s="205"/>
      <c r="BE823" s="205"/>
      <c r="BF823" s="205"/>
      <c r="BG823" s="205"/>
      <c r="BH823" s="205"/>
      <c r="BI823" s="205"/>
      <c r="BJ823" s="205"/>
      <c r="BK823" s="205"/>
      <c r="BL823" s="205"/>
      <c r="BM823" s="56"/>
    </row>
    <row r="824" spans="1:65">
      <c r="A824" s="29"/>
      <c r="B824" s="3" t="s">
        <v>274</v>
      </c>
      <c r="C824" s="28"/>
      <c r="D824" s="23" t="s">
        <v>763</v>
      </c>
      <c r="E824" s="23" t="s">
        <v>763</v>
      </c>
      <c r="F824" s="23">
        <v>0</v>
      </c>
      <c r="G824" s="23" t="s">
        <v>763</v>
      </c>
      <c r="H824" s="23">
        <v>6.0809419444881171E-17</v>
      </c>
      <c r="I824" s="23" t="s">
        <v>763</v>
      </c>
      <c r="J824" s="23" t="s">
        <v>763</v>
      </c>
      <c r="K824" s="204"/>
      <c r="L824" s="205"/>
      <c r="M824" s="205"/>
      <c r="N824" s="205"/>
      <c r="O824" s="205"/>
      <c r="P824" s="205"/>
      <c r="Q824" s="205"/>
      <c r="R824" s="205"/>
      <c r="S824" s="205"/>
      <c r="T824" s="205"/>
      <c r="U824" s="205"/>
      <c r="V824" s="205"/>
      <c r="W824" s="205"/>
      <c r="X824" s="205"/>
      <c r="Y824" s="205"/>
      <c r="Z824" s="205"/>
      <c r="AA824" s="205"/>
      <c r="AB824" s="205"/>
      <c r="AC824" s="205"/>
      <c r="AD824" s="205"/>
      <c r="AE824" s="205"/>
      <c r="AF824" s="205"/>
      <c r="AG824" s="205"/>
      <c r="AH824" s="205"/>
      <c r="AI824" s="205"/>
      <c r="AJ824" s="205"/>
      <c r="AK824" s="205"/>
      <c r="AL824" s="205"/>
      <c r="AM824" s="205"/>
      <c r="AN824" s="205"/>
      <c r="AO824" s="205"/>
      <c r="AP824" s="205"/>
      <c r="AQ824" s="205"/>
      <c r="AR824" s="205"/>
      <c r="AS824" s="205"/>
      <c r="AT824" s="205"/>
      <c r="AU824" s="205"/>
      <c r="AV824" s="205"/>
      <c r="AW824" s="205"/>
      <c r="AX824" s="205"/>
      <c r="AY824" s="205"/>
      <c r="AZ824" s="205"/>
      <c r="BA824" s="205"/>
      <c r="BB824" s="205"/>
      <c r="BC824" s="205"/>
      <c r="BD824" s="205"/>
      <c r="BE824" s="205"/>
      <c r="BF824" s="205"/>
      <c r="BG824" s="205"/>
      <c r="BH824" s="205"/>
      <c r="BI824" s="205"/>
      <c r="BJ824" s="205"/>
      <c r="BK824" s="205"/>
      <c r="BL824" s="205"/>
      <c r="BM824" s="56"/>
    </row>
    <row r="825" spans="1:65">
      <c r="A825" s="29"/>
      <c r="B825" s="3" t="s">
        <v>87</v>
      </c>
      <c r="C825" s="28"/>
      <c r="D825" s="13" t="s">
        <v>763</v>
      </c>
      <c r="E825" s="13" t="s">
        <v>763</v>
      </c>
      <c r="F825" s="13">
        <v>0</v>
      </c>
      <c r="G825" s="13" t="s">
        <v>763</v>
      </c>
      <c r="H825" s="13">
        <v>1.6891505401355884E-16</v>
      </c>
      <c r="I825" s="13" t="s">
        <v>763</v>
      </c>
      <c r="J825" s="13" t="s">
        <v>763</v>
      </c>
      <c r="K825" s="152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29"/>
      <c r="B826" s="3" t="s">
        <v>275</v>
      </c>
      <c r="C826" s="28"/>
      <c r="D826" s="13" t="s">
        <v>763</v>
      </c>
      <c r="E826" s="13" t="s">
        <v>763</v>
      </c>
      <c r="F826" s="13">
        <v>-0.22033898305084743</v>
      </c>
      <c r="G826" s="13" t="s">
        <v>763</v>
      </c>
      <c r="H826" s="13">
        <v>0.22033898305084731</v>
      </c>
      <c r="I826" s="13" t="s">
        <v>763</v>
      </c>
      <c r="J826" s="13" t="s">
        <v>763</v>
      </c>
      <c r="K826" s="152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29"/>
      <c r="B827" s="45" t="s">
        <v>276</v>
      </c>
      <c r="C827" s="46"/>
      <c r="D827" s="44" t="s">
        <v>277</v>
      </c>
      <c r="E827" s="44" t="s">
        <v>277</v>
      </c>
      <c r="F827" s="44">
        <v>0.67</v>
      </c>
      <c r="G827" s="44" t="s">
        <v>277</v>
      </c>
      <c r="H827" s="44">
        <v>0.67</v>
      </c>
      <c r="I827" s="44" t="s">
        <v>277</v>
      </c>
      <c r="J827" s="44" t="s">
        <v>277</v>
      </c>
      <c r="K827" s="152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0"/>
      <c r="C828" s="20"/>
      <c r="D828" s="20"/>
      <c r="E828" s="20"/>
      <c r="F828" s="20"/>
      <c r="G828" s="20"/>
      <c r="H828" s="20"/>
      <c r="I828" s="20"/>
      <c r="J828" s="20"/>
      <c r="BM828" s="55"/>
    </row>
    <row r="829" spans="1:65" ht="15">
      <c r="B829" s="8" t="s">
        <v>553</v>
      </c>
      <c r="BM829" s="27" t="s">
        <v>279</v>
      </c>
    </row>
    <row r="830" spans="1:65" ht="15">
      <c r="A830" s="24" t="s">
        <v>64</v>
      </c>
      <c r="B830" s="18" t="s">
        <v>114</v>
      </c>
      <c r="C830" s="15" t="s">
        <v>115</v>
      </c>
      <c r="D830" s="16" t="s">
        <v>241</v>
      </c>
      <c r="E830" s="17" t="s">
        <v>241</v>
      </c>
      <c r="F830" s="17" t="s">
        <v>241</v>
      </c>
      <c r="G830" s="17" t="s">
        <v>241</v>
      </c>
      <c r="H830" s="152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 t="s">
        <v>242</v>
      </c>
      <c r="C831" s="9" t="s">
        <v>242</v>
      </c>
      <c r="D831" s="150" t="s">
        <v>245</v>
      </c>
      <c r="E831" s="151" t="s">
        <v>247</v>
      </c>
      <c r="F831" s="151" t="s">
        <v>249</v>
      </c>
      <c r="G831" s="151" t="s">
        <v>257</v>
      </c>
      <c r="H831" s="152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9"/>
      <c r="C832" s="9"/>
      <c r="D832" s="10" t="s">
        <v>304</v>
      </c>
      <c r="E832" s="11" t="s">
        <v>304</v>
      </c>
      <c r="F832" s="11" t="s">
        <v>102</v>
      </c>
      <c r="G832" s="11" t="s">
        <v>102</v>
      </c>
      <c r="H832" s="152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</v>
      </c>
    </row>
    <row r="833" spans="1:65">
      <c r="A833" s="29"/>
      <c r="B833" s="19"/>
      <c r="C833" s="9"/>
      <c r="D833" s="25"/>
      <c r="E833" s="25"/>
      <c r="F833" s="25"/>
      <c r="G833" s="25"/>
      <c r="H833" s="152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2</v>
      </c>
    </row>
    <row r="834" spans="1:65">
      <c r="A834" s="29"/>
      <c r="B834" s="18">
        <v>1</v>
      </c>
      <c r="C834" s="14">
        <v>1</v>
      </c>
      <c r="D834" s="21" t="s">
        <v>277</v>
      </c>
      <c r="E834" s="21" t="s">
        <v>98</v>
      </c>
      <c r="F834" s="146" t="s">
        <v>105</v>
      </c>
      <c r="G834" s="21" t="s">
        <v>292</v>
      </c>
      <c r="H834" s="152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</v>
      </c>
    </row>
    <row r="835" spans="1:65">
      <c r="A835" s="29"/>
      <c r="B835" s="19">
        <v>1</v>
      </c>
      <c r="C835" s="9">
        <v>2</v>
      </c>
      <c r="D835" s="11" t="s">
        <v>277</v>
      </c>
      <c r="E835" s="11" t="s">
        <v>98</v>
      </c>
      <c r="F835" s="147" t="s">
        <v>105</v>
      </c>
      <c r="G835" s="11" t="s">
        <v>292</v>
      </c>
      <c r="H835" s="152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19</v>
      </c>
    </row>
    <row r="836" spans="1:65">
      <c r="A836" s="29"/>
      <c r="B836" s="19">
        <v>1</v>
      </c>
      <c r="C836" s="9">
        <v>3</v>
      </c>
      <c r="D836" s="11" t="s">
        <v>277</v>
      </c>
      <c r="E836" s="11" t="s">
        <v>98</v>
      </c>
      <c r="F836" s="147" t="s">
        <v>105</v>
      </c>
      <c r="G836" s="11" t="s">
        <v>292</v>
      </c>
      <c r="H836" s="152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16</v>
      </c>
    </row>
    <row r="837" spans="1:65">
      <c r="A837" s="29"/>
      <c r="B837" s="19">
        <v>1</v>
      </c>
      <c r="C837" s="9">
        <v>4</v>
      </c>
      <c r="D837" s="11" t="s">
        <v>277</v>
      </c>
      <c r="E837" s="11" t="s">
        <v>98</v>
      </c>
      <c r="F837" s="147" t="s">
        <v>105</v>
      </c>
      <c r="G837" s="11" t="s">
        <v>292</v>
      </c>
      <c r="H837" s="152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 t="s">
        <v>105</v>
      </c>
    </row>
    <row r="838" spans="1:65">
      <c r="A838" s="29"/>
      <c r="B838" s="19">
        <v>1</v>
      </c>
      <c r="C838" s="9">
        <v>5</v>
      </c>
      <c r="D838" s="11" t="s">
        <v>277</v>
      </c>
      <c r="E838" s="11" t="s">
        <v>98</v>
      </c>
      <c r="F838" s="147" t="s">
        <v>105</v>
      </c>
      <c r="G838" s="11" t="s">
        <v>292</v>
      </c>
      <c r="H838" s="152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25</v>
      </c>
    </row>
    <row r="839" spans="1:65">
      <c r="A839" s="29"/>
      <c r="B839" s="19">
        <v>1</v>
      </c>
      <c r="C839" s="9">
        <v>6</v>
      </c>
      <c r="D839" s="11" t="s">
        <v>277</v>
      </c>
      <c r="E839" s="11" t="s">
        <v>98</v>
      </c>
      <c r="F839" s="147" t="s">
        <v>105</v>
      </c>
      <c r="G839" s="11" t="s">
        <v>292</v>
      </c>
      <c r="H839" s="152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20" t="s">
        <v>272</v>
      </c>
      <c r="C840" s="12"/>
      <c r="D840" s="22" t="s">
        <v>763</v>
      </c>
      <c r="E840" s="22" t="s">
        <v>763</v>
      </c>
      <c r="F840" s="22" t="s">
        <v>763</v>
      </c>
      <c r="G840" s="22" t="s">
        <v>763</v>
      </c>
      <c r="H840" s="152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3" t="s">
        <v>273</v>
      </c>
      <c r="C841" s="28"/>
      <c r="D841" s="11" t="s">
        <v>763</v>
      </c>
      <c r="E841" s="11" t="s">
        <v>763</v>
      </c>
      <c r="F841" s="11" t="s">
        <v>763</v>
      </c>
      <c r="G841" s="11" t="s">
        <v>763</v>
      </c>
      <c r="H841" s="152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29"/>
      <c r="B842" s="3" t="s">
        <v>274</v>
      </c>
      <c r="C842" s="28"/>
      <c r="D842" s="23" t="s">
        <v>763</v>
      </c>
      <c r="E842" s="23" t="s">
        <v>763</v>
      </c>
      <c r="F842" s="23" t="s">
        <v>763</v>
      </c>
      <c r="G842" s="23" t="s">
        <v>763</v>
      </c>
      <c r="H842" s="152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29"/>
      <c r="B843" s="3" t="s">
        <v>87</v>
      </c>
      <c r="C843" s="28"/>
      <c r="D843" s="13" t="s">
        <v>763</v>
      </c>
      <c r="E843" s="13" t="s">
        <v>763</v>
      </c>
      <c r="F843" s="13" t="s">
        <v>763</v>
      </c>
      <c r="G843" s="13" t="s">
        <v>763</v>
      </c>
      <c r="H843" s="152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29"/>
      <c r="B844" s="3" t="s">
        <v>275</v>
      </c>
      <c r="C844" s="28"/>
      <c r="D844" s="13" t="s">
        <v>763</v>
      </c>
      <c r="E844" s="13" t="s">
        <v>763</v>
      </c>
      <c r="F844" s="13" t="s">
        <v>763</v>
      </c>
      <c r="G844" s="13" t="s">
        <v>763</v>
      </c>
      <c r="H844" s="152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29"/>
      <c r="B845" s="45" t="s">
        <v>276</v>
      </c>
      <c r="C845" s="46"/>
      <c r="D845" s="44" t="s">
        <v>277</v>
      </c>
      <c r="E845" s="44" t="s">
        <v>277</v>
      </c>
      <c r="F845" s="44" t="s">
        <v>277</v>
      </c>
      <c r="G845" s="44" t="s">
        <v>277</v>
      </c>
      <c r="H845" s="152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0"/>
      <c r="C846" s="20"/>
      <c r="D846" s="20"/>
      <c r="E846" s="20"/>
      <c r="F846" s="20"/>
      <c r="G846" s="20"/>
      <c r="BM846" s="55"/>
    </row>
    <row r="847" spans="1:65" ht="15">
      <c r="B847" s="8" t="s">
        <v>554</v>
      </c>
      <c r="BM847" s="27" t="s">
        <v>279</v>
      </c>
    </row>
    <row r="848" spans="1:65" ht="15">
      <c r="A848" s="24" t="s">
        <v>65</v>
      </c>
      <c r="B848" s="18" t="s">
        <v>114</v>
      </c>
      <c r="C848" s="15" t="s">
        <v>115</v>
      </c>
      <c r="D848" s="16" t="s">
        <v>241</v>
      </c>
      <c r="E848" s="17" t="s">
        <v>241</v>
      </c>
      <c r="F848" s="15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 t="s">
        <v>242</v>
      </c>
      <c r="C849" s="9" t="s">
        <v>242</v>
      </c>
      <c r="D849" s="150" t="s">
        <v>249</v>
      </c>
      <c r="E849" s="151" t="s">
        <v>257</v>
      </c>
      <c r="F849" s="15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 t="s">
        <v>3</v>
      </c>
    </row>
    <row r="850" spans="1:65">
      <c r="A850" s="29"/>
      <c r="B850" s="19"/>
      <c r="C850" s="9"/>
      <c r="D850" s="10" t="s">
        <v>102</v>
      </c>
      <c r="E850" s="11" t="s">
        <v>102</v>
      </c>
      <c r="F850" s="15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2</v>
      </c>
    </row>
    <row r="851" spans="1:65">
      <c r="A851" s="29"/>
      <c r="B851" s="19"/>
      <c r="C851" s="9"/>
      <c r="D851" s="25"/>
      <c r="E851" s="25"/>
      <c r="F851" s="15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</v>
      </c>
    </row>
    <row r="852" spans="1:65">
      <c r="A852" s="29"/>
      <c r="B852" s="18">
        <v>1</v>
      </c>
      <c r="C852" s="14">
        <v>1</v>
      </c>
      <c r="D852" s="146" t="s">
        <v>105</v>
      </c>
      <c r="E852" s="21" t="s">
        <v>292</v>
      </c>
      <c r="F852" s="15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</v>
      </c>
    </row>
    <row r="853" spans="1:65">
      <c r="A853" s="29"/>
      <c r="B853" s="19">
        <v>1</v>
      </c>
      <c r="C853" s="9">
        <v>2</v>
      </c>
      <c r="D853" s="147" t="s">
        <v>105</v>
      </c>
      <c r="E853" s="11" t="s">
        <v>292</v>
      </c>
      <c r="F853" s="15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20</v>
      </c>
    </row>
    <row r="854" spans="1:65">
      <c r="A854" s="29"/>
      <c r="B854" s="19">
        <v>1</v>
      </c>
      <c r="C854" s="9">
        <v>3</v>
      </c>
      <c r="D854" s="147" t="s">
        <v>105</v>
      </c>
      <c r="E854" s="11" t="s">
        <v>292</v>
      </c>
      <c r="F854" s="15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16</v>
      </c>
    </row>
    <row r="855" spans="1:65">
      <c r="A855" s="29"/>
      <c r="B855" s="19">
        <v>1</v>
      </c>
      <c r="C855" s="9">
        <v>4</v>
      </c>
      <c r="D855" s="147" t="s">
        <v>105</v>
      </c>
      <c r="E855" s="11" t="s">
        <v>292</v>
      </c>
      <c r="F855" s="15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 t="s">
        <v>105</v>
      </c>
    </row>
    <row r="856" spans="1:65">
      <c r="A856" s="29"/>
      <c r="B856" s="19">
        <v>1</v>
      </c>
      <c r="C856" s="9">
        <v>5</v>
      </c>
      <c r="D856" s="147" t="s">
        <v>105</v>
      </c>
      <c r="E856" s="11" t="s">
        <v>292</v>
      </c>
      <c r="F856" s="15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26</v>
      </c>
    </row>
    <row r="857" spans="1:65">
      <c r="A857" s="29"/>
      <c r="B857" s="19">
        <v>1</v>
      </c>
      <c r="C857" s="9">
        <v>6</v>
      </c>
      <c r="D857" s="147" t="s">
        <v>105</v>
      </c>
      <c r="E857" s="11" t="s">
        <v>292</v>
      </c>
      <c r="F857" s="15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20" t="s">
        <v>272</v>
      </c>
      <c r="C858" s="12"/>
      <c r="D858" s="22" t="s">
        <v>763</v>
      </c>
      <c r="E858" s="22" t="s">
        <v>763</v>
      </c>
      <c r="F858" s="15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3" t="s">
        <v>273</v>
      </c>
      <c r="C859" s="28"/>
      <c r="D859" s="11" t="s">
        <v>763</v>
      </c>
      <c r="E859" s="11" t="s">
        <v>763</v>
      </c>
      <c r="F859" s="15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3" t="s">
        <v>274</v>
      </c>
      <c r="C860" s="28"/>
      <c r="D860" s="23" t="s">
        <v>763</v>
      </c>
      <c r="E860" s="23" t="s">
        <v>763</v>
      </c>
      <c r="F860" s="15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29"/>
      <c r="B861" s="3" t="s">
        <v>87</v>
      </c>
      <c r="C861" s="28"/>
      <c r="D861" s="13" t="s">
        <v>763</v>
      </c>
      <c r="E861" s="13" t="s">
        <v>763</v>
      </c>
      <c r="F861" s="15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29"/>
      <c r="B862" s="3" t="s">
        <v>275</v>
      </c>
      <c r="C862" s="28"/>
      <c r="D862" s="13" t="s">
        <v>763</v>
      </c>
      <c r="E862" s="13" t="s">
        <v>763</v>
      </c>
      <c r="F862" s="15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29"/>
      <c r="B863" s="45" t="s">
        <v>276</v>
      </c>
      <c r="C863" s="46"/>
      <c r="D863" s="44" t="s">
        <v>277</v>
      </c>
      <c r="E863" s="44" t="s">
        <v>277</v>
      </c>
      <c r="F863" s="15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0"/>
      <c r="C864" s="20"/>
      <c r="D864" s="20"/>
      <c r="E864" s="20"/>
      <c r="BM864" s="55"/>
    </row>
    <row r="865" spans="1:65" ht="15">
      <c r="B865" s="8" t="s">
        <v>555</v>
      </c>
      <c r="BM865" s="27" t="s">
        <v>279</v>
      </c>
    </row>
    <row r="866" spans="1:65" ht="15">
      <c r="A866" s="24" t="s">
        <v>32</v>
      </c>
      <c r="B866" s="18" t="s">
        <v>114</v>
      </c>
      <c r="C866" s="15" t="s">
        <v>115</v>
      </c>
      <c r="D866" s="16" t="s">
        <v>241</v>
      </c>
      <c r="E866" s="17" t="s">
        <v>241</v>
      </c>
      <c r="F866" s="17" t="s">
        <v>241</v>
      </c>
      <c r="G866" s="15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9" t="s">
        <v>242</v>
      </c>
      <c r="C867" s="9" t="s">
        <v>242</v>
      </c>
      <c r="D867" s="150" t="s">
        <v>245</v>
      </c>
      <c r="E867" s="151" t="s">
        <v>249</v>
      </c>
      <c r="F867" s="151" t="s">
        <v>257</v>
      </c>
      <c r="G867" s="15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 t="s">
        <v>3</v>
      </c>
    </row>
    <row r="868" spans="1:65">
      <c r="A868" s="29"/>
      <c r="B868" s="19"/>
      <c r="C868" s="9"/>
      <c r="D868" s="10" t="s">
        <v>304</v>
      </c>
      <c r="E868" s="11" t="s">
        <v>102</v>
      </c>
      <c r="F868" s="11" t="s">
        <v>102</v>
      </c>
      <c r="G868" s="15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2</v>
      </c>
    </row>
    <row r="869" spans="1:65">
      <c r="A869" s="29"/>
      <c r="B869" s="19"/>
      <c r="C869" s="9"/>
      <c r="D869" s="25"/>
      <c r="E869" s="25"/>
      <c r="F869" s="25"/>
      <c r="G869" s="15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2</v>
      </c>
    </row>
    <row r="870" spans="1:65">
      <c r="A870" s="29"/>
      <c r="B870" s="18">
        <v>1</v>
      </c>
      <c r="C870" s="14">
        <v>1</v>
      </c>
      <c r="D870" s="21" t="s">
        <v>277</v>
      </c>
      <c r="E870" s="21">
        <v>4.4000000000000004</v>
      </c>
      <c r="F870" s="21" t="s">
        <v>292</v>
      </c>
      <c r="G870" s="15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</v>
      </c>
    </row>
    <row r="871" spans="1:65">
      <c r="A871" s="29"/>
      <c r="B871" s="19">
        <v>1</v>
      </c>
      <c r="C871" s="9">
        <v>2</v>
      </c>
      <c r="D871" s="11" t="s">
        <v>277</v>
      </c>
      <c r="E871" s="11">
        <v>3.5</v>
      </c>
      <c r="F871" s="11" t="s">
        <v>292</v>
      </c>
      <c r="G871" s="15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21</v>
      </c>
    </row>
    <row r="872" spans="1:65">
      <c r="A872" s="29"/>
      <c r="B872" s="19">
        <v>1</v>
      </c>
      <c r="C872" s="9">
        <v>3</v>
      </c>
      <c r="D872" s="11" t="s">
        <v>277</v>
      </c>
      <c r="E872" s="11">
        <v>4.5</v>
      </c>
      <c r="F872" s="11" t="s">
        <v>292</v>
      </c>
      <c r="G872" s="15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>
        <v>16</v>
      </c>
    </row>
    <row r="873" spans="1:65">
      <c r="A873" s="29"/>
      <c r="B873" s="19">
        <v>1</v>
      </c>
      <c r="C873" s="9">
        <v>4</v>
      </c>
      <c r="D873" s="11" t="s">
        <v>277</v>
      </c>
      <c r="E873" s="11">
        <v>4.5999999999999996</v>
      </c>
      <c r="F873" s="11" t="s">
        <v>292</v>
      </c>
      <c r="G873" s="15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>
        <v>4.18333333333333</v>
      </c>
    </row>
    <row r="874" spans="1:65">
      <c r="A874" s="29"/>
      <c r="B874" s="19">
        <v>1</v>
      </c>
      <c r="C874" s="9">
        <v>5</v>
      </c>
      <c r="D874" s="11" t="s">
        <v>277</v>
      </c>
      <c r="E874" s="11">
        <v>4.4000000000000004</v>
      </c>
      <c r="F874" s="11" t="s">
        <v>292</v>
      </c>
      <c r="G874" s="15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27</v>
      </c>
    </row>
    <row r="875" spans="1:65">
      <c r="A875" s="29"/>
      <c r="B875" s="19">
        <v>1</v>
      </c>
      <c r="C875" s="9">
        <v>6</v>
      </c>
      <c r="D875" s="11" t="s">
        <v>277</v>
      </c>
      <c r="E875" s="11">
        <v>3.7</v>
      </c>
      <c r="F875" s="11" t="s">
        <v>292</v>
      </c>
      <c r="G875" s="15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20" t="s">
        <v>272</v>
      </c>
      <c r="C876" s="12"/>
      <c r="D876" s="22" t="s">
        <v>763</v>
      </c>
      <c r="E876" s="22">
        <v>4.1833333333333327</v>
      </c>
      <c r="F876" s="22" t="s">
        <v>763</v>
      </c>
      <c r="G876" s="15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3" t="s">
        <v>273</v>
      </c>
      <c r="C877" s="28"/>
      <c r="D877" s="11" t="s">
        <v>763</v>
      </c>
      <c r="E877" s="11">
        <v>4.4000000000000004</v>
      </c>
      <c r="F877" s="11" t="s">
        <v>763</v>
      </c>
      <c r="G877" s="15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3" t="s">
        <v>274</v>
      </c>
      <c r="C878" s="28"/>
      <c r="D878" s="23" t="s">
        <v>763</v>
      </c>
      <c r="E878" s="23">
        <v>0.4622409184253039</v>
      </c>
      <c r="F878" s="23" t="s">
        <v>763</v>
      </c>
      <c r="G878" s="15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29"/>
      <c r="B879" s="3" t="s">
        <v>87</v>
      </c>
      <c r="C879" s="28"/>
      <c r="D879" s="13" t="s">
        <v>763</v>
      </c>
      <c r="E879" s="13">
        <v>0.11049583707377784</v>
      </c>
      <c r="F879" s="13" t="s">
        <v>763</v>
      </c>
      <c r="G879" s="15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29"/>
      <c r="B880" s="3" t="s">
        <v>275</v>
      </c>
      <c r="C880" s="28"/>
      <c r="D880" s="13" t="s">
        <v>763</v>
      </c>
      <c r="E880" s="13">
        <v>6.6613381477509392E-16</v>
      </c>
      <c r="F880" s="13" t="s">
        <v>763</v>
      </c>
      <c r="G880" s="15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29"/>
      <c r="B881" s="45" t="s">
        <v>276</v>
      </c>
      <c r="C881" s="46"/>
      <c r="D881" s="44" t="s">
        <v>277</v>
      </c>
      <c r="E881" s="44" t="s">
        <v>277</v>
      </c>
      <c r="F881" s="44" t="s">
        <v>277</v>
      </c>
      <c r="G881" s="15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0"/>
      <c r="C882" s="20"/>
      <c r="D882" s="20"/>
      <c r="E882" s="20"/>
      <c r="F882" s="20"/>
      <c r="BM882" s="55"/>
    </row>
    <row r="883" spans="1:65" ht="15">
      <c r="B883" s="8" t="s">
        <v>556</v>
      </c>
      <c r="BM883" s="27" t="s">
        <v>279</v>
      </c>
    </row>
    <row r="884" spans="1:65" ht="15">
      <c r="A884" s="24" t="s">
        <v>66</v>
      </c>
      <c r="B884" s="18" t="s">
        <v>114</v>
      </c>
      <c r="C884" s="15" t="s">
        <v>115</v>
      </c>
      <c r="D884" s="16" t="s">
        <v>241</v>
      </c>
      <c r="E884" s="17" t="s">
        <v>241</v>
      </c>
      <c r="F884" s="17" t="s">
        <v>241</v>
      </c>
      <c r="G884" s="17" t="s">
        <v>241</v>
      </c>
      <c r="H884" s="17" t="s">
        <v>241</v>
      </c>
      <c r="I884" s="17" t="s">
        <v>241</v>
      </c>
      <c r="J884" s="152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 t="s">
        <v>242</v>
      </c>
      <c r="C885" s="9" t="s">
        <v>242</v>
      </c>
      <c r="D885" s="150" t="s">
        <v>245</v>
      </c>
      <c r="E885" s="151" t="s">
        <v>247</v>
      </c>
      <c r="F885" s="151" t="s">
        <v>249</v>
      </c>
      <c r="G885" s="151" t="s">
        <v>257</v>
      </c>
      <c r="H885" s="151" t="s">
        <v>281</v>
      </c>
      <c r="I885" s="151" t="s">
        <v>264</v>
      </c>
      <c r="J885" s="152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 t="s">
        <v>3</v>
      </c>
    </row>
    <row r="886" spans="1:65">
      <c r="A886" s="29"/>
      <c r="B886" s="19"/>
      <c r="C886" s="9"/>
      <c r="D886" s="10" t="s">
        <v>304</v>
      </c>
      <c r="E886" s="11" t="s">
        <v>304</v>
      </c>
      <c r="F886" s="11" t="s">
        <v>103</v>
      </c>
      <c r="G886" s="11" t="s">
        <v>102</v>
      </c>
      <c r="H886" s="11" t="s">
        <v>103</v>
      </c>
      <c r="I886" s="11" t="s">
        <v>103</v>
      </c>
      <c r="J886" s="152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0</v>
      </c>
    </row>
    <row r="887" spans="1:65">
      <c r="A887" s="29"/>
      <c r="B887" s="19"/>
      <c r="C887" s="9"/>
      <c r="D887" s="25"/>
      <c r="E887" s="25"/>
      <c r="F887" s="25"/>
      <c r="G887" s="25"/>
      <c r="H887" s="25"/>
      <c r="I887" s="25"/>
      <c r="J887" s="152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0</v>
      </c>
    </row>
    <row r="888" spans="1:65">
      <c r="A888" s="29"/>
      <c r="B888" s="18">
        <v>1</v>
      </c>
      <c r="C888" s="14">
        <v>1</v>
      </c>
      <c r="D888" s="222" t="s">
        <v>277</v>
      </c>
      <c r="E888" s="222" t="s">
        <v>98</v>
      </c>
      <c r="F888" s="222">
        <v>52.3</v>
      </c>
      <c r="G888" s="222" t="s">
        <v>292</v>
      </c>
      <c r="H888" s="222">
        <v>71</v>
      </c>
      <c r="I888" s="222" t="s">
        <v>293</v>
      </c>
      <c r="J888" s="223"/>
      <c r="K888" s="224"/>
      <c r="L888" s="224"/>
      <c r="M888" s="224"/>
      <c r="N888" s="224"/>
      <c r="O888" s="224"/>
      <c r="P888" s="224"/>
      <c r="Q888" s="224"/>
      <c r="R888" s="224"/>
      <c r="S888" s="224"/>
      <c r="T888" s="224"/>
      <c r="U888" s="224"/>
      <c r="V888" s="224"/>
      <c r="W888" s="224"/>
      <c r="X888" s="224"/>
      <c r="Y888" s="224"/>
      <c r="Z888" s="224"/>
      <c r="AA888" s="224"/>
      <c r="AB888" s="224"/>
      <c r="AC888" s="224"/>
      <c r="AD888" s="224"/>
      <c r="AE888" s="224"/>
      <c r="AF888" s="224"/>
      <c r="AG888" s="224"/>
      <c r="AH888" s="224"/>
      <c r="AI888" s="224"/>
      <c r="AJ888" s="224"/>
      <c r="AK888" s="224"/>
      <c r="AL888" s="224"/>
      <c r="AM888" s="224"/>
      <c r="AN888" s="224"/>
      <c r="AO888" s="224"/>
      <c r="AP888" s="224"/>
      <c r="AQ888" s="224"/>
      <c r="AR888" s="224"/>
      <c r="AS888" s="224"/>
      <c r="AT888" s="224"/>
      <c r="AU888" s="224"/>
      <c r="AV888" s="224"/>
      <c r="AW888" s="224"/>
      <c r="AX888" s="224"/>
      <c r="AY888" s="224"/>
      <c r="AZ888" s="224"/>
      <c r="BA888" s="224"/>
      <c r="BB888" s="224"/>
      <c r="BC888" s="224"/>
      <c r="BD888" s="224"/>
      <c r="BE888" s="224"/>
      <c r="BF888" s="224"/>
      <c r="BG888" s="224"/>
      <c r="BH888" s="224"/>
      <c r="BI888" s="224"/>
      <c r="BJ888" s="224"/>
      <c r="BK888" s="224"/>
      <c r="BL888" s="224"/>
      <c r="BM888" s="225">
        <v>1</v>
      </c>
    </row>
    <row r="889" spans="1:65">
      <c r="A889" s="29"/>
      <c r="B889" s="19">
        <v>1</v>
      </c>
      <c r="C889" s="9">
        <v>2</v>
      </c>
      <c r="D889" s="226" t="s">
        <v>277</v>
      </c>
      <c r="E889" s="226" t="s">
        <v>98</v>
      </c>
      <c r="F889" s="226">
        <v>52.7</v>
      </c>
      <c r="G889" s="226" t="s">
        <v>292</v>
      </c>
      <c r="H889" s="226">
        <v>71</v>
      </c>
      <c r="I889" s="226" t="s">
        <v>293</v>
      </c>
      <c r="J889" s="223"/>
      <c r="K889" s="224"/>
      <c r="L889" s="224"/>
      <c r="M889" s="224"/>
      <c r="N889" s="224"/>
      <c r="O889" s="224"/>
      <c r="P889" s="224"/>
      <c r="Q889" s="224"/>
      <c r="R889" s="224"/>
      <c r="S889" s="224"/>
      <c r="T889" s="224"/>
      <c r="U889" s="224"/>
      <c r="V889" s="224"/>
      <c r="W889" s="224"/>
      <c r="X889" s="224"/>
      <c r="Y889" s="224"/>
      <c r="Z889" s="224"/>
      <c r="AA889" s="224"/>
      <c r="AB889" s="224"/>
      <c r="AC889" s="224"/>
      <c r="AD889" s="224"/>
      <c r="AE889" s="224"/>
      <c r="AF889" s="224"/>
      <c r="AG889" s="224"/>
      <c r="AH889" s="224"/>
      <c r="AI889" s="224"/>
      <c r="AJ889" s="224"/>
      <c r="AK889" s="224"/>
      <c r="AL889" s="224"/>
      <c r="AM889" s="224"/>
      <c r="AN889" s="224"/>
      <c r="AO889" s="224"/>
      <c r="AP889" s="224"/>
      <c r="AQ889" s="224"/>
      <c r="AR889" s="224"/>
      <c r="AS889" s="224"/>
      <c r="AT889" s="224"/>
      <c r="AU889" s="224"/>
      <c r="AV889" s="224"/>
      <c r="AW889" s="224"/>
      <c r="AX889" s="224"/>
      <c r="AY889" s="224"/>
      <c r="AZ889" s="224"/>
      <c r="BA889" s="224"/>
      <c r="BB889" s="224"/>
      <c r="BC889" s="224"/>
      <c r="BD889" s="224"/>
      <c r="BE889" s="224"/>
      <c r="BF889" s="224"/>
      <c r="BG889" s="224"/>
      <c r="BH889" s="224"/>
      <c r="BI889" s="224"/>
      <c r="BJ889" s="224"/>
      <c r="BK889" s="224"/>
      <c r="BL889" s="224"/>
      <c r="BM889" s="225">
        <v>22</v>
      </c>
    </row>
    <row r="890" spans="1:65">
      <c r="A890" s="29"/>
      <c r="B890" s="19">
        <v>1</v>
      </c>
      <c r="C890" s="9">
        <v>3</v>
      </c>
      <c r="D890" s="226" t="s">
        <v>277</v>
      </c>
      <c r="E890" s="226" t="s">
        <v>98</v>
      </c>
      <c r="F890" s="226">
        <v>52.2</v>
      </c>
      <c r="G890" s="226" t="s">
        <v>292</v>
      </c>
      <c r="H890" s="226">
        <v>71</v>
      </c>
      <c r="I890" s="226" t="s">
        <v>293</v>
      </c>
      <c r="J890" s="223"/>
      <c r="K890" s="224"/>
      <c r="L890" s="224"/>
      <c r="M890" s="224"/>
      <c r="N890" s="224"/>
      <c r="O890" s="224"/>
      <c r="P890" s="224"/>
      <c r="Q890" s="224"/>
      <c r="R890" s="224"/>
      <c r="S890" s="224"/>
      <c r="T890" s="224"/>
      <c r="U890" s="224"/>
      <c r="V890" s="224"/>
      <c r="W890" s="224"/>
      <c r="X890" s="224"/>
      <c r="Y890" s="224"/>
      <c r="Z890" s="224"/>
      <c r="AA890" s="224"/>
      <c r="AB890" s="224"/>
      <c r="AC890" s="224"/>
      <c r="AD890" s="224"/>
      <c r="AE890" s="224"/>
      <c r="AF890" s="224"/>
      <c r="AG890" s="224"/>
      <c r="AH890" s="224"/>
      <c r="AI890" s="224"/>
      <c r="AJ890" s="224"/>
      <c r="AK890" s="224"/>
      <c r="AL890" s="224"/>
      <c r="AM890" s="224"/>
      <c r="AN890" s="224"/>
      <c r="AO890" s="224"/>
      <c r="AP890" s="224"/>
      <c r="AQ890" s="224"/>
      <c r="AR890" s="224"/>
      <c r="AS890" s="224"/>
      <c r="AT890" s="224"/>
      <c r="AU890" s="224"/>
      <c r="AV890" s="224"/>
      <c r="AW890" s="224"/>
      <c r="AX890" s="224"/>
      <c r="AY890" s="224"/>
      <c r="AZ890" s="224"/>
      <c r="BA890" s="224"/>
      <c r="BB890" s="224"/>
      <c r="BC890" s="224"/>
      <c r="BD890" s="224"/>
      <c r="BE890" s="224"/>
      <c r="BF890" s="224"/>
      <c r="BG890" s="224"/>
      <c r="BH890" s="224"/>
      <c r="BI890" s="224"/>
      <c r="BJ890" s="224"/>
      <c r="BK890" s="224"/>
      <c r="BL890" s="224"/>
      <c r="BM890" s="225">
        <v>16</v>
      </c>
    </row>
    <row r="891" spans="1:65">
      <c r="A891" s="29"/>
      <c r="B891" s="19">
        <v>1</v>
      </c>
      <c r="C891" s="9">
        <v>4</v>
      </c>
      <c r="D891" s="226" t="s">
        <v>277</v>
      </c>
      <c r="E891" s="226" t="s">
        <v>98</v>
      </c>
      <c r="F891" s="226">
        <v>52.3</v>
      </c>
      <c r="G891" s="226" t="s">
        <v>292</v>
      </c>
      <c r="H891" s="226">
        <v>71</v>
      </c>
      <c r="I891" s="226" t="s">
        <v>293</v>
      </c>
      <c r="J891" s="223"/>
      <c r="K891" s="224"/>
      <c r="L891" s="224"/>
      <c r="M891" s="224"/>
      <c r="N891" s="224"/>
      <c r="O891" s="224"/>
      <c r="P891" s="224"/>
      <c r="Q891" s="224"/>
      <c r="R891" s="224"/>
      <c r="S891" s="224"/>
      <c r="T891" s="224"/>
      <c r="U891" s="224"/>
      <c r="V891" s="224"/>
      <c r="W891" s="224"/>
      <c r="X891" s="224"/>
      <c r="Y891" s="224"/>
      <c r="Z891" s="224"/>
      <c r="AA891" s="224"/>
      <c r="AB891" s="224"/>
      <c r="AC891" s="224"/>
      <c r="AD891" s="224"/>
      <c r="AE891" s="224"/>
      <c r="AF891" s="224"/>
      <c r="AG891" s="224"/>
      <c r="AH891" s="224"/>
      <c r="AI891" s="224"/>
      <c r="AJ891" s="224"/>
      <c r="AK891" s="224"/>
      <c r="AL891" s="224"/>
      <c r="AM891" s="224"/>
      <c r="AN891" s="224"/>
      <c r="AO891" s="224"/>
      <c r="AP891" s="224"/>
      <c r="AQ891" s="224"/>
      <c r="AR891" s="224"/>
      <c r="AS891" s="224"/>
      <c r="AT891" s="224"/>
      <c r="AU891" s="224"/>
      <c r="AV891" s="224"/>
      <c r="AW891" s="224"/>
      <c r="AX891" s="224"/>
      <c r="AY891" s="224"/>
      <c r="AZ891" s="224"/>
      <c r="BA891" s="224"/>
      <c r="BB891" s="224"/>
      <c r="BC891" s="224"/>
      <c r="BD891" s="224"/>
      <c r="BE891" s="224"/>
      <c r="BF891" s="224"/>
      <c r="BG891" s="224"/>
      <c r="BH891" s="224"/>
      <c r="BI891" s="224"/>
      <c r="BJ891" s="224"/>
      <c r="BK891" s="224"/>
      <c r="BL891" s="224"/>
      <c r="BM891" s="225">
        <v>61.591666666666697</v>
      </c>
    </row>
    <row r="892" spans="1:65">
      <c r="A892" s="29"/>
      <c r="B892" s="19">
        <v>1</v>
      </c>
      <c r="C892" s="9">
        <v>5</v>
      </c>
      <c r="D892" s="226" t="s">
        <v>277</v>
      </c>
      <c r="E892" s="226" t="s">
        <v>98</v>
      </c>
      <c r="F892" s="226">
        <v>51.6</v>
      </c>
      <c r="G892" s="226" t="s">
        <v>292</v>
      </c>
      <c r="H892" s="226">
        <v>71</v>
      </c>
      <c r="I892" s="226" t="s">
        <v>293</v>
      </c>
      <c r="J892" s="223"/>
      <c r="K892" s="224"/>
      <c r="L892" s="224"/>
      <c r="M892" s="224"/>
      <c r="N892" s="224"/>
      <c r="O892" s="224"/>
      <c r="P892" s="224"/>
      <c r="Q892" s="224"/>
      <c r="R892" s="224"/>
      <c r="S892" s="224"/>
      <c r="T892" s="224"/>
      <c r="U892" s="224"/>
      <c r="V892" s="224"/>
      <c r="W892" s="224"/>
      <c r="X892" s="224"/>
      <c r="Y892" s="224"/>
      <c r="Z892" s="224"/>
      <c r="AA892" s="224"/>
      <c r="AB892" s="224"/>
      <c r="AC892" s="224"/>
      <c r="AD892" s="224"/>
      <c r="AE892" s="224"/>
      <c r="AF892" s="224"/>
      <c r="AG892" s="224"/>
      <c r="AH892" s="224"/>
      <c r="AI892" s="224"/>
      <c r="AJ892" s="224"/>
      <c r="AK892" s="224"/>
      <c r="AL892" s="224"/>
      <c r="AM892" s="224"/>
      <c r="AN892" s="224"/>
      <c r="AO892" s="224"/>
      <c r="AP892" s="224"/>
      <c r="AQ892" s="224"/>
      <c r="AR892" s="224"/>
      <c r="AS892" s="224"/>
      <c r="AT892" s="224"/>
      <c r="AU892" s="224"/>
      <c r="AV892" s="224"/>
      <c r="AW892" s="224"/>
      <c r="AX892" s="224"/>
      <c r="AY892" s="224"/>
      <c r="AZ892" s="224"/>
      <c r="BA892" s="224"/>
      <c r="BB892" s="224"/>
      <c r="BC892" s="224"/>
      <c r="BD892" s="224"/>
      <c r="BE892" s="224"/>
      <c r="BF892" s="224"/>
      <c r="BG892" s="224"/>
      <c r="BH892" s="224"/>
      <c r="BI892" s="224"/>
      <c r="BJ892" s="224"/>
      <c r="BK892" s="224"/>
      <c r="BL892" s="224"/>
      <c r="BM892" s="225">
        <v>28</v>
      </c>
    </row>
    <row r="893" spans="1:65">
      <c r="A893" s="29"/>
      <c r="B893" s="19">
        <v>1</v>
      </c>
      <c r="C893" s="9">
        <v>6</v>
      </c>
      <c r="D893" s="226" t="s">
        <v>277</v>
      </c>
      <c r="E893" s="226" t="s">
        <v>98</v>
      </c>
      <c r="F893" s="226">
        <v>52</v>
      </c>
      <c r="G893" s="226" t="s">
        <v>292</v>
      </c>
      <c r="H893" s="226">
        <v>71</v>
      </c>
      <c r="I893" s="226" t="s">
        <v>293</v>
      </c>
      <c r="J893" s="223"/>
      <c r="K893" s="224"/>
      <c r="L893" s="224"/>
      <c r="M893" s="224"/>
      <c r="N893" s="224"/>
      <c r="O893" s="224"/>
      <c r="P893" s="224"/>
      <c r="Q893" s="224"/>
      <c r="R893" s="224"/>
      <c r="S893" s="224"/>
      <c r="T893" s="224"/>
      <c r="U893" s="224"/>
      <c r="V893" s="224"/>
      <c r="W893" s="224"/>
      <c r="X893" s="224"/>
      <c r="Y893" s="224"/>
      <c r="Z893" s="224"/>
      <c r="AA893" s="224"/>
      <c r="AB893" s="224"/>
      <c r="AC893" s="224"/>
      <c r="AD893" s="224"/>
      <c r="AE893" s="224"/>
      <c r="AF893" s="224"/>
      <c r="AG893" s="224"/>
      <c r="AH893" s="224"/>
      <c r="AI893" s="224"/>
      <c r="AJ893" s="224"/>
      <c r="AK893" s="224"/>
      <c r="AL893" s="224"/>
      <c r="AM893" s="224"/>
      <c r="AN893" s="224"/>
      <c r="AO893" s="224"/>
      <c r="AP893" s="224"/>
      <c r="AQ893" s="224"/>
      <c r="AR893" s="224"/>
      <c r="AS893" s="224"/>
      <c r="AT893" s="224"/>
      <c r="AU893" s="224"/>
      <c r="AV893" s="224"/>
      <c r="AW893" s="224"/>
      <c r="AX893" s="224"/>
      <c r="AY893" s="224"/>
      <c r="AZ893" s="224"/>
      <c r="BA893" s="224"/>
      <c r="BB893" s="224"/>
      <c r="BC893" s="224"/>
      <c r="BD893" s="224"/>
      <c r="BE893" s="224"/>
      <c r="BF893" s="224"/>
      <c r="BG893" s="224"/>
      <c r="BH893" s="224"/>
      <c r="BI893" s="224"/>
      <c r="BJ893" s="224"/>
      <c r="BK893" s="224"/>
      <c r="BL893" s="224"/>
      <c r="BM893" s="227"/>
    </row>
    <row r="894" spans="1:65">
      <c r="A894" s="29"/>
      <c r="B894" s="20" t="s">
        <v>272</v>
      </c>
      <c r="C894" s="12"/>
      <c r="D894" s="228" t="s">
        <v>763</v>
      </c>
      <c r="E894" s="228" t="s">
        <v>763</v>
      </c>
      <c r="F894" s="228">
        <v>52.183333333333337</v>
      </c>
      <c r="G894" s="228" t="s">
        <v>763</v>
      </c>
      <c r="H894" s="228">
        <v>71</v>
      </c>
      <c r="I894" s="228" t="s">
        <v>763</v>
      </c>
      <c r="J894" s="223"/>
      <c r="K894" s="224"/>
      <c r="L894" s="224"/>
      <c r="M894" s="224"/>
      <c r="N894" s="224"/>
      <c r="O894" s="224"/>
      <c r="P894" s="224"/>
      <c r="Q894" s="224"/>
      <c r="R894" s="224"/>
      <c r="S894" s="224"/>
      <c r="T894" s="224"/>
      <c r="U894" s="224"/>
      <c r="V894" s="224"/>
      <c r="W894" s="224"/>
      <c r="X894" s="224"/>
      <c r="Y894" s="224"/>
      <c r="Z894" s="224"/>
      <c r="AA894" s="224"/>
      <c r="AB894" s="224"/>
      <c r="AC894" s="224"/>
      <c r="AD894" s="224"/>
      <c r="AE894" s="224"/>
      <c r="AF894" s="224"/>
      <c r="AG894" s="224"/>
      <c r="AH894" s="224"/>
      <c r="AI894" s="224"/>
      <c r="AJ894" s="224"/>
      <c r="AK894" s="224"/>
      <c r="AL894" s="224"/>
      <c r="AM894" s="224"/>
      <c r="AN894" s="224"/>
      <c r="AO894" s="224"/>
      <c r="AP894" s="224"/>
      <c r="AQ894" s="224"/>
      <c r="AR894" s="224"/>
      <c r="AS894" s="224"/>
      <c r="AT894" s="224"/>
      <c r="AU894" s="224"/>
      <c r="AV894" s="224"/>
      <c r="AW894" s="224"/>
      <c r="AX894" s="224"/>
      <c r="AY894" s="224"/>
      <c r="AZ894" s="224"/>
      <c r="BA894" s="224"/>
      <c r="BB894" s="224"/>
      <c r="BC894" s="224"/>
      <c r="BD894" s="224"/>
      <c r="BE894" s="224"/>
      <c r="BF894" s="224"/>
      <c r="BG894" s="224"/>
      <c r="BH894" s="224"/>
      <c r="BI894" s="224"/>
      <c r="BJ894" s="224"/>
      <c r="BK894" s="224"/>
      <c r="BL894" s="224"/>
      <c r="BM894" s="227"/>
    </row>
    <row r="895" spans="1:65">
      <c r="A895" s="29"/>
      <c r="B895" s="3" t="s">
        <v>273</v>
      </c>
      <c r="C895" s="28"/>
      <c r="D895" s="226" t="s">
        <v>763</v>
      </c>
      <c r="E895" s="226" t="s">
        <v>763</v>
      </c>
      <c r="F895" s="226">
        <v>52.25</v>
      </c>
      <c r="G895" s="226" t="s">
        <v>763</v>
      </c>
      <c r="H895" s="226">
        <v>71</v>
      </c>
      <c r="I895" s="226" t="s">
        <v>763</v>
      </c>
      <c r="J895" s="223"/>
      <c r="K895" s="224"/>
      <c r="L895" s="224"/>
      <c r="M895" s="224"/>
      <c r="N895" s="224"/>
      <c r="O895" s="224"/>
      <c r="P895" s="224"/>
      <c r="Q895" s="224"/>
      <c r="R895" s="224"/>
      <c r="S895" s="224"/>
      <c r="T895" s="224"/>
      <c r="U895" s="224"/>
      <c r="V895" s="224"/>
      <c r="W895" s="224"/>
      <c r="X895" s="224"/>
      <c r="Y895" s="224"/>
      <c r="Z895" s="224"/>
      <c r="AA895" s="224"/>
      <c r="AB895" s="224"/>
      <c r="AC895" s="224"/>
      <c r="AD895" s="224"/>
      <c r="AE895" s="224"/>
      <c r="AF895" s="224"/>
      <c r="AG895" s="224"/>
      <c r="AH895" s="224"/>
      <c r="AI895" s="224"/>
      <c r="AJ895" s="224"/>
      <c r="AK895" s="224"/>
      <c r="AL895" s="224"/>
      <c r="AM895" s="224"/>
      <c r="AN895" s="224"/>
      <c r="AO895" s="224"/>
      <c r="AP895" s="224"/>
      <c r="AQ895" s="224"/>
      <c r="AR895" s="224"/>
      <c r="AS895" s="224"/>
      <c r="AT895" s="224"/>
      <c r="AU895" s="224"/>
      <c r="AV895" s="224"/>
      <c r="AW895" s="224"/>
      <c r="AX895" s="224"/>
      <c r="AY895" s="224"/>
      <c r="AZ895" s="224"/>
      <c r="BA895" s="224"/>
      <c r="BB895" s="224"/>
      <c r="BC895" s="224"/>
      <c r="BD895" s="224"/>
      <c r="BE895" s="224"/>
      <c r="BF895" s="224"/>
      <c r="BG895" s="224"/>
      <c r="BH895" s="224"/>
      <c r="BI895" s="224"/>
      <c r="BJ895" s="224"/>
      <c r="BK895" s="224"/>
      <c r="BL895" s="224"/>
      <c r="BM895" s="227"/>
    </row>
    <row r="896" spans="1:65">
      <c r="A896" s="29"/>
      <c r="B896" s="3" t="s">
        <v>274</v>
      </c>
      <c r="C896" s="28"/>
      <c r="D896" s="226" t="s">
        <v>763</v>
      </c>
      <c r="E896" s="226" t="s">
        <v>763</v>
      </c>
      <c r="F896" s="226">
        <v>0.36560452221856704</v>
      </c>
      <c r="G896" s="226" t="s">
        <v>763</v>
      </c>
      <c r="H896" s="226">
        <v>0</v>
      </c>
      <c r="I896" s="226" t="s">
        <v>763</v>
      </c>
      <c r="J896" s="223"/>
      <c r="K896" s="224"/>
      <c r="L896" s="224"/>
      <c r="M896" s="224"/>
      <c r="N896" s="224"/>
      <c r="O896" s="224"/>
      <c r="P896" s="224"/>
      <c r="Q896" s="224"/>
      <c r="R896" s="224"/>
      <c r="S896" s="224"/>
      <c r="T896" s="224"/>
      <c r="U896" s="224"/>
      <c r="V896" s="224"/>
      <c r="W896" s="224"/>
      <c r="X896" s="224"/>
      <c r="Y896" s="224"/>
      <c r="Z896" s="224"/>
      <c r="AA896" s="224"/>
      <c r="AB896" s="224"/>
      <c r="AC896" s="224"/>
      <c r="AD896" s="224"/>
      <c r="AE896" s="224"/>
      <c r="AF896" s="224"/>
      <c r="AG896" s="224"/>
      <c r="AH896" s="224"/>
      <c r="AI896" s="224"/>
      <c r="AJ896" s="224"/>
      <c r="AK896" s="224"/>
      <c r="AL896" s="224"/>
      <c r="AM896" s="224"/>
      <c r="AN896" s="224"/>
      <c r="AO896" s="224"/>
      <c r="AP896" s="224"/>
      <c r="AQ896" s="224"/>
      <c r="AR896" s="224"/>
      <c r="AS896" s="224"/>
      <c r="AT896" s="224"/>
      <c r="AU896" s="224"/>
      <c r="AV896" s="224"/>
      <c r="AW896" s="224"/>
      <c r="AX896" s="224"/>
      <c r="AY896" s="224"/>
      <c r="AZ896" s="224"/>
      <c r="BA896" s="224"/>
      <c r="BB896" s="224"/>
      <c r="BC896" s="224"/>
      <c r="BD896" s="224"/>
      <c r="BE896" s="224"/>
      <c r="BF896" s="224"/>
      <c r="BG896" s="224"/>
      <c r="BH896" s="224"/>
      <c r="BI896" s="224"/>
      <c r="BJ896" s="224"/>
      <c r="BK896" s="224"/>
      <c r="BL896" s="224"/>
      <c r="BM896" s="227"/>
    </row>
    <row r="897" spans="1:65">
      <c r="A897" s="29"/>
      <c r="B897" s="3" t="s">
        <v>87</v>
      </c>
      <c r="C897" s="28"/>
      <c r="D897" s="13" t="s">
        <v>763</v>
      </c>
      <c r="E897" s="13" t="s">
        <v>763</v>
      </c>
      <c r="F897" s="13">
        <v>7.0061550089792462E-3</v>
      </c>
      <c r="G897" s="13" t="s">
        <v>763</v>
      </c>
      <c r="H897" s="13">
        <v>0</v>
      </c>
      <c r="I897" s="13" t="s">
        <v>763</v>
      </c>
      <c r="J897" s="152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29"/>
      <c r="B898" s="3" t="s">
        <v>275</v>
      </c>
      <c r="C898" s="28"/>
      <c r="D898" s="13" t="s">
        <v>763</v>
      </c>
      <c r="E898" s="13" t="s">
        <v>763</v>
      </c>
      <c r="F898" s="13">
        <v>-0.15275334866729839</v>
      </c>
      <c r="G898" s="13" t="s">
        <v>763</v>
      </c>
      <c r="H898" s="13">
        <v>0.1527533486672974</v>
      </c>
      <c r="I898" s="13" t="s">
        <v>763</v>
      </c>
      <c r="J898" s="152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29"/>
      <c r="B899" s="45" t="s">
        <v>276</v>
      </c>
      <c r="C899" s="46"/>
      <c r="D899" s="44" t="s">
        <v>277</v>
      </c>
      <c r="E899" s="44" t="s">
        <v>277</v>
      </c>
      <c r="F899" s="44">
        <v>0.67</v>
      </c>
      <c r="G899" s="44" t="s">
        <v>277</v>
      </c>
      <c r="H899" s="44">
        <v>0.67</v>
      </c>
      <c r="I899" s="44" t="s">
        <v>277</v>
      </c>
      <c r="J899" s="152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0"/>
      <c r="C900" s="20"/>
      <c r="D900" s="20"/>
      <c r="E900" s="20"/>
      <c r="F900" s="20"/>
      <c r="G900" s="20"/>
      <c r="H900" s="20"/>
      <c r="I900" s="20"/>
      <c r="BM900" s="55"/>
    </row>
    <row r="901" spans="1:65" ht="15">
      <c r="B901" s="8" t="s">
        <v>557</v>
      </c>
      <c r="BM901" s="27" t="s">
        <v>279</v>
      </c>
    </row>
    <row r="902" spans="1:65" ht="15">
      <c r="A902" s="24" t="s">
        <v>35</v>
      </c>
      <c r="B902" s="18" t="s">
        <v>114</v>
      </c>
      <c r="C902" s="15" t="s">
        <v>115</v>
      </c>
      <c r="D902" s="16" t="s">
        <v>241</v>
      </c>
      <c r="E902" s="17" t="s">
        <v>241</v>
      </c>
      <c r="F902" s="17" t="s">
        <v>241</v>
      </c>
      <c r="G902" s="17" t="s">
        <v>241</v>
      </c>
      <c r="H902" s="152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 t="s">
        <v>242</v>
      </c>
      <c r="C903" s="9" t="s">
        <v>242</v>
      </c>
      <c r="D903" s="150" t="s">
        <v>247</v>
      </c>
      <c r="E903" s="151" t="s">
        <v>249</v>
      </c>
      <c r="F903" s="151" t="s">
        <v>257</v>
      </c>
      <c r="G903" s="151" t="s">
        <v>264</v>
      </c>
      <c r="H903" s="152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 t="s">
        <v>3</v>
      </c>
    </row>
    <row r="904" spans="1:65">
      <c r="A904" s="29"/>
      <c r="B904" s="19"/>
      <c r="C904" s="9"/>
      <c r="D904" s="10" t="s">
        <v>304</v>
      </c>
      <c r="E904" s="11" t="s">
        <v>103</v>
      </c>
      <c r="F904" s="11" t="s">
        <v>102</v>
      </c>
      <c r="G904" s="11" t="s">
        <v>103</v>
      </c>
      <c r="H904" s="152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</v>
      </c>
    </row>
    <row r="905" spans="1:65">
      <c r="A905" s="29"/>
      <c r="B905" s="19"/>
      <c r="C905" s="9"/>
      <c r="D905" s="25"/>
      <c r="E905" s="25"/>
      <c r="F905" s="25"/>
      <c r="G905" s="25"/>
      <c r="H905" s="152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</v>
      </c>
    </row>
    <row r="906" spans="1:65">
      <c r="A906" s="29"/>
      <c r="B906" s="18">
        <v>1</v>
      </c>
      <c r="C906" s="14">
        <v>1</v>
      </c>
      <c r="D906" s="210" t="s">
        <v>98</v>
      </c>
      <c r="E906" s="210">
        <v>10.8</v>
      </c>
      <c r="F906" s="210" t="s">
        <v>292</v>
      </c>
      <c r="G906" s="210" t="s">
        <v>293</v>
      </c>
      <c r="H906" s="212"/>
      <c r="I906" s="213"/>
      <c r="J906" s="213"/>
      <c r="K906" s="213"/>
      <c r="L906" s="213"/>
      <c r="M906" s="213"/>
      <c r="N906" s="213"/>
      <c r="O906" s="213"/>
      <c r="P906" s="213"/>
      <c r="Q906" s="213"/>
      <c r="R906" s="213"/>
      <c r="S906" s="213"/>
      <c r="T906" s="213"/>
      <c r="U906" s="213"/>
      <c r="V906" s="213"/>
      <c r="W906" s="213"/>
      <c r="X906" s="213"/>
      <c r="Y906" s="213"/>
      <c r="Z906" s="213"/>
      <c r="AA906" s="213"/>
      <c r="AB906" s="213"/>
      <c r="AC906" s="213"/>
      <c r="AD906" s="213"/>
      <c r="AE906" s="213"/>
      <c r="AF906" s="213"/>
      <c r="AG906" s="213"/>
      <c r="AH906" s="213"/>
      <c r="AI906" s="213"/>
      <c r="AJ906" s="213"/>
      <c r="AK906" s="213"/>
      <c r="AL906" s="213"/>
      <c r="AM906" s="213"/>
      <c r="AN906" s="213"/>
      <c r="AO906" s="213"/>
      <c r="AP906" s="213"/>
      <c r="AQ906" s="213"/>
      <c r="AR906" s="213"/>
      <c r="AS906" s="213"/>
      <c r="AT906" s="213"/>
      <c r="AU906" s="213"/>
      <c r="AV906" s="213"/>
      <c r="AW906" s="213"/>
      <c r="AX906" s="213"/>
      <c r="AY906" s="213"/>
      <c r="AZ906" s="213"/>
      <c r="BA906" s="213"/>
      <c r="BB906" s="213"/>
      <c r="BC906" s="213"/>
      <c r="BD906" s="213"/>
      <c r="BE906" s="213"/>
      <c r="BF906" s="213"/>
      <c r="BG906" s="213"/>
      <c r="BH906" s="213"/>
      <c r="BI906" s="213"/>
      <c r="BJ906" s="213"/>
      <c r="BK906" s="213"/>
      <c r="BL906" s="213"/>
      <c r="BM906" s="214">
        <v>1</v>
      </c>
    </row>
    <row r="907" spans="1:65">
      <c r="A907" s="29"/>
      <c r="B907" s="19">
        <v>1</v>
      </c>
      <c r="C907" s="9">
        <v>2</v>
      </c>
      <c r="D907" s="215" t="s">
        <v>98</v>
      </c>
      <c r="E907" s="215">
        <v>10.9</v>
      </c>
      <c r="F907" s="215" t="s">
        <v>292</v>
      </c>
      <c r="G907" s="215" t="s">
        <v>293</v>
      </c>
      <c r="H907" s="212"/>
      <c r="I907" s="213"/>
      <c r="J907" s="213"/>
      <c r="K907" s="213"/>
      <c r="L907" s="213"/>
      <c r="M907" s="213"/>
      <c r="N907" s="213"/>
      <c r="O907" s="213"/>
      <c r="P907" s="213"/>
      <c r="Q907" s="213"/>
      <c r="R907" s="213"/>
      <c r="S907" s="213"/>
      <c r="T907" s="213"/>
      <c r="U907" s="213"/>
      <c r="V907" s="213"/>
      <c r="W907" s="213"/>
      <c r="X907" s="213"/>
      <c r="Y907" s="213"/>
      <c r="Z907" s="213"/>
      <c r="AA907" s="213"/>
      <c r="AB907" s="213"/>
      <c r="AC907" s="213"/>
      <c r="AD907" s="213"/>
      <c r="AE907" s="213"/>
      <c r="AF907" s="213"/>
      <c r="AG907" s="213"/>
      <c r="AH907" s="213"/>
      <c r="AI907" s="213"/>
      <c r="AJ907" s="213"/>
      <c r="AK907" s="213"/>
      <c r="AL907" s="213"/>
      <c r="AM907" s="213"/>
      <c r="AN907" s="213"/>
      <c r="AO907" s="213"/>
      <c r="AP907" s="213"/>
      <c r="AQ907" s="213"/>
      <c r="AR907" s="213"/>
      <c r="AS907" s="213"/>
      <c r="AT907" s="213"/>
      <c r="AU907" s="213"/>
      <c r="AV907" s="213"/>
      <c r="AW907" s="213"/>
      <c r="AX907" s="213"/>
      <c r="AY907" s="213"/>
      <c r="AZ907" s="213"/>
      <c r="BA907" s="213"/>
      <c r="BB907" s="213"/>
      <c r="BC907" s="213"/>
      <c r="BD907" s="213"/>
      <c r="BE907" s="213"/>
      <c r="BF907" s="213"/>
      <c r="BG907" s="213"/>
      <c r="BH907" s="213"/>
      <c r="BI907" s="213"/>
      <c r="BJ907" s="213"/>
      <c r="BK907" s="213"/>
      <c r="BL907" s="213"/>
      <c r="BM907" s="214">
        <v>23</v>
      </c>
    </row>
    <row r="908" spans="1:65">
      <c r="A908" s="29"/>
      <c r="B908" s="19">
        <v>1</v>
      </c>
      <c r="C908" s="9">
        <v>3</v>
      </c>
      <c r="D908" s="215" t="s">
        <v>98</v>
      </c>
      <c r="E908" s="215">
        <v>11.7</v>
      </c>
      <c r="F908" s="215" t="s">
        <v>292</v>
      </c>
      <c r="G908" s="215" t="s">
        <v>293</v>
      </c>
      <c r="H908" s="212"/>
      <c r="I908" s="213"/>
      <c r="J908" s="213"/>
      <c r="K908" s="213"/>
      <c r="L908" s="213"/>
      <c r="M908" s="213"/>
      <c r="N908" s="213"/>
      <c r="O908" s="213"/>
      <c r="P908" s="213"/>
      <c r="Q908" s="213"/>
      <c r="R908" s="213"/>
      <c r="S908" s="213"/>
      <c r="T908" s="213"/>
      <c r="U908" s="213"/>
      <c r="V908" s="213"/>
      <c r="W908" s="213"/>
      <c r="X908" s="213"/>
      <c r="Y908" s="213"/>
      <c r="Z908" s="213"/>
      <c r="AA908" s="213"/>
      <c r="AB908" s="213"/>
      <c r="AC908" s="213"/>
      <c r="AD908" s="213"/>
      <c r="AE908" s="213"/>
      <c r="AF908" s="213"/>
      <c r="AG908" s="213"/>
      <c r="AH908" s="213"/>
      <c r="AI908" s="213"/>
      <c r="AJ908" s="213"/>
      <c r="AK908" s="213"/>
      <c r="AL908" s="213"/>
      <c r="AM908" s="213"/>
      <c r="AN908" s="213"/>
      <c r="AO908" s="213"/>
      <c r="AP908" s="213"/>
      <c r="AQ908" s="213"/>
      <c r="AR908" s="213"/>
      <c r="AS908" s="213"/>
      <c r="AT908" s="213"/>
      <c r="AU908" s="213"/>
      <c r="AV908" s="213"/>
      <c r="AW908" s="213"/>
      <c r="AX908" s="213"/>
      <c r="AY908" s="213"/>
      <c r="AZ908" s="213"/>
      <c r="BA908" s="213"/>
      <c r="BB908" s="213"/>
      <c r="BC908" s="213"/>
      <c r="BD908" s="213"/>
      <c r="BE908" s="213"/>
      <c r="BF908" s="213"/>
      <c r="BG908" s="213"/>
      <c r="BH908" s="213"/>
      <c r="BI908" s="213"/>
      <c r="BJ908" s="213"/>
      <c r="BK908" s="213"/>
      <c r="BL908" s="213"/>
      <c r="BM908" s="214">
        <v>16</v>
      </c>
    </row>
    <row r="909" spans="1:65">
      <c r="A909" s="29"/>
      <c r="B909" s="19">
        <v>1</v>
      </c>
      <c r="C909" s="9">
        <v>4</v>
      </c>
      <c r="D909" s="215" t="s">
        <v>98</v>
      </c>
      <c r="E909" s="215">
        <v>11.4</v>
      </c>
      <c r="F909" s="215" t="s">
        <v>292</v>
      </c>
      <c r="G909" s="215" t="s">
        <v>293</v>
      </c>
      <c r="H909" s="212"/>
      <c r="I909" s="213"/>
      <c r="J909" s="213"/>
      <c r="K909" s="213"/>
      <c r="L909" s="213"/>
      <c r="M909" s="213"/>
      <c r="N909" s="213"/>
      <c r="O909" s="213"/>
      <c r="P909" s="213"/>
      <c r="Q909" s="213"/>
      <c r="R909" s="213"/>
      <c r="S909" s="213"/>
      <c r="T909" s="213"/>
      <c r="U909" s="213"/>
      <c r="V909" s="213"/>
      <c r="W909" s="213"/>
      <c r="X909" s="213"/>
      <c r="Y909" s="213"/>
      <c r="Z909" s="213"/>
      <c r="AA909" s="213"/>
      <c r="AB909" s="213"/>
      <c r="AC909" s="213"/>
      <c r="AD909" s="213"/>
      <c r="AE909" s="213"/>
      <c r="AF909" s="213"/>
      <c r="AG909" s="213"/>
      <c r="AH909" s="213"/>
      <c r="AI909" s="213"/>
      <c r="AJ909" s="213"/>
      <c r="AK909" s="213"/>
      <c r="AL909" s="213"/>
      <c r="AM909" s="213"/>
      <c r="AN909" s="213"/>
      <c r="AO909" s="213"/>
      <c r="AP909" s="213"/>
      <c r="AQ909" s="213"/>
      <c r="AR909" s="213"/>
      <c r="AS909" s="213"/>
      <c r="AT909" s="213"/>
      <c r="AU909" s="213"/>
      <c r="AV909" s="213"/>
      <c r="AW909" s="213"/>
      <c r="AX909" s="213"/>
      <c r="AY909" s="213"/>
      <c r="AZ909" s="213"/>
      <c r="BA909" s="213"/>
      <c r="BB909" s="213"/>
      <c r="BC909" s="213"/>
      <c r="BD909" s="213"/>
      <c r="BE909" s="213"/>
      <c r="BF909" s="213"/>
      <c r="BG909" s="213"/>
      <c r="BH909" s="213"/>
      <c r="BI909" s="213"/>
      <c r="BJ909" s="213"/>
      <c r="BK909" s="213"/>
      <c r="BL909" s="213"/>
      <c r="BM909" s="214">
        <v>11.4333333333333</v>
      </c>
    </row>
    <row r="910" spans="1:65">
      <c r="A910" s="29"/>
      <c r="B910" s="19">
        <v>1</v>
      </c>
      <c r="C910" s="9">
        <v>5</v>
      </c>
      <c r="D910" s="215" t="s">
        <v>98</v>
      </c>
      <c r="E910" s="215">
        <v>12</v>
      </c>
      <c r="F910" s="215" t="s">
        <v>292</v>
      </c>
      <c r="G910" s="215" t="s">
        <v>293</v>
      </c>
      <c r="H910" s="212"/>
      <c r="I910" s="213"/>
      <c r="J910" s="213"/>
      <c r="K910" s="213"/>
      <c r="L910" s="213"/>
      <c r="M910" s="213"/>
      <c r="N910" s="213"/>
      <c r="O910" s="213"/>
      <c r="P910" s="213"/>
      <c r="Q910" s="213"/>
      <c r="R910" s="213"/>
      <c r="S910" s="213"/>
      <c r="T910" s="213"/>
      <c r="U910" s="213"/>
      <c r="V910" s="213"/>
      <c r="W910" s="213"/>
      <c r="X910" s="213"/>
      <c r="Y910" s="213"/>
      <c r="Z910" s="213"/>
      <c r="AA910" s="213"/>
      <c r="AB910" s="213"/>
      <c r="AC910" s="213"/>
      <c r="AD910" s="213"/>
      <c r="AE910" s="213"/>
      <c r="AF910" s="213"/>
      <c r="AG910" s="213"/>
      <c r="AH910" s="213"/>
      <c r="AI910" s="213"/>
      <c r="AJ910" s="213"/>
      <c r="AK910" s="213"/>
      <c r="AL910" s="213"/>
      <c r="AM910" s="213"/>
      <c r="AN910" s="213"/>
      <c r="AO910" s="213"/>
      <c r="AP910" s="213"/>
      <c r="AQ910" s="213"/>
      <c r="AR910" s="213"/>
      <c r="AS910" s="213"/>
      <c r="AT910" s="213"/>
      <c r="AU910" s="213"/>
      <c r="AV910" s="213"/>
      <c r="AW910" s="213"/>
      <c r="AX910" s="213"/>
      <c r="AY910" s="213"/>
      <c r="AZ910" s="213"/>
      <c r="BA910" s="213"/>
      <c r="BB910" s="213"/>
      <c r="BC910" s="213"/>
      <c r="BD910" s="213"/>
      <c r="BE910" s="213"/>
      <c r="BF910" s="213"/>
      <c r="BG910" s="213"/>
      <c r="BH910" s="213"/>
      <c r="BI910" s="213"/>
      <c r="BJ910" s="213"/>
      <c r="BK910" s="213"/>
      <c r="BL910" s="213"/>
      <c r="BM910" s="214">
        <v>29</v>
      </c>
    </row>
    <row r="911" spans="1:65">
      <c r="A911" s="29"/>
      <c r="B911" s="19">
        <v>1</v>
      </c>
      <c r="C911" s="9">
        <v>6</v>
      </c>
      <c r="D911" s="215" t="s">
        <v>98</v>
      </c>
      <c r="E911" s="215">
        <v>11.8</v>
      </c>
      <c r="F911" s="215" t="s">
        <v>292</v>
      </c>
      <c r="G911" s="215" t="s">
        <v>293</v>
      </c>
      <c r="H911" s="212"/>
      <c r="I911" s="213"/>
      <c r="J911" s="213"/>
      <c r="K911" s="213"/>
      <c r="L911" s="213"/>
      <c r="M911" s="213"/>
      <c r="N911" s="213"/>
      <c r="O911" s="213"/>
      <c r="P911" s="213"/>
      <c r="Q911" s="213"/>
      <c r="R911" s="213"/>
      <c r="S911" s="213"/>
      <c r="T911" s="213"/>
      <c r="U911" s="213"/>
      <c r="V911" s="213"/>
      <c r="W911" s="213"/>
      <c r="X911" s="213"/>
      <c r="Y911" s="213"/>
      <c r="Z911" s="213"/>
      <c r="AA911" s="213"/>
      <c r="AB911" s="213"/>
      <c r="AC911" s="213"/>
      <c r="AD911" s="213"/>
      <c r="AE911" s="213"/>
      <c r="AF911" s="213"/>
      <c r="AG911" s="213"/>
      <c r="AH911" s="213"/>
      <c r="AI911" s="213"/>
      <c r="AJ911" s="213"/>
      <c r="AK911" s="213"/>
      <c r="AL911" s="213"/>
      <c r="AM911" s="213"/>
      <c r="AN911" s="213"/>
      <c r="AO911" s="213"/>
      <c r="AP911" s="213"/>
      <c r="AQ911" s="213"/>
      <c r="AR911" s="213"/>
      <c r="AS911" s="213"/>
      <c r="AT911" s="213"/>
      <c r="AU911" s="213"/>
      <c r="AV911" s="213"/>
      <c r="AW911" s="213"/>
      <c r="AX911" s="213"/>
      <c r="AY911" s="213"/>
      <c r="AZ911" s="213"/>
      <c r="BA911" s="213"/>
      <c r="BB911" s="213"/>
      <c r="BC911" s="213"/>
      <c r="BD911" s="213"/>
      <c r="BE911" s="213"/>
      <c r="BF911" s="213"/>
      <c r="BG911" s="213"/>
      <c r="BH911" s="213"/>
      <c r="BI911" s="213"/>
      <c r="BJ911" s="213"/>
      <c r="BK911" s="213"/>
      <c r="BL911" s="213"/>
      <c r="BM911" s="218"/>
    </row>
    <row r="912" spans="1:65">
      <c r="A912" s="29"/>
      <c r="B912" s="20" t="s">
        <v>272</v>
      </c>
      <c r="C912" s="12"/>
      <c r="D912" s="219" t="s">
        <v>763</v>
      </c>
      <c r="E912" s="219">
        <v>11.433333333333335</v>
      </c>
      <c r="F912" s="219" t="s">
        <v>763</v>
      </c>
      <c r="G912" s="219" t="s">
        <v>763</v>
      </c>
      <c r="H912" s="212"/>
      <c r="I912" s="213"/>
      <c r="J912" s="213"/>
      <c r="K912" s="213"/>
      <c r="L912" s="213"/>
      <c r="M912" s="213"/>
      <c r="N912" s="213"/>
      <c r="O912" s="213"/>
      <c r="P912" s="213"/>
      <c r="Q912" s="213"/>
      <c r="R912" s="213"/>
      <c r="S912" s="213"/>
      <c r="T912" s="213"/>
      <c r="U912" s="213"/>
      <c r="V912" s="213"/>
      <c r="W912" s="213"/>
      <c r="X912" s="213"/>
      <c r="Y912" s="213"/>
      <c r="Z912" s="213"/>
      <c r="AA912" s="213"/>
      <c r="AB912" s="213"/>
      <c r="AC912" s="213"/>
      <c r="AD912" s="213"/>
      <c r="AE912" s="213"/>
      <c r="AF912" s="213"/>
      <c r="AG912" s="213"/>
      <c r="AH912" s="213"/>
      <c r="AI912" s="213"/>
      <c r="AJ912" s="213"/>
      <c r="AK912" s="213"/>
      <c r="AL912" s="213"/>
      <c r="AM912" s="213"/>
      <c r="AN912" s="213"/>
      <c r="AO912" s="213"/>
      <c r="AP912" s="213"/>
      <c r="AQ912" s="213"/>
      <c r="AR912" s="213"/>
      <c r="AS912" s="213"/>
      <c r="AT912" s="213"/>
      <c r="AU912" s="213"/>
      <c r="AV912" s="213"/>
      <c r="AW912" s="213"/>
      <c r="AX912" s="213"/>
      <c r="AY912" s="213"/>
      <c r="AZ912" s="213"/>
      <c r="BA912" s="213"/>
      <c r="BB912" s="213"/>
      <c r="BC912" s="213"/>
      <c r="BD912" s="213"/>
      <c r="BE912" s="213"/>
      <c r="BF912" s="213"/>
      <c r="BG912" s="213"/>
      <c r="BH912" s="213"/>
      <c r="BI912" s="213"/>
      <c r="BJ912" s="213"/>
      <c r="BK912" s="213"/>
      <c r="BL912" s="213"/>
      <c r="BM912" s="218"/>
    </row>
    <row r="913" spans="1:65">
      <c r="A913" s="29"/>
      <c r="B913" s="3" t="s">
        <v>273</v>
      </c>
      <c r="C913" s="28"/>
      <c r="D913" s="215" t="s">
        <v>763</v>
      </c>
      <c r="E913" s="215">
        <v>11.55</v>
      </c>
      <c r="F913" s="215" t="s">
        <v>763</v>
      </c>
      <c r="G913" s="215" t="s">
        <v>763</v>
      </c>
      <c r="H913" s="212"/>
      <c r="I913" s="213"/>
      <c r="J913" s="213"/>
      <c r="K913" s="213"/>
      <c r="L913" s="213"/>
      <c r="M913" s="213"/>
      <c r="N913" s="213"/>
      <c r="O913" s="213"/>
      <c r="P913" s="213"/>
      <c r="Q913" s="213"/>
      <c r="R913" s="213"/>
      <c r="S913" s="213"/>
      <c r="T913" s="213"/>
      <c r="U913" s="213"/>
      <c r="V913" s="213"/>
      <c r="W913" s="213"/>
      <c r="X913" s="213"/>
      <c r="Y913" s="213"/>
      <c r="Z913" s="213"/>
      <c r="AA913" s="213"/>
      <c r="AB913" s="213"/>
      <c r="AC913" s="213"/>
      <c r="AD913" s="213"/>
      <c r="AE913" s="213"/>
      <c r="AF913" s="213"/>
      <c r="AG913" s="213"/>
      <c r="AH913" s="213"/>
      <c r="AI913" s="213"/>
      <c r="AJ913" s="213"/>
      <c r="AK913" s="213"/>
      <c r="AL913" s="213"/>
      <c r="AM913" s="213"/>
      <c r="AN913" s="213"/>
      <c r="AO913" s="213"/>
      <c r="AP913" s="213"/>
      <c r="AQ913" s="213"/>
      <c r="AR913" s="213"/>
      <c r="AS913" s="213"/>
      <c r="AT913" s="213"/>
      <c r="AU913" s="213"/>
      <c r="AV913" s="213"/>
      <c r="AW913" s="213"/>
      <c r="AX913" s="213"/>
      <c r="AY913" s="213"/>
      <c r="AZ913" s="213"/>
      <c r="BA913" s="213"/>
      <c r="BB913" s="213"/>
      <c r="BC913" s="213"/>
      <c r="BD913" s="213"/>
      <c r="BE913" s="213"/>
      <c r="BF913" s="213"/>
      <c r="BG913" s="213"/>
      <c r="BH913" s="213"/>
      <c r="BI913" s="213"/>
      <c r="BJ913" s="213"/>
      <c r="BK913" s="213"/>
      <c r="BL913" s="213"/>
      <c r="BM913" s="218"/>
    </row>
    <row r="914" spans="1:65">
      <c r="A914" s="29"/>
      <c r="B914" s="3" t="s">
        <v>274</v>
      </c>
      <c r="C914" s="28"/>
      <c r="D914" s="215" t="s">
        <v>763</v>
      </c>
      <c r="E914" s="215">
        <v>0.49261208538429752</v>
      </c>
      <c r="F914" s="215" t="s">
        <v>763</v>
      </c>
      <c r="G914" s="215" t="s">
        <v>763</v>
      </c>
      <c r="H914" s="212"/>
      <c r="I914" s="213"/>
      <c r="J914" s="213"/>
      <c r="K914" s="213"/>
      <c r="L914" s="213"/>
      <c r="M914" s="213"/>
      <c r="N914" s="213"/>
      <c r="O914" s="213"/>
      <c r="P914" s="213"/>
      <c r="Q914" s="213"/>
      <c r="R914" s="213"/>
      <c r="S914" s="213"/>
      <c r="T914" s="213"/>
      <c r="U914" s="213"/>
      <c r="V914" s="213"/>
      <c r="W914" s="213"/>
      <c r="X914" s="213"/>
      <c r="Y914" s="213"/>
      <c r="Z914" s="213"/>
      <c r="AA914" s="213"/>
      <c r="AB914" s="213"/>
      <c r="AC914" s="213"/>
      <c r="AD914" s="213"/>
      <c r="AE914" s="213"/>
      <c r="AF914" s="213"/>
      <c r="AG914" s="213"/>
      <c r="AH914" s="213"/>
      <c r="AI914" s="213"/>
      <c r="AJ914" s="213"/>
      <c r="AK914" s="213"/>
      <c r="AL914" s="213"/>
      <c r="AM914" s="213"/>
      <c r="AN914" s="213"/>
      <c r="AO914" s="213"/>
      <c r="AP914" s="213"/>
      <c r="AQ914" s="213"/>
      <c r="AR914" s="213"/>
      <c r="AS914" s="213"/>
      <c r="AT914" s="213"/>
      <c r="AU914" s="213"/>
      <c r="AV914" s="213"/>
      <c r="AW914" s="213"/>
      <c r="AX914" s="213"/>
      <c r="AY914" s="213"/>
      <c r="AZ914" s="213"/>
      <c r="BA914" s="213"/>
      <c r="BB914" s="213"/>
      <c r="BC914" s="213"/>
      <c r="BD914" s="213"/>
      <c r="BE914" s="213"/>
      <c r="BF914" s="213"/>
      <c r="BG914" s="213"/>
      <c r="BH914" s="213"/>
      <c r="BI914" s="213"/>
      <c r="BJ914" s="213"/>
      <c r="BK914" s="213"/>
      <c r="BL914" s="213"/>
      <c r="BM914" s="218"/>
    </row>
    <row r="915" spans="1:65">
      <c r="A915" s="29"/>
      <c r="B915" s="3" t="s">
        <v>87</v>
      </c>
      <c r="C915" s="28"/>
      <c r="D915" s="13" t="s">
        <v>763</v>
      </c>
      <c r="E915" s="13">
        <v>4.3085605135652835E-2</v>
      </c>
      <c r="F915" s="13" t="s">
        <v>763</v>
      </c>
      <c r="G915" s="13" t="s">
        <v>763</v>
      </c>
      <c r="H915" s="152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29"/>
      <c r="B916" s="3" t="s">
        <v>275</v>
      </c>
      <c r="C916" s="28"/>
      <c r="D916" s="13" t="s">
        <v>763</v>
      </c>
      <c r="E916" s="13">
        <v>3.1086244689504383E-15</v>
      </c>
      <c r="F916" s="13" t="s">
        <v>763</v>
      </c>
      <c r="G916" s="13" t="s">
        <v>763</v>
      </c>
      <c r="H916" s="152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29"/>
      <c r="B917" s="45" t="s">
        <v>276</v>
      </c>
      <c r="C917" s="46"/>
      <c r="D917" s="44" t="s">
        <v>277</v>
      </c>
      <c r="E917" s="44" t="s">
        <v>277</v>
      </c>
      <c r="F917" s="44" t="s">
        <v>277</v>
      </c>
      <c r="G917" s="44" t="s">
        <v>277</v>
      </c>
      <c r="H917" s="152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B918" s="30"/>
      <c r="C918" s="20"/>
      <c r="D918" s="20"/>
      <c r="E918" s="20"/>
      <c r="F918" s="20"/>
      <c r="G918" s="20"/>
      <c r="BM918" s="55"/>
    </row>
    <row r="919" spans="1:65" ht="15">
      <c r="B919" s="8" t="s">
        <v>558</v>
      </c>
      <c r="BM919" s="27" t="s">
        <v>279</v>
      </c>
    </row>
    <row r="920" spans="1:65" ht="15">
      <c r="A920" s="24" t="s">
        <v>38</v>
      </c>
      <c r="B920" s="18" t="s">
        <v>114</v>
      </c>
      <c r="C920" s="15" t="s">
        <v>115</v>
      </c>
      <c r="D920" s="16" t="s">
        <v>241</v>
      </c>
      <c r="E920" s="17" t="s">
        <v>241</v>
      </c>
      <c r="F920" s="17" t="s">
        <v>241</v>
      </c>
      <c r="G920" s="17" t="s">
        <v>241</v>
      </c>
      <c r="H920" s="17" t="s">
        <v>241</v>
      </c>
      <c r="I920" s="152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</v>
      </c>
    </row>
    <row r="921" spans="1:65">
      <c r="A921" s="29"/>
      <c r="B921" s="19" t="s">
        <v>242</v>
      </c>
      <c r="C921" s="9" t="s">
        <v>242</v>
      </c>
      <c r="D921" s="150" t="s">
        <v>245</v>
      </c>
      <c r="E921" s="151" t="s">
        <v>249</v>
      </c>
      <c r="F921" s="151" t="s">
        <v>257</v>
      </c>
      <c r="G921" s="151" t="s">
        <v>281</v>
      </c>
      <c r="H921" s="151" t="s">
        <v>264</v>
      </c>
      <c r="I921" s="152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 t="s">
        <v>3</v>
      </c>
    </row>
    <row r="922" spans="1:65">
      <c r="A922" s="29"/>
      <c r="B922" s="19"/>
      <c r="C922" s="9"/>
      <c r="D922" s="10" t="s">
        <v>304</v>
      </c>
      <c r="E922" s="11" t="s">
        <v>102</v>
      </c>
      <c r="F922" s="11" t="s">
        <v>102</v>
      </c>
      <c r="G922" s="11" t="s">
        <v>103</v>
      </c>
      <c r="H922" s="11" t="s">
        <v>103</v>
      </c>
      <c r="I922" s="152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</v>
      </c>
    </row>
    <row r="923" spans="1:65">
      <c r="A923" s="29"/>
      <c r="B923" s="19"/>
      <c r="C923" s="9"/>
      <c r="D923" s="25"/>
      <c r="E923" s="25"/>
      <c r="F923" s="25"/>
      <c r="G923" s="25"/>
      <c r="H923" s="25"/>
      <c r="I923" s="152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</v>
      </c>
    </row>
    <row r="924" spans="1:65">
      <c r="A924" s="29"/>
      <c r="B924" s="18">
        <v>1</v>
      </c>
      <c r="C924" s="14">
        <v>1</v>
      </c>
      <c r="D924" s="210" t="s">
        <v>277</v>
      </c>
      <c r="E924" s="210">
        <v>17.100000000000001</v>
      </c>
      <c r="F924" s="210" t="s">
        <v>292</v>
      </c>
      <c r="G924" s="210">
        <v>30</v>
      </c>
      <c r="H924" s="210" t="s">
        <v>293</v>
      </c>
      <c r="I924" s="212"/>
      <c r="J924" s="213"/>
      <c r="K924" s="213"/>
      <c r="L924" s="213"/>
      <c r="M924" s="213"/>
      <c r="N924" s="213"/>
      <c r="O924" s="213"/>
      <c r="P924" s="213"/>
      <c r="Q924" s="213"/>
      <c r="R924" s="213"/>
      <c r="S924" s="213"/>
      <c r="T924" s="213"/>
      <c r="U924" s="213"/>
      <c r="V924" s="213"/>
      <c r="W924" s="213"/>
      <c r="X924" s="213"/>
      <c r="Y924" s="213"/>
      <c r="Z924" s="213"/>
      <c r="AA924" s="213"/>
      <c r="AB924" s="213"/>
      <c r="AC924" s="213"/>
      <c r="AD924" s="213"/>
      <c r="AE924" s="213"/>
      <c r="AF924" s="213"/>
      <c r="AG924" s="213"/>
      <c r="AH924" s="213"/>
      <c r="AI924" s="213"/>
      <c r="AJ924" s="213"/>
      <c r="AK924" s="213"/>
      <c r="AL924" s="213"/>
      <c r="AM924" s="213"/>
      <c r="AN924" s="213"/>
      <c r="AO924" s="213"/>
      <c r="AP924" s="213"/>
      <c r="AQ924" s="213"/>
      <c r="AR924" s="213"/>
      <c r="AS924" s="213"/>
      <c r="AT924" s="213"/>
      <c r="AU924" s="213"/>
      <c r="AV924" s="213"/>
      <c r="AW924" s="213"/>
      <c r="AX924" s="213"/>
      <c r="AY924" s="213"/>
      <c r="AZ924" s="213"/>
      <c r="BA924" s="213"/>
      <c r="BB924" s="213"/>
      <c r="BC924" s="213"/>
      <c r="BD924" s="213"/>
      <c r="BE924" s="213"/>
      <c r="BF924" s="213"/>
      <c r="BG924" s="213"/>
      <c r="BH924" s="213"/>
      <c r="BI924" s="213"/>
      <c r="BJ924" s="213"/>
      <c r="BK924" s="213"/>
      <c r="BL924" s="213"/>
      <c r="BM924" s="214">
        <v>1</v>
      </c>
    </row>
    <row r="925" spans="1:65">
      <c r="A925" s="29"/>
      <c r="B925" s="19">
        <v>1</v>
      </c>
      <c r="C925" s="9">
        <v>2</v>
      </c>
      <c r="D925" s="215" t="s">
        <v>277</v>
      </c>
      <c r="E925" s="215">
        <v>14.6</v>
      </c>
      <c r="F925" s="215" t="s">
        <v>292</v>
      </c>
      <c r="G925" s="215">
        <v>30</v>
      </c>
      <c r="H925" s="215" t="s">
        <v>293</v>
      </c>
      <c r="I925" s="212"/>
      <c r="J925" s="213"/>
      <c r="K925" s="213"/>
      <c r="L925" s="213"/>
      <c r="M925" s="213"/>
      <c r="N925" s="213"/>
      <c r="O925" s="213"/>
      <c r="P925" s="213"/>
      <c r="Q925" s="213"/>
      <c r="R925" s="213"/>
      <c r="S925" s="213"/>
      <c r="T925" s="213"/>
      <c r="U925" s="213"/>
      <c r="V925" s="213"/>
      <c r="W925" s="213"/>
      <c r="X925" s="213"/>
      <c r="Y925" s="213"/>
      <c r="Z925" s="213"/>
      <c r="AA925" s="213"/>
      <c r="AB925" s="213"/>
      <c r="AC925" s="213"/>
      <c r="AD925" s="213"/>
      <c r="AE925" s="213"/>
      <c r="AF925" s="213"/>
      <c r="AG925" s="213"/>
      <c r="AH925" s="213"/>
      <c r="AI925" s="213"/>
      <c r="AJ925" s="213"/>
      <c r="AK925" s="213"/>
      <c r="AL925" s="213"/>
      <c r="AM925" s="213"/>
      <c r="AN925" s="213"/>
      <c r="AO925" s="213"/>
      <c r="AP925" s="213"/>
      <c r="AQ925" s="213"/>
      <c r="AR925" s="213"/>
      <c r="AS925" s="213"/>
      <c r="AT925" s="213"/>
      <c r="AU925" s="213"/>
      <c r="AV925" s="213"/>
      <c r="AW925" s="213"/>
      <c r="AX925" s="213"/>
      <c r="AY925" s="213"/>
      <c r="AZ925" s="213"/>
      <c r="BA925" s="213"/>
      <c r="BB925" s="213"/>
      <c r="BC925" s="213"/>
      <c r="BD925" s="213"/>
      <c r="BE925" s="213"/>
      <c r="BF925" s="213"/>
      <c r="BG925" s="213"/>
      <c r="BH925" s="213"/>
      <c r="BI925" s="213"/>
      <c r="BJ925" s="213"/>
      <c r="BK925" s="213"/>
      <c r="BL925" s="213"/>
      <c r="BM925" s="214">
        <v>24</v>
      </c>
    </row>
    <row r="926" spans="1:65">
      <c r="A926" s="29"/>
      <c r="B926" s="19">
        <v>1</v>
      </c>
      <c r="C926" s="9">
        <v>3</v>
      </c>
      <c r="D926" s="215" t="s">
        <v>277</v>
      </c>
      <c r="E926" s="215">
        <v>14.5</v>
      </c>
      <c r="F926" s="215" t="s">
        <v>292</v>
      </c>
      <c r="G926" s="215">
        <v>30</v>
      </c>
      <c r="H926" s="215" t="s">
        <v>293</v>
      </c>
      <c r="I926" s="212"/>
      <c r="J926" s="213"/>
      <c r="K926" s="213"/>
      <c r="L926" s="213"/>
      <c r="M926" s="213"/>
      <c r="N926" s="213"/>
      <c r="O926" s="213"/>
      <c r="P926" s="213"/>
      <c r="Q926" s="213"/>
      <c r="R926" s="213"/>
      <c r="S926" s="213"/>
      <c r="T926" s="213"/>
      <c r="U926" s="213"/>
      <c r="V926" s="213"/>
      <c r="W926" s="213"/>
      <c r="X926" s="213"/>
      <c r="Y926" s="213"/>
      <c r="Z926" s="213"/>
      <c r="AA926" s="213"/>
      <c r="AB926" s="213"/>
      <c r="AC926" s="213"/>
      <c r="AD926" s="213"/>
      <c r="AE926" s="213"/>
      <c r="AF926" s="213"/>
      <c r="AG926" s="213"/>
      <c r="AH926" s="213"/>
      <c r="AI926" s="213"/>
      <c r="AJ926" s="213"/>
      <c r="AK926" s="213"/>
      <c r="AL926" s="213"/>
      <c r="AM926" s="213"/>
      <c r="AN926" s="213"/>
      <c r="AO926" s="213"/>
      <c r="AP926" s="213"/>
      <c r="AQ926" s="213"/>
      <c r="AR926" s="213"/>
      <c r="AS926" s="213"/>
      <c r="AT926" s="213"/>
      <c r="AU926" s="213"/>
      <c r="AV926" s="213"/>
      <c r="AW926" s="213"/>
      <c r="AX926" s="213"/>
      <c r="AY926" s="213"/>
      <c r="AZ926" s="213"/>
      <c r="BA926" s="213"/>
      <c r="BB926" s="213"/>
      <c r="BC926" s="213"/>
      <c r="BD926" s="213"/>
      <c r="BE926" s="213"/>
      <c r="BF926" s="213"/>
      <c r="BG926" s="213"/>
      <c r="BH926" s="213"/>
      <c r="BI926" s="213"/>
      <c r="BJ926" s="213"/>
      <c r="BK926" s="213"/>
      <c r="BL926" s="213"/>
      <c r="BM926" s="214">
        <v>16</v>
      </c>
    </row>
    <row r="927" spans="1:65">
      <c r="A927" s="29"/>
      <c r="B927" s="19">
        <v>1</v>
      </c>
      <c r="C927" s="9">
        <v>4</v>
      </c>
      <c r="D927" s="215" t="s">
        <v>277</v>
      </c>
      <c r="E927" s="215">
        <v>16.899999999999999</v>
      </c>
      <c r="F927" s="215" t="s">
        <v>292</v>
      </c>
      <c r="G927" s="215">
        <v>30</v>
      </c>
      <c r="H927" s="215" t="s">
        <v>293</v>
      </c>
      <c r="I927" s="212"/>
      <c r="J927" s="213"/>
      <c r="K927" s="213"/>
      <c r="L927" s="213"/>
      <c r="M927" s="213"/>
      <c r="N927" s="213"/>
      <c r="O927" s="213"/>
      <c r="P927" s="213"/>
      <c r="Q927" s="213"/>
      <c r="R927" s="213"/>
      <c r="S927" s="213"/>
      <c r="T927" s="213"/>
      <c r="U927" s="213"/>
      <c r="V927" s="213"/>
      <c r="W927" s="213"/>
      <c r="X927" s="213"/>
      <c r="Y927" s="213"/>
      <c r="Z927" s="213"/>
      <c r="AA927" s="213"/>
      <c r="AB927" s="213"/>
      <c r="AC927" s="213"/>
      <c r="AD927" s="213"/>
      <c r="AE927" s="213"/>
      <c r="AF927" s="213"/>
      <c r="AG927" s="213"/>
      <c r="AH927" s="213"/>
      <c r="AI927" s="213"/>
      <c r="AJ927" s="213"/>
      <c r="AK927" s="213"/>
      <c r="AL927" s="213"/>
      <c r="AM927" s="213"/>
      <c r="AN927" s="213"/>
      <c r="AO927" s="213"/>
      <c r="AP927" s="213"/>
      <c r="AQ927" s="213"/>
      <c r="AR927" s="213"/>
      <c r="AS927" s="213"/>
      <c r="AT927" s="213"/>
      <c r="AU927" s="213"/>
      <c r="AV927" s="213"/>
      <c r="AW927" s="213"/>
      <c r="AX927" s="213"/>
      <c r="AY927" s="213"/>
      <c r="AZ927" s="213"/>
      <c r="BA927" s="213"/>
      <c r="BB927" s="213"/>
      <c r="BC927" s="213"/>
      <c r="BD927" s="213"/>
      <c r="BE927" s="213"/>
      <c r="BF927" s="213"/>
      <c r="BG927" s="213"/>
      <c r="BH927" s="213"/>
      <c r="BI927" s="213"/>
      <c r="BJ927" s="213"/>
      <c r="BK927" s="213"/>
      <c r="BL927" s="213"/>
      <c r="BM927" s="214">
        <v>22.7916666666667</v>
      </c>
    </row>
    <row r="928" spans="1:65">
      <c r="A928" s="29"/>
      <c r="B928" s="19">
        <v>1</v>
      </c>
      <c r="C928" s="9">
        <v>5</v>
      </c>
      <c r="D928" s="215" t="s">
        <v>277</v>
      </c>
      <c r="E928" s="215">
        <v>15.2</v>
      </c>
      <c r="F928" s="215" t="s">
        <v>292</v>
      </c>
      <c r="G928" s="215">
        <v>30</v>
      </c>
      <c r="H928" s="215" t="s">
        <v>293</v>
      </c>
      <c r="I928" s="212"/>
      <c r="J928" s="213"/>
      <c r="K928" s="213"/>
      <c r="L928" s="213"/>
      <c r="M928" s="213"/>
      <c r="N928" s="213"/>
      <c r="O928" s="213"/>
      <c r="P928" s="213"/>
      <c r="Q928" s="213"/>
      <c r="R928" s="213"/>
      <c r="S928" s="213"/>
      <c r="T928" s="213"/>
      <c r="U928" s="213"/>
      <c r="V928" s="213"/>
      <c r="W928" s="213"/>
      <c r="X928" s="213"/>
      <c r="Y928" s="213"/>
      <c r="Z928" s="213"/>
      <c r="AA928" s="213"/>
      <c r="AB928" s="213"/>
      <c r="AC928" s="213"/>
      <c r="AD928" s="213"/>
      <c r="AE928" s="213"/>
      <c r="AF928" s="213"/>
      <c r="AG928" s="213"/>
      <c r="AH928" s="213"/>
      <c r="AI928" s="213"/>
      <c r="AJ928" s="213"/>
      <c r="AK928" s="213"/>
      <c r="AL928" s="213"/>
      <c r="AM928" s="213"/>
      <c r="AN928" s="213"/>
      <c r="AO928" s="213"/>
      <c r="AP928" s="213"/>
      <c r="AQ928" s="213"/>
      <c r="AR928" s="213"/>
      <c r="AS928" s="213"/>
      <c r="AT928" s="213"/>
      <c r="AU928" s="213"/>
      <c r="AV928" s="213"/>
      <c r="AW928" s="213"/>
      <c r="AX928" s="213"/>
      <c r="AY928" s="213"/>
      <c r="AZ928" s="213"/>
      <c r="BA928" s="213"/>
      <c r="BB928" s="213"/>
      <c r="BC928" s="213"/>
      <c r="BD928" s="213"/>
      <c r="BE928" s="213"/>
      <c r="BF928" s="213"/>
      <c r="BG928" s="213"/>
      <c r="BH928" s="213"/>
      <c r="BI928" s="213"/>
      <c r="BJ928" s="213"/>
      <c r="BK928" s="213"/>
      <c r="BL928" s="213"/>
      <c r="BM928" s="214">
        <v>30</v>
      </c>
    </row>
    <row r="929" spans="1:65">
      <c r="A929" s="29"/>
      <c r="B929" s="19">
        <v>1</v>
      </c>
      <c r="C929" s="9">
        <v>6</v>
      </c>
      <c r="D929" s="215" t="s">
        <v>277</v>
      </c>
      <c r="E929" s="215">
        <v>15.2</v>
      </c>
      <c r="F929" s="215" t="s">
        <v>292</v>
      </c>
      <c r="G929" s="215">
        <v>30</v>
      </c>
      <c r="H929" s="215" t="s">
        <v>293</v>
      </c>
      <c r="I929" s="212"/>
      <c r="J929" s="213"/>
      <c r="K929" s="213"/>
      <c r="L929" s="213"/>
      <c r="M929" s="213"/>
      <c r="N929" s="213"/>
      <c r="O929" s="213"/>
      <c r="P929" s="213"/>
      <c r="Q929" s="213"/>
      <c r="R929" s="213"/>
      <c r="S929" s="213"/>
      <c r="T929" s="213"/>
      <c r="U929" s="213"/>
      <c r="V929" s="213"/>
      <c r="W929" s="213"/>
      <c r="X929" s="213"/>
      <c r="Y929" s="213"/>
      <c r="Z929" s="213"/>
      <c r="AA929" s="213"/>
      <c r="AB929" s="213"/>
      <c r="AC929" s="213"/>
      <c r="AD929" s="213"/>
      <c r="AE929" s="213"/>
      <c r="AF929" s="213"/>
      <c r="AG929" s="213"/>
      <c r="AH929" s="213"/>
      <c r="AI929" s="213"/>
      <c r="AJ929" s="213"/>
      <c r="AK929" s="213"/>
      <c r="AL929" s="213"/>
      <c r="AM929" s="213"/>
      <c r="AN929" s="213"/>
      <c r="AO929" s="213"/>
      <c r="AP929" s="213"/>
      <c r="AQ929" s="213"/>
      <c r="AR929" s="213"/>
      <c r="AS929" s="213"/>
      <c r="AT929" s="213"/>
      <c r="AU929" s="213"/>
      <c r="AV929" s="213"/>
      <c r="AW929" s="213"/>
      <c r="AX929" s="213"/>
      <c r="AY929" s="213"/>
      <c r="AZ929" s="213"/>
      <c r="BA929" s="213"/>
      <c r="BB929" s="213"/>
      <c r="BC929" s="213"/>
      <c r="BD929" s="213"/>
      <c r="BE929" s="213"/>
      <c r="BF929" s="213"/>
      <c r="BG929" s="213"/>
      <c r="BH929" s="213"/>
      <c r="BI929" s="213"/>
      <c r="BJ929" s="213"/>
      <c r="BK929" s="213"/>
      <c r="BL929" s="213"/>
      <c r="BM929" s="218"/>
    </row>
    <row r="930" spans="1:65">
      <c r="A930" s="29"/>
      <c r="B930" s="20" t="s">
        <v>272</v>
      </c>
      <c r="C930" s="12"/>
      <c r="D930" s="219" t="s">
        <v>763</v>
      </c>
      <c r="E930" s="219">
        <v>15.583333333333334</v>
      </c>
      <c r="F930" s="219" t="s">
        <v>763</v>
      </c>
      <c r="G930" s="219">
        <v>30</v>
      </c>
      <c r="H930" s="219" t="s">
        <v>763</v>
      </c>
      <c r="I930" s="212"/>
      <c r="J930" s="213"/>
      <c r="K930" s="213"/>
      <c r="L930" s="213"/>
      <c r="M930" s="213"/>
      <c r="N930" s="213"/>
      <c r="O930" s="213"/>
      <c r="P930" s="213"/>
      <c r="Q930" s="213"/>
      <c r="R930" s="213"/>
      <c r="S930" s="213"/>
      <c r="T930" s="213"/>
      <c r="U930" s="213"/>
      <c r="V930" s="213"/>
      <c r="W930" s="213"/>
      <c r="X930" s="213"/>
      <c r="Y930" s="213"/>
      <c r="Z930" s="213"/>
      <c r="AA930" s="213"/>
      <c r="AB930" s="213"/>
      <c r="AC930" s="213"/>
      <c r="AD930" s="213"/>
      <c r="AE930" s="213"/>
      <c r="AF930" s="213"/>
      <c r="AG930" s="213"/>
      <c r="AH930" s="213"/>
      <c r="AI930" s="213"/>
      <c r="AJ930" s="213"/>
      <c r="AK930" s="213"/>
      <c r="AL930" s="213"/>
      <c r="AM930" s="213"/>
      <c r="AN930" s="213"/>
      <c r="AO930" s="213"/>
      <c r="AP930" s="213"/>
      <c r="AQ930" s="213"/>
      <c r="AR930" s="213"/>
      <c r="AS930" s="213"/>
      <c r="AT930" s="213"/>
      <c r="AU930" s="213"/>
      <c r="AV930" s="213"/>
      <c r="AW930" s="213"/>
      <c r="AX930" s="213"/>
      <c r="AY930" s="213"/>
      <c r="AZ930" s="213"/>
      <c r="BA930" s="213"/>
      <c r="BB930" s="213"/>
      <c r="BC930" s="213"/>
      <c r="BD930" s="213"/>
      <c r="BE930" s="213"/>
      <c r="BF930" s="213"/>
      <c r="BG930" s="213"/>
      <c r="BH930" s="213"/>
      <c r="BI930" s="213"/>
      <c r="BJ930" s="213"/>
      <c r="BK930" s="213"/>
      <c r="BL930" s="213"/>
      <c r="BM930" s="218"/>
    </row>
    <row r="931" spans="1:65">
      <c r="A931" s="29"/>
      <c r="B931" s="3" t="s">
        <v>273</v>
      </c>
      <c r="C931" s="28"/>
      <c r="D931" s="215" t="s">
        <v>763</v>
      </c>
      <c r="E931" s="215">
        <v>15.2</v>
      </c>
      <c r="F931" s="215" t="s">
        <v>763</v>
      </c>
      <c r="G931" s="215">
        <v>30</v>
      </c>
      <c r="H931" s="215" t="s">
        <v>763</v>
      </c>
      <c r="I931" s="212"/>
      <c r="J931" s="213"/>
      <c r="K931" s="213"/>
      <c r="L931" s="213"/>
      <c r="M931" s="213"/>
      <c r="N931" s="213"/>
      <c r="O931" s="213"/>
      <c r="P931" s="213"/>
      <c r="Q931" s="213"/>
      <c r="R931" s="213"/>
      <c r="S931" s="213"/>
      <c r="T931" s="213"/>
      <c r="U931" s="213"/>
      <c r="V931" s="213"/>
      <c r="W931" s="213"/>
      <c r="X931" s="213"/>
      <c r="Y931" s="213"/>
      <c r="Z931" s="213"/>
      <c r="AA931" s="213"/>
      <c r="AB931" s="213"/>
      <c r="AC931" s="213"/>
      <c r="AD931" s="213"/>
      <c r="AE931" s="213"/>
      <c r="AF931" s="213"/>
      <c r="AG931" s="213"/>
      <c r="AH931" s="213"/>
      <c r="AI931" s="213"/>
      <c r="AJ931" s="213"/>
      <c r="AK931" s="213"/>
      <c r="AL931" s="213"/>
      <c r="AM931" s="213"/>
      <c r="AN931" s="213"/>
      <c r="AO931" s="213"/>
      <c r="AP931" s="213"/>
      <c r="AQ931" s="213"/>
      <c r="AR931" s="213"/>
      <c r="AS931" s="213"/>
      <c r="AT931" s="213"/>
      <c r="AU931" s="213"/>
      <c r="AV931" s="213"/>
      <c r="AW931" s="213"/>
      <c r="AX931" s="213"/>
      <c r="AY931" s="213"/>
      <c r="AZ931" s="213"/>
      <c r="BA931" s="213"/>
      <c r="BB931" s="213"/>
      <c r="BC931" s="213"/>
      <c r="BD931" s="213"/>
      <c r="BE931" s="213"/>
      <c r="BF931" s="213"/>
      <c r="BG931" s="213"/>
      <c r="BH931" s="213"/>
      <c r="BI931" s="213"/>
      <c r="BJ931" s="213"/>
      <c r="BK931" s="213"/>
      <c r="BL931" s="213"/>
      <c r="BM931" s="218"/>
    </row>
    <row r="932" spans="1:65">
      <c r="A932" s="29"/>
      <c r="B932" s="3" t="s">
        <v>274</v>
      </c>
      <c r="C932" s="28"/>
      <c r="D932" s="215" t="s">
        <v>763</v>
      </c>
      <c r="E932" s="215">
        <v>1.1373946837693005</v>
      </c>
      <c r="F932" s="215" t="s">
        <v>763</v>
      </c>
      <c r="G932" s="215">
        <v>0</v>
      </c>
      <c r="H932" s="215" t="s">
        <v>763</v>
      </c>
      <c r="I932" s="212"/>
      <c r="J932" s="213"/>
      <c r="K932" s="213"/>
      <c r="L932" s="213"/>
      <c r="M932" s="213"/>
      <c r="N932" s="213"/>
      <c r="O932" s="213"/>
      <c r="P932" s="213"/>
      <c r="Q932" s="213"/>
      <c r="R932" s="213"/>
      <c r="S932" s="213"/>
      <c r="T932" s="213"/>
      <c r="U932" s="213"/>
      <c r="V932" s="213"/>
      <c r="W932" s="213"/>
      <c r="X932" s="213"/>
      <c r="Y932" s="213"/>
      <c r="Z932" s="213"/>
      <c r="AA932" s="213"/>
      <c r="AB932" s="213"/>
      <c r="AC932" s="213"/>
      <c r="AD932" s="213"/>
      <c r="AE932" s="213"/>
      <c r="AF932" s="213"/>
      <c r="AG932" s="213"/>
      <c r="AH932" s="213"/>
      <c r="AI932" s="213"/>
      <c r="AJ932" s="213"/>
      <c r="AK932" s="213"/>
      <c r="AL932" s="213"/>
      <c r="AM932" s="213"/>
      <c r="AN932" s="213"/>
      <c r="AO932" s="213"/>
      <c r="AP932" s="213"/>
      <c r="AQ932" s="213"/>
      <c r="AR932" s="213"/>
      <c r="AS932" s="213"/>
      <c r="AT932" s="213"/>
      <c r="AU932" s="213"/>
      <c r="AV932" s="213"/>
      <c r="AW932" s="213"/>
      <c r="AX932" s="213"/>
      <c r="AY932" s="213"/>
      <c r="AZ932" s="213"/>
      <c r="BA932" s="213"/>
      <c r="BB932" s="213"/>
      <c r="BC932" s="213"/>
      <c r="BD932" s="213"/>
      <c r="BE932" s="213"/>
      <c r="BF932" s="213"/>
      <c r="BG932" s="213"/>
      <c r="BH932" s="213"/>
      <c r="BI932" s="213"/>
      <c r="BJ932" s="213"/>
      <c r="BK932" s="213"/>
      <c r="BL932" s="213"/>
      <c r="BM932" s="218"/>
    </row>
    <row r="933" spans="1:65">
      <c r="A933" s="29"/>
      <c r="B933" s="3" t="s">
        <v>87</v>
      </c>
      <c r="C933" s="28"/>
      <c r="D933" s="13" t="s">
        <v>763</v>
      </c>
      <c r="E933" s="13">
        <v>7.2987894145623566E-2</v>
      </c>
      <c r="F933" s="13" t="s">
        <v>763</v>
      </c>
      <c r="G933" s="13">
        <v>0</v>
      </c>
      <c r="H933" s="13" t="s">
        <v>763</v>
      </c>
      <c r="I933" s="152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29"/>
      <c r="B934" s="3" t="s">
        <v>275</v>
      </c>
      <c r="C934" s="28"/>
      <c r="D934" s="13" t="s">
        <v>763</v>
      </c>
      <c r="E934" s="13">
        <v>-0.31627056672760612</v>
      </c>
      <c r="F934" s="13" t="s">
        <v>763</v>
      </c>
      <c r="G934" s="13">
        <v>0.31627056672760312</v>
      </c>
      <c r="H934" s="13" t="s">
        <v>763</v>
      </c>
      <c r="I934" s="152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29"/>
      <c r="B935" s="45" t="s">
        <v>276</v>
      </c>
      <c r="C935" s="46"/>
      <c r="D935" s="44" t="s">
        <v>277</v>
      </c>
      <c r="E935" s="44">
        <v>0.67</v>
      </c>
      <c r="F935" s="44" t="s">
        <v>277</v>
      </c>
      <c r="G935" s="44">
        <v>0.67</v>
      </c>
      <c r="H935" s="44" t="s">
        <v>277</v>
      </c>
      <c r="I935" s="152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0"/>
      <c r="C936" s="20"/>
      <c r="D936" s="20"/>
      <c r="E936" s="20"/>
      <c r="F936" s="20"/>
      <c r="G936" s="20"/>
      <c r="H936" s="20"/>
      <c r="BM936" s="55"/>
    </row>
    <row r="937" spans="1:65" ht="15">
      <c r="B937" s="8" t="s">
        <v>559</v>
      </c>
      <c r="BM937" s="27" t="s">
        <v>279</v>
      </c>
    </row>
    <row r="938" spans="1:65" ht="15">
      <c r="A938" s="24" t="s">
        <v>41</v>
      </c>
      <c r="B938" s="18" t="s">
        <v>114</v>
      </c>
      <c r="C938" s="15" t="s">
        <v>115</v>
      </c>
      <c r="D938" s="16" t="s">
        <v>241</v>
      </c>
      <c r="E938" s="17" t="s">
        <v>241</v>
      </c>
      <c r="F938" s="15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</v>
      </c>
    </row>
    <row r="939" spans="1:65">
      <c r="A939" s="29"/>
      <c r="B939" s="19" t="s">
        <v>242</v>
      </c>
      <c r="C939" s="9" t="s">
        <v>242</v>
      </c>
      <c r="D939" s="150" t="s">
        <v>249</v>
      </c>
      <c r="E939" s="151" t="s">
        <v>257</v>
      </c>
      <c r="F939" s="15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 t="s">
        <v>3</v>
      </c>
    </row>
    <row r="940" spans="1:65">
      <c r="A940" s="29"/>
      <c r="B940" s="19"/>
      <c r="C940" s="9"/>
      <c r="D940" s="10" t="s">
        <v>102</v>
      </c>
      <c r="E940" s="11" t="s">
        <v>102</v>
      </c>
      <c r="F940" s="15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2</v>
      </c>
    </row>
    <row r="941" spans="1:65">
      <c r="A941" s="29"/>
      <c r="B941" s="19"/>
      <c r="C941" s="9"/>
      <c r="D941" s="25"/>
      <c r="E941" s="25"/>
      <c r="F941" s="15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</v>
      </c>
    </row>
    <row r="942" spans="1:65">
      <c r="A942" s="29"/>
      <c r="B942" s="18">
        <v>1</v>
      </c>
      <c r="C942" s="14">
        <v>1</v>
      </c>
      <c r="D942" s="21">
        <v>1.4</v>
      </c>
      <c r="E942" s="21" t="s">
        <v>292</v>
      </c>
      <c r="F942" s="15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</v>
      </c>
    </row>
    <row r="943" spans="1:65">
      <c r="A943" s="29"/>
      <c r="B943" s="19">
        <v>1</v>
      </c>
      <c r="C943" s="9">
        <v>2</v>
      </c>
      <c r="D943" s="11">
        <v>1.4</v>
      </c>
      <c r="E943" s="11" t="s">
        <v>292</v>
      </c>
      <c r="F943" s="15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25</v>
      </c>
    </row>
    <row r="944" spans="1:65">
      <c r="A944" s="29"/>
      <c r="B944" s="19">
        <v>1</v>
      </c>
      <c r="C944" s="9">
        <v>3</v>
      </c>
      <c r="D944" s="11">
        <v>1.4</v>
      </c>
      <c r="E944" s="11" t="s">
        <v>292</v>
      </c>
      <c r="F944" s="15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16</v>
      </c>
    </row>
    <row r="945" spans="1:65">
      <c r="A945" s="29"/>
      <c r="B945" s="19">
        <v>1</v>
      </c>
      <c r="C945" s="9">
        <v>4</v>
      </c>
      <c r="D945" s="11">
        <v>1.5</v>
      </c>
      <c r="E945" s="11" t="s">
        <v>292</v>
      </c>
      <c r="F945" s="15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1.4</v>
      </c>
    </row>
    <row r="946" spans="1:65">
      <c r="A946" s="29"/>
      <c r="B946" s="19">
        <v>1</v>
      </c>
      <c r="C946" s="9">
        <v>5</v>
      </c>
      <c r="D946" s="11">
        <v>1.4</v>
      </c>
      <c r="E946" s="11" t="s">
        <v>292</v>
      </c>
      <c r="F946" s="15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31</v>
      </c>
    </row>
    <row r="947" spans="1:65">
      <c r="A947" s="29"/>
      <c r="B947" s="19">
        <v>1</v>
      </c>
      <c r="C947" s="9">
        <v>6</v>
      </c>
      <c r="D947" s="11">
        <v>1.3</v>
      </c>
      <c r="E947" s="11" t="s">
        <v>292</v>
      </c>
      <c r="F947" s="15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20" t="s">
        <v>272</v>
      </c>
      <c r="C948" s="12"/>
      <c r="D948" s="22">
        <v>1.4000000000000001</v>
      </c>
      <c r="E948" s="22" t="s">
        <v>763</v>
      </c>
      <c r="F948" s="15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3" t="s">
        <v>273</v>
      </c>
      <c r="C949" s="28"/>
      <c r="D949" s="11">
        <v>1.4</v>
      </c>
      <c r="E949" s="11" t="s">
        <v>763</v>
      </c>
      <c r="F949" s="15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3" t="s">
        <v>274</v>
      </c>
      <c r="C950" s="28"/>
      <c r="D950" s="23">
        <v>6.3245553203367569E-2</v>
      </c>
      <c r="E950" s="23" t="s">
        <v>763</v>
      </c>
      <c r="F950" s="15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3" t="s">
        <v>87</v>
      </c>
      <c r="C951" s="28"/>
      <c r="D951" s="13">
        <v>4.5175395145262545E-2</v>
      </c>
      <c r="E951" s="13" t="s">
        <v>763</v>
      </c>
      <c r="F951" s="15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29"/>
      <c r="B952" s="3" t="s">
        <v>275</v>
      </c>
      <c r="C952" s="28"/>
      <c r="D952" s="13">
        <v>2.2204460492503131E-16</v>
      </c>
      <c r="E952" s="13" t="s">
        <v>763</v>
      </c>
      <c r="F952" s="15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29"/>
      <c r="B953" s="45" t="s">
        <v>276</v>
      </c>
      <c r="C953" s="46"/>
      <c r="D953" s="44" t="s">
        <v>277</v>
      </c>
      <c r="E953" s="44" t="s">
        <v>277</v>
      </c>
      <c r="F953" s="15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0"/>
      <c r="C954" s="20"/>
      <c r="D954" s="20"/>
      <c r="E954" s="20"/>
      <c r="BM954" s="55"/>
    </row>
    <row r="955" spans="1:65" ht="15">
      <c r="B955" s="8" t="s">
        <v>560</v>
      </c>
      <c r="BM955" s="27" t="s">
        <v>279</v>
      </c>
    </row>
    <row r="956" spans="1:65" ht="15">
      <c r="A956" s="24" t="s">
        <v>44</v>
      </c>
      <c r="B956" s="18" t="s">
        <v>114</v>
      </c>
      <c r="C956" s="15" t="s">
        <v>115</v>
      </c>
      <c r="D956" s="16" t="s">
        <v>241</v>
      </c>
      <c r="E956" s="17" t="s">
        <v>241</v>
      </c>
      <c r="F956" s="17" t="s">
        <v>241</v>
      </c>
      <c r="G956" s="17" t="s">
        <v>241</v>
      </c>
      <c r="H956" s="17" t="s">
        <v>241</v>
      </c>
      <c r="I956" s="17" t="s">
        <v>241</v>
      </c>
      <c r="J956" s="17" t="s">
        <v>241</v>
      </c>
      <c r="K956" s="152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</v>
      </c>
    </row>
    <row r="957" spans="1:65">
      <c r="A957" s="29"/>
      <c r="B957" s="19" t="s">
        <v>242</v>
      </c>
      <c r="C957" s="9" t="s">
        <v>242</v>
      </c>
      <c r="D957" s="150" t="s">
        <v>245</v>
      </c>
      <c r="E957" s="151" t="s">
        <v>247</v>
      </c>
      <c r="F957" s="151" t="s">
        <v>249</v>
      </c>
      <c r="G957" s="151" t="s">
        <v>257</v>
      </c>
      <c r="H957" s="151" t="s">
        <v>281</v>
      </c>
      <c r="I957" s="151" t="s">
        <v>264</v>
      </c>
      <c r="J957" s="151" t="s">
        <v>266</v>
      </c>
      <c r="K957" s="152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 t="s">
        <v>3</v>
      </c>
    </row>
    <row r="958" spans="1:65">
      <c r="A958" s="29"/>
      <c r="B958" s="19"/>
      <c r="C958" s="9"/>
      <c r="D958" s="10" t="s">
        <v>304</v>
      </c>
      <c r="E958" s="11" t="s">
        <v>304</v>
      </c>
      <c r="F958" s="11" t="s">
        <v>103</v>
      </c>
      <c r="G958" s="11" t="s">
        <v>102</v>
      </c>
      <c r="H958" s="11" t="s">
        <v>103</v>
      </c>
      <c r="I958" s="11" t="s">
        <v>103</v>
      </c>
      <c r="J958" s="11" t="s">
        <v>103</v>
      </c>
      <c r="K958" s="152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0</v>
      </c>
    </row>
    <row r="959" spans="1:65">
      <c r="A959" s="29"/>
      <c r="B959" s="19"/>
      <c r="C959" s="9"/>
      <c r="D959" s="25"/>
      <c r="E959" s="25"/>
      <c r="F959" s="25"/>
      <c r="G959" s="25"/>
      <c r="H959" s="25"/>
      <c r="I959" s="25"/>
      <c r="J959" s="25"/>
      <c r="K959" s="152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0</v>
      </c>
    </row>
    <row r="960" spans="1:65">
      <c r="A960" s="29"/>
      <c r="B960" s="18">
        <v>1</v>
      </c>
      <c r="C960" s="14">
        <v>1</v>
      </c>
      <c r="D960" s="222" t="s">
        <v>277</v>
      </c>
      <c r="E960" s="222" t="s">
        <v>98</v>
      </c>
      <c r="F960" s="222">
        <v>113.5</v>
      </c>
      <c r="G960" s="222" t="s">
        <v>292</v>
      </c>
      <c r="H960" s="222">
        <v>142</v>
      </c>
      <c r="I960" s="222" t="s">
        <v>293</v>
      </c>
      <c r="J960" s="222" t="s">
        <v>293</v>
      </c>
      <c r="K960" s="223"/>
      <c r="L960" s="224"/>
      <c r="M960" s="224"/>
      <c r="N960" s="224"/>
      <c r="O960" s="224"/>
      <c r="P960" s="224"/>
      <c r="Q960" s="224"/>
      <c r="R960" s="224"/>
      <c r="S960" s="224"/>
      <c r="T960" s="224"/>
      <c r="U960" s="224"/>
      <c r="V960" s="224"/>
      <c r="W960" s="224"/>
      <c r="X960" s="224"/>
      <c r="Y960" s="224"/>
      <c r="Z960" s="224"/>
      <c r="AA960" s="224"/>
      <c r="AB960" s="224"/>
      <c r="AC960" s="224"/>
      <c r="AD960" s="224"/>
      <c r="AE960" s="224"/>
      <c r="AF960" s="224"/>
      <c r="AG960" s="224"/>
      <c r="AH960" s="224"/>
      <c r="AI960" s="224"/>
      <c r="AJ960" s="224"/>
      <c r="AK960" s="224"/>
      <c r="AL960" s="224"/>
      <c r="AM960" s="224"/>
      <c r="AN960" s="224"/>
      <c r="AO960" s="224"/>
      <c r="AP960" s="224"/>
      <c r="AQ960" s="224"/>
      <c r="AR960" s="224"/>
      <c r="AS960" s="224"/>
      <c r="AT960" s="224"/>
      <c r="AU960" s="224"/>
      <c r="AV960" s="224"/>
      <c r="AW960" s="224"/>
      <c r="AX960" s="224"/>
      <c r="AY960" s="224"/>
      <c r="AZ960" s="224"/>
      <c r="BA960" s="224"/>
      <c r="BB960" s="224"/>
      <c r="BC960" s="224"/>
      <c r="BD960" s="224"/>
      <c r="BE960" s="224"/>
      <c r="BF960" s="224"/>
      <c r="BG960" s="224"/>
      <c r="BH960" s="224"/>
      <c r="BI960" s="224"/>
      <c r="BJ960" s="224"/>
      <c r="BK960" s="224"/>
      <c r="BL960" s="224"/>
      <c r="BM960" s="225">
        <v>1</v>
      </c>
    </row>
    <row r="961" spans="1:65">
      <c r="A961" s="29"/>
      <c r="B961" s="19">
        <v>1</v>
      </c>
      <c r="C961" s="9">
        <v>2</v>
      </c>
      <c r="D961" s="226" t="s">
        <v>277</v>
      </c>
      <c r="E961" s="226" t="s">
        <v>98</v>
      </c>
      <c r="F961" s="226">
        <v>115.2</v>
      </c>
      <c r="G961" s="226" t="s">
        <v>292</v>
      </c>
      <c r="H961" s="226">
        <v>143</v>
      </c>
      <c r="I961" s="226" t="s">
        <v>293</v>
      </c>
      <c r="J961" s="226" t="s">
        <v>293</v>
      </c>
      <c r="K961" s="223"/>
      <c r="L961" s="224"/>
      <c r="M961" s="224"/>
      <c r="N961" s="224"/>
      <c r="O961" s="224"/>
      <c r="P961" s="224"/>
      <c r="Q961" s="224"/>
      <c r="R961" s="224"/>
      <c r="S961" s="224"/>
      <c r="T961" s="224"/>
      <c r="U961" s="224"/>
      <c r="V961" s="224"/>
      <c r="W961" s="224"/>
      <c r="X961" s="224"/>
      <c r="Y961" s="224"/>
      <c r="Z961" s="224"/>
      <c r="AA961" s="224"/>
      <c r="AB961" s="224"/>
      <c r="AC961" s="224"/>
      <c r="AD961" s="224"/>
      <c r="AE961" s="224"/>
      <c r="AF961" s="224"/>
      <c r="AG961" s="224"/>
      <c r="AH961" s="224"/>
      <c r="AI961" s="224"/>
      <c r="AJ961" s="224"/>
      <c r="AK961" s="224"/>
      <c r="AL961" s="224"/>
      <c r="AM961" s="224"/>
      <c r="AN961" s="224"/>
      <c r="AO961" s="224"/>
      <c r="AP961" s="224"/>
      <c r="AQ961" s="224"/>
      <c r="AR961" s="224"/>
      <c r="AS961" s="224"/>
      <c r="AT961" s="224"/>
      <c r="AU961" s="224"/>
      <c r="AV961" s="224"/>
      <c r="AW961" s="224"/>
      <c r="AX961" s="224"/>
      <c r="AY961" s="224"/>
      <c r="AZ961" s="224"/>
      <c r="BA961" s="224"/>
      <c r="BB961" s="224"/>
      <c r="BC961" s="224"/>
      <c r="BD961" s="224"/>
      <c r="BE961" s="224"/>
      <c r="BF961" s="224"/>
      <c r="BG961" s="224"/>
      <c r="BH961" s="224"/>
      <c r="BI961" s="224"/>
      <c r="BJ961" s="224"/>
      <c r="BK961" s="224"/>
      <c r="BL961" s="224"/>
      <c r="BM961" s="225">
        <v>26</v>
      </c>
    </row>
    <row r="962" spans="1:65">
      <c r="A962" s="29"/>
      <c r="B962" s="19">
        <v>1</v>
      </c>
      <c r="C962" s="9">
        <v>3</v>
      </c>
      <c r="D962" s="226" t="s">
        <v>277</v>
      </c>
      <c r="E962" s="226" t="s">
        <v>98</v>
      </c>
      <c r="F962" s="226">
        <v>117.4</v>
      </c>
      <c r="G962" s="226" t="s">
        <v>292</v>
      </c>
      <c r="H962" s="226">
        <v>142</v>
      </c>
      <c r="I962" s="226" t="s">
        <v>293</v>
      </c>
      <c r="J962" s="226" t="s">
        <v>293</v>
      </c>
      <c r="K962" s="223"/>
      <c r="L962" s="224"/>
      <c r="M962" s="224"/>
      <c r="N962" s="224"/>
      <c r="O962" s="224"/>
      <c r="P962" s="224"/>
      <c r="Q962" s="224"/>
      <c r="R962" s="224"/>
      <c r="S962" s="224"/>
      <c r="T962" s="224"/>
      <c r="U962" s="224"/>
      <c r="V962" s="224"/>
      <c r="W962" s="224"/>
      <c r="X962" s="224"/>
      <c r="Y962" s="224"/>
      <c r="Z962" s="224"/>
      <c r="AA962" s="224"/>
      <c r="AB962" s="224"/>
      <c r="AC962" s="224"/>
      <c r="AD962" s="224"/>
      <c r="AE962" s="224"/>
      <c r="AF962" s="224"/>
      <c r="AG962" s="224"/>
      <c r="AH962" s="224"/>
      <c r="AI962" s="224"/>
      <c r="AJ962" s="224"/>
      <c r="AK962" s="224"/>
      <c r="AL962" s="224"/>
      <c r="AM962" s="224"/>
      <c r="AN962" s="224"/>
      <c r="AO962" s="224"/>
      <c r="AP962" s="224"/>
      <c r="AQ962" s="224"/>
      <c r="AR962" s="224"/>
      <c r="AS962" s="224"/>
      <c r="AT962" s="224"/>
      <c r="AU962" s="224"/>
      <c r="AV962" s="224"/>
      <c r="AW962" s="224"/>
      <c r="AX962" s="224"/>
      <c r="AY962" s="224"/>
      <c r="AZ962" s="224"/>
      <c r="BA962" s="224"/>
      <c r="BB962" s="224"/>
      <c r="BC962" s="224"/>
      <c r="BD962" s="224"/>
      <c r="BE962" s="224"/>
      <c r="BF962" s="224"/>
      <c r="BG962" s="224"/>
      <c r="BH962" s="224"/>
      <c r="BI962" s="224"/>
      <c r="BJ962" s="224"/>
      <c r="BK962" s="224"/>
      <c r="BL962" s="224"/>
      <c r="BM962" s="225">
        <v>16</v>
      </c>
    </row>
    <row r="963" spans="1:65">
      <c r="A963" s="29"/>
      <c r="B963" s="19">
        <v>1</v>
      </c>
      <c r="C963" s="9">
        <v>4</v>
      </c>
      <c r="D963" s="226" t="s">
        <v>277</v>
      </c>
      <c r="E963" s="226" t="s">
        <v>98</v>
      </c>
      <c r="F963" s="226">
        <v>114.8</v>
      </c>
      <c r="G963" s="226" t="s">
        <v>292</v>
      </c>
      <c r="H963" s="226">
        <v>142</v>
      </c>
      <c r="I963" s="226" t="s">
        <v>293</v>
      </c>
      <c r="J963" s="226" t="s">
        <v>293</v>
      </c>
      <c r="K963" s="223"/>
      <c r="L963" s="224"/>
      <c r="M963" s="224"/>
      <c r="N963" s="224"/>
      <c r="O963" s="224"/>
      <c r="P963" s="224"/>
      <c r="Q963" s="224"/>
      <c r="R963" s="224"/>
      <c r="S963" s="224"/>
      <c r="T963" s="224"/>
      <c r="U963" s="224"/>
      <c r="V963" s="224"/>
      <c r="W963" s="224"/>
      <c r="X963" s="224"/>
      <c r="Y963" s="224"/>
      <c r="Z963" s="224"/>
      <c r="AA963" s="224"/>
      <c r="AB963" s="224"/>
      <c r="AC963" s="224"/>
      <c r="AD963" s="224"/>
      <c r="AE963" s="224"/>
      <c r="AF963" s="224"/>
      <c r="AG963" s="224"/>
      <c r="AH963" s="224"/>
      <c r="AI963" s="224"/>
      <c r="AJ963" s="224"/>
      <c r="AK963" s="224"/>
      <c r="AL963" s="224"/>
      <c r="AM963" s="224"/>
      <c r="AN963" s="224"/>
      <c r="AO963" s="224"/>
      <c r="AP963" s="224"/>
      <c r="AQ963" s="224"/>
      <c r="AR963" s="224"/>
      <c r="AS963" s="224"/>
      <c r="AT963" s="224"/>
      <c r="AU963" s="224"/>
      <c r="AV963" s="224"/>
      <c r="AW963" s="224"/>
      <c r="AX963" s="224"/>
      <c r="AY963" s="224"/>
      <c r="AZ963" s="224"/>
      <c r="BA963" s="224"/>
      <c r="BB963" s="224"/>
      <c r="BC963" s="224"/>
      <c r="BD963" s="224"/>
      <c r="BE963" s="224"/>
      <c r="BF963" s="224"/>
      <c r="BG963" s="224"/>
      <c r="BH963" s="224"/>
      <c r="BI963" s="224"/>
      <c r="BJ963" s="224"/>
      <c r="BK963" s="224"/>
      <c r="BL963" s="224"/>
      <c r="BM963" s="225">
        <v>127.708333333333</v>
      </c>
    </row>
    <row r="964" spans="1:65">
      <c r="A964" s="29"/>
      <c r="B964" s="19">
        <v>1</v>
      </c>
      <c r="C964" s="9">
        <v>5</v>
      </c>
      <c r="D964" s="226" t="s">
        <v>277</v>
      </c>
      <c r="E964" s="226" t="s">
        <v>98</v>
      </c>
      <c r="F964" s="226">
        <v>106.7</v>
      </c>
      <c r="G964" s="226" t="s">
        <v>292</v>
      </c>
      <c r="H964" s="226">
        <v>144</v>
      </c>
      <c r="I964" s="226" t="s">
        <v>293</v>
      </c>
      <c r="J964" s="226" t="s">
        <v>293</v>
      </c>
      <c r="K964" s="223"/>
      <c r="L964" s="224"/>
      <c r="M964" s="224"/>
      <c r="N964" s="224"/>
      <c r="O964" s="224"/>
      <c r="P964" s="224"/>
      <c r="Q964" s="224"/>
      <c r="R964" s="224"/>
      <c r="S964" s="224"/>
      <c r="T964" s="224"/>
      <c r="U964" s="224"/>
      <c r="V964" s="224"/>
      <c r="W964" s="224"/>
      <c r="X964" s="224"/>
      <c r="Y964" s="224"/>
      <c r="Z964" s="224"/>
      <c r="AA964" s="224"/>
      <c r="AB964" s="224"/>
      <c r="AC964" s="224"/>
      <c r="AD964" s="224"/>
      <c r="AE964" s="224"/>
      <c r="AF964" s="224"/>
      <c r="AG964" s="224"/>
      <c r="AH964" s="224"/>
      <c r="AI964" s="224"/>
      <c r="AJ964" s="224"/>
      <c r="AK964" s="224"/>
      <c r="AL964" s="224"/>
      <c r="AM964" s="224"/>
      <c r="AN964" s="224"/>
      <c r="AO964" s="224"/>
      <c r="AP964" s="224"/>
      <c r="AQ964" s="224"/>
      <c r="AR964" s="224"/>
      <c r="AS964" s="224"/>
      <c r="AT964" s="224"/>
      <c r="AU964" s="224"/>
      <c r="AV964" s="224"/>
      <c r="AW964" s="224"/>
      <c r="AX964" s="224"/>
      <c r="AY964" s="224"/>
      <c r="AZ964" s="224"/>
      <c r="BA964" s="224"/>
      <c r="BB964" s="224"/>
      <c r="BC964" s="224"/>
      <c r="BD964" s="224"/>
      <c r="BE964" s="224"/>
      <c r="BF964" s="224"/>
      <c r="BG964" s="224"/>
      <c r="BH964" s="224"/>
      <c r="BI964" s="224"/>
      <c r="BJ964" s="224"/>
      <c r="BK964" s="224"/>
      <c r="BL964" s="224"/>
      <c r="BM964" s="225">
        <v>32</v>
      </c>
    </row>
    <row r="965" spans="1:65">
      <c r="A965" s="29"/>
      <c r="B965" s="19">
        <v>1</v>
      </c>
      <c r="C965" s="9">
        <v>6</v>
      </c>
      <c r="D965" s="226" t="s">
        <v>277</v>
      </c>
      <c r="E965" s="226" t="s">
        <v>98</v>
      </c>
      <c r="F965" s="226">
        <v>109.9</v>
      </c>
      <c r="G965" s="226" t="s">
        <v>292</v>
      </c>
      <c r="H965" s="226">
        <v>142</v>
      </c>
      <c r="I965" s="226" t="s">
        <v>293</v>
      </c>
      <c r="J965" s="226" t="s">
        <v>293</v>
      </c>
      <c r="K965" s="223"/>
      <c r="L965" s="224"/>
      <c r="M965" s="224"/>
      <c r="N965" s="224"/>
      <c r="O965" s="224"/>
      <c r="P965" s="224"/>
      <c r="Q965" s="224"/>
      <c r="R965" s="224"/>
      <c r="S965" s="224"/>
      <c r="T965" s="224"/>
      <c r="U965" s="224"/>
      <c r="V965" s="224"/>
      <c r="W965" s="224"/>
      <c r="X965" s="224"/>
      <c r="Y965" s="224"/>
      <c r="Z965" s="224"/>
      <c r="AA965" s="224"/>
      <c r="AB965" s="224"/>
      <c r="AC965" s="224"/>
      <c r="AD965" s="224"/>
      <c r="AE965" s="224"/>
      <c r="AF965" s="224"/>
      <c r="AG965" s="224"/>
      <c r="AH965" s="224"/>
      <c r="AI965" s="224"/>
      <c r="AJ965" s="224"/>
      <c r="AK965" s="224"/>
      <c r="AL965" s="224"/>
      <c r="AM965" s="224"/>
      <c r="AN965" s="224"/>
      <c r="AO965" s="224"/>
      <c r="AP965" s="224"/>
      <c r="AQ965" s="224"/>
      <c r="AR965" s="224"/>
      <c r="AS965" s="224"/>
      <c r="AT965" s="224"/>
      <c r="AU965" s="224"/>
      <c r="AV965" s="224"/>
      <c r="AW965" s="224"/>
      <c r="AX965" s="224"/>
      <c r="AY965" s="224"/>
      <c r="AZ965" s="224"/>
      <c r="BA965" s="224"/>
      <c r="BB965" s="224"/>
      <c r="BC965" s="224"/>
      <c r="BD965" s="224"/>
      <c r="BE965" s="224"/>
      <c r="BF965" s="224"/>
      <c r="BG965" s="224"/>
      <c r="BH965" s="224"/>
      <c r="BI965" s="224"/>
      <c r="BJ965" s="224"/>
      <c r="BK965" s="224"/>
      <c r="BL965" s="224"/>
      <c r="BM965" s="227"/>
    </row>
    <row r="966" spans="1:65">
      <c r="A966" s="29"/>
      <c r="B966" s="20" t="s">
        <v>272</v>
      </c>
      <c r="C966" s="12"/>
      <c r="D966" s="228" t="s">
        <v>763</v>
      </c>
      <c r="E966" s="228" t="s">
        <v>763</v>
      </c>
      <c r="F966" s="228">
        <v>112.91666666666667</v>
      </c>
      <c r="G966" s="228" t="s">
        <v>763</v>
      </c>
      <c r="H966" s="228">
        <v>142.5</v>
      </c>
      <c r="I966" s="228" t="s">
        <v>763</v>
      </c>
      <c r="J966" s="228" t="s">
        <v>763</v>
      </c>
      <c r="K966" s="223"/>
      <c r="L966" s="224"/>
      <c r="M966" s="224"/>
      <c r="N966" s="224"/>
      <c r="O966" s="224"/>
      <c r="P966" s="224"/>
      <c r="Q966" s="224"/>
      <c r="R966" s="224"/>
      <c r="S966" s="224"/>
      <c r="T966" s="224"/>
      <c r="U966" s="224"/>
      <c r="V966" s="224"/>
      <c r="W966" s="224"/>
      <c r="X966" s="224"/>
      <c r="Y966" s="224"/>
      <c r="Z966" s="224"/>
      <c r="AA966" s="224"/>
      <c r="AB966" s="224"/>
      <c r="AC966" s="224"/>
      <c r="AD966" s="224"/>
      <c r="AE966" s="224"/>
      <c r="AF966" s="224"/>
      <c r="AG966" s="224"/>
      <c r="AH966" s="224"/>
      <c r="AI966" s="224"/>
      <c r="AJ966" s="224"/>
      <c r="AK966" s="224"/>
      <c r="AL966" s="224"/>
      <c r="AM966" s="224"/>
      <c r="AN966" s="224"/>
      <c r="AO966" s="224"/>
      <c r="AP966" s="224"/>
      <c r="AQ966" s="224"/>
      <c r="AR966" s="224"/>
      <c r="AS966" s="224"/>
      <c r="AT966" s="224"/>
      <c r="AU966" s="224"/>
      <c r="AV966" s="224"/>
      <c r="AW966" s="224"/>
      <c r="AX966" s="224"/>
      <c r="AY966" s="224"/>
      <c r="AZ966" s="224"/>
      <c r="BA966" s="224"/>
      <c r="BB966" s="224"/>
      <c r="BC966" s="224"/>
      <c r="BD966" s="224"/>
      <c r="BE966" s="224"/>
      <c r="BF966" s="224"/>
      <c r="BG966" s="224"/>
      <c r="BH966" s="224"/>
      <c r="BI966" s="224"/>
      <c r="BJ966" s="224"/>
      <c r="BK966" s="224"/>
      <c r="BL966" s="224"/>
      <c r="BM966" s="227"/>
    </row>
    <row r="967" spans="1:65">
      <c r="A967" s="29"/>
      <c r="B967" s="3" t="s">
        <v>273</v>
      </c>
      <c r="C967" s="28"/>
      <c r="D967" s="226" t="s">
        <v>763</v>
      </c>
      <c r="E967" s="226" t="s">
        <v>763</v>
      </c>
      <c r="F967" s="226">
        <v>114.15</v>
      </c>
      <c r="G967" s="226" t="s">
        <v>763</v>
      </c>
      <c r="H967" s="226">
        <v>142</v>
      </c>
      <c r="I967" s="226" t="s">
        <v>763</v>
      </c>
      <c r="J967" s="226" t="s">
        <v>763</v>
      </c>
      <c r="K967" s="223"/>
      <c r="L967" s="224"/>
      <c r="M967" s="224"/>
      <c r="N967" s="224"/>
      <c r="O967" s="224"/>
      <c r="P967" s="224"/>
      <c r="Q967" s="224"/>
      <c r="R967" s="224"/>
      <c r="S967" s="224"/>
      <c r="T967" s="224"/>
      <c r="U967" s="224"/>
      <c r="V967" s="224"/>
      <c r="W967" s="224"/>
      <c r="X967" s="224"/>
      <c r="Y967" s="224"/>
      <c r="Z967" s="224"/>
      <c r="AA967" s="224"/>
      <c r="AB967" s="224"/>
      <c r="AC967" s="224"/>
      <c r="AD967" s="224"/>
      <c r="AE967" s="224"/>
      <c r="AF967" s="224"/>
      <c r="AG967" s="224"/>
      <c r="AH967" s="224"/>
      <c r="AI967" s="224"/>
      <c r="AJ967" s="224"/>
      <c r="AK967" s="224"/>
      <c r="AL967" s="224"/>
      <c r="AM967" s="224"/>
      <c r="AN967" s="224"/>
      <c r="AO967" s="224"/>
      <c r="AP967" s="224"/>
      <c r="AQ967" s="224"/>
      <c r="AR967" s="224"/>
      <c r="AS967" s="224"/>
      <c r="AT967" s="224"/>
      <c r="AU967" s="224"/>
      <c r="AV967" s="224"/>
      <c r="AW967" s="224"/>
      <c r="AX967" s="224"/>
      <c r="AY967" s="224"/>
      <c r="AZ967" s="224"/>
      <c r="BA967" s="224"/>
      <c r="BB967" s="224"/>
      <c r="BC967" s="224"/>
      <c r="BD967" s="224"/>
      <c r="BE967" s="224"/>
      <c r="BF967" s="224"/>
      <c r="BG967" s="224"/>
      <c r="BH967" s="224"/>
      <c r="BI967" s="224"/>
      <c r="BJ967" s="224"/>
      <c r="BK967" s="224"/>
      <c r="BL967" s="224"/>
      <c r="BM967" s="227"/>
    </row>
    <row r="968" spans="1:65">
      <c r="A968" s="29"/>
      <c r="B968" s="3" t="s">
        <v>274</v>
      </c>
      <c r="C968" s="28"/>
      <c r="D968" s="226" t="s">
        <v>763</v>
      </c>
      <c r="E968" s="226" t="s">
        <v>763</v>
      </c>
      <c r="F968" s="226">
        <v>3.9229665645613991</v>
      </c>
      <c r="G968" s="226" t="s">
        <v>763</v>
      </c>
      <c r="H968" s="226">
        <v>0.83666002653407556</v>
      </c>
      <c r="I968" s="226" t="s">
        <v>763</v>
      </c>
      <c r="J968" s="226" t="s">
        <v>763</v>
      </c>
      <c r="K968" s="223"/>
      <c r="L968" s="224"/>
      <c r="M968" s="224"/>
      <c r="N968" s="224"/>
      <c r="O968" s="224"/>
      <c r="P968" s="224"/>
      <c r="Q968" s="224"/>
      <c r="R968" s="224"/>
      <c r="S968" s="224"/>
      <c r="T968" s="224"/>
      <c r="U968" s="224"/>
      <c r="V968" s="224"/>
      <c r="W968" s="224"/>
      <c r="X968" s="224"/>
      <c r="Y968" s="224"/>
      <c r="Z968" s="224"/>
      <c r="AA968" s="224"/>
      <c r="AB968" s="224"/>
      <c r="AC968" s="224"/>
      <c r="AD968" s="224"/>
      <c r="AE968" s="224"/>
      <c r="AF968" s="224"/>
      <c r="AG968" s="224"/>
      <c r="AH968" s="224"/>
      <c r="AI968" s="224"/>
      <c r="AJ968" s="224"/>
      <c r="AK968" s="224"/>
      <c r="AL968" s="224"/>
      <c r="AM968" s="224"/>
      <c r="AN968" s="224"/>
      <c r="AO968" s="224"/>
      <c r="AP968" s="224"/>
      <c r="AQ968" s="224"/>
      <c r="AR968" s="224"/>
      <c r="AS968" s="224"/>
      <c r="AT968" s="224"/>
      <c r="AU968" s="224"/>
      <c r="AV968" s="224"/>
      <c r="AW968" s="224"/>
      <c r="AX968" s="224"/>
      <c r="AY968" s="224"/>
      <c r="AZ968" s="224"/>
      <c r="BA968" s="224"/>
      <c r="BB968" s="224"/>
      <c r="BC968" s="224"/>
      <c r="BD968" s="224"/>
      <c r="BE968" s="224"/>
      <c r="BF968" s="224"/>
      <c r="BG968" s="224"/>
      <c r="BH968" s="224"/>
      <c r="BI968" s="224"/>
      <c r="BJ968" s="224"/>
      <c r="BK968" s="224"/>
      <c r="BL968" s="224"/>
      <c r="BM968" s="227"/>
    </row>
    <row r="969" spans="1:65">
      <c r="A969" s="29"/>
      <c r="B969" s="3" t="s">
        <v>87</v>
      </c>
      <c r="C969" s="28"/>
      <c r="D969" s="13" t="s">
        <v>763</v>
      </c>
      <c r="E969" s="13" t="s">
        <v>763</v>
      </c>
      <c r="F969" s="13">
        <v>3.4742139317148923E-2</v>
      </c>
      <c r="G969" s="13" t="s">
        <v>763</v>
      </c>
      <c r="H969" s="13">
        <v>5.871298431818074E-3</v>
      </c>
      <c r="I969" s="13" t="s">
        <v>763</v>
      </c>
      <c r="J969" s="13" t="s">
        <v>763</v>
      </c>
      <c r="K969" s="152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3" t="s">
        <v>275</v>
      </c>
      <c r="C970" s="28"/>
      <c r="D970" s="13" t="s">
        <v>763</v>
      </c>
      <c r="E970" s="13" t="s">
        <v>763</v>
      </c>
      <c r="F970" s="13">
        <v>-0.11582381729200419</v>
      </c>
      <c r="G970" s="13" t="s">
        <v>763</v>
      </c>
      <c r="H970" s="13">
        <v>0.11582381729200941</v>
      </c>
      <c r="I970" s="13" t="s">
        <v>763</v>
      </c>
      <c r="J970" s="13" t="s">
        <v>763</v>
      </c>
      <c r="K970" s="152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29"/>
      <c r="B971" s="45" t="s">
        <v>276</v>
      </c>
      <c r="C971" s="46"/>
      <c r="D971" s="44" t="s">
        <v>277</v>
      </c>
      <c r="E971" s="44" t="s">
        <v>277</v>
      </c>
      <c r="F971" s="44">
        <v>0.67</v>
      </c>
      <c r="G971" s="44" t="s">
        <v>277</v>
      </c>
      <c r="H971" s="44">
        <v>0.67</v>
      </c>
      <c r="I971" s="44" t="s">
        <v>277</v>
      </c>
      <c r="J971" s="44" t="s">
        <v>277</v>
      </c>
      <c r="K971" s="152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0"/>
      <c r="C972" s="20"/>
      <c r="D972" s="20"/>
      <c r="E972" s="20"/>
      <c r="F972" s="20"/>
      <c r="G972" s="20"/>
      <c r="H972" s="20"/>
      <c r="I972" s="20"/>
      <c r="J972" s="20"/>
      <c r="BM972" s="55"/>
    </row>
    <row r="973" spans="1:65" ht="15">
      <c r="B973" s="8" t="s">
        <v>561</v>
      </c>
      <c r="BM973" s="27" t="s">
        <v>279</v>
      </c>
    </row>
    <row r="974" spans="1:65" ht="15">
      <c r="A974" s="24" t="s">
        <v>45</v>
      </c>
      <c r="B974" s="18" t="s">
        <v>114</v>
      </c>
      <c r="C974" s="15" t="s">
        <v>115</v>
      </c>
      <c r="D974" s="16" t="s">
        <v>241</v>
      </c>
      <c r="E974" s="15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 t="s">
        <v>242</v>
      </c>
      <c r="C975" s="9" t="s">
        <v>242</v>
      </c>
      <c r="D975" s="150" t="s">
        <v>249</v>
      </c>
      <c r="E975" s="15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3</v>
      </c>
    </row>
    <row r="976" spans="1:65">
      <c r="A976" s="29"/>
      <c r="B976" s="19"/>
      <c r="C976" s="9"/>
      <c r="D976" s="10" t="s">
        <v>103</v>
      </c>
      <c r="E976" s="15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</v>
      </c>
    </row>
    <row r="977" spans="1:65">
      <c r="A977" s="29"/>
      <c r="B977" s="19"/>
      <c r="C977" s="9"/>
      <c r="D977" s="25"/>
      <c r="E977" s="15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2</v>
      </c>
    </row>
    <row r="978" spans="1:65">
      <c r="A978" s="29"/>
      <c r="B978" s="18">
        <v>1</v>
      </c>
      <c r="C978" s="14">
        <v>1</v>
      </c>
      <c r="D978" s="21">
        <v>8.3000000000000007</v>
      </c>
      <c r="E978" s="15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</v>
      </c>
    </row>
    <row r="979" spans="1:65">
      <c r="A979" s="29"/>
      <c r="B979" s="19">
        <v>1</v>
      </c>
      <c r="C979" s="9">
        <v>2</v>
      </c>
      <c r="D979" s="11">
        <v>8.6</v>
      </c>
      <c r="E979" s="15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27</v>
      </c>
    </row>
    <row r="980" spans="1:65">
      <c r="A980" s="29"/>
      <c r="B980" s="19">
        <v>1</v>
      </c>
      <c r="C980" s="9">
        <v>3</v>
      </c>
      <c r="D980" s="11">
        <v>8.1</v>
      </c>
      <c r="E980" s="15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16</v>
      </c>
    </row>
    <row r="981" spans="1:65">
      <c r="A981" s="29"/>
      <c r="B981" s="19">
        <v>1</v>
      </c>
      <c r="C981" s="9">
        <v>4</v>
      </c>
      <c r="D981" s="11">
        <v>8.6</v>
      </c>
      <c r="E981" s="15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8.4166666666666696</v>
      </c>
    </row>
    <row r="982" spans="1:65">
      <c r="A982" s="29"/>
      <c r="B982" s="19">
        <v>1</v>
      </c>
      <c r="C982" s="9">
        <v>5</v>
      </c>
      <c r="D982" s="11">
        <v>8.6</v>
      </c>
      <c r="E982" s="15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33</v>
      </c>
    </row>
    <row r="983" spans="1:65">
      <c r="A983" s="29"/>
      <c r="B983" s="19">
        <v>1</v>
      </c>
      <c r="C983" s="9">
        <v>6</v>
      </c>
      <c r="D983" s="11">
        <v>8.3000000000000007</v>
      </c>
      <c r="E983" s="15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20" t="s">
        <v>272</v>
      </c>
      <c r="C984" s="12"/>
      <c r="D984" s="22">
        <v>8.4166666666666661</v>
      </c>
      <c r="E984" s="15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273</v>
      </c>
      <c r="C985" s="28"/>
      <c r="D985" s="11">
        <v>8.4499999999999993</v>
      </c>
      <c r="E985" s="152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274</v>
      </c>
      <c r="C986" s="28"/>
      <c r="D986" s="23">
        <v>0.21369760566432786</v>
      </c>
      <c r="E986" s="152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29"/>
      <c r="B987" s="3" t="s">
        <v>87</v>
      </c>
      <c r="C987" s="28"/>
      <c r="D987" s="13">
        <v>2.5389814534375589E-2</v>
      </c>
      <c r="E987" s="15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3" t="s">
        <v>275</v>
      </c>
      <c r="C988" s="28"/>
      <c r="D988" s="13">
        <v>-4.4408920985006262E-16</v>
      </c>
      <c r="E988" s="15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45" t="s">
        <v>276</v>
      </c>
      <c r="C989" s="46"/>
      <c r="D989" s="44" t="s">
        <v>277</v>
      </c>
      <c r="E989" s="15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0"/>
      <c r="C990" s="20"/>
      <c r="D990" s="20"/>
      <c r="BM990" s="55"/>
    </row>
    <row r="991" spans="1:65">
      <c r="BM991" s="55"/>
    </row>
    <row r="992" spans="1:65">
      <c r="BM992" s="55"/>
    </row>
    <row r="993" spans="65:65">
      <c r="BM993" s="55"/>
    </row>
    <row r="994" spans="65:65">
      <c r="BM994" s="55"/>
    </row>
    <row r="995" spans="65:65">
      <c r="BM995" s="55"/>
    </row>
    <row r="996" spans="65:65">
      <c r="BM996" s="55"/>
    </row>
    <row r="997" spans="65:65">
      <c r="BM997" s="55"/>
    </row>
    <row r="998" spans="65:65">
      <c r="BM998" s="55"/>
    </row>
    <row r="999" spans="65:65">
      <c r="BM999" s="55"/>
    </row>
    <row r="1000" spans="65:65">
      <c r="BM1000" s="55"/>
    </row>
    <row r="1001" spans="65:65">
      <c r="BM1001" s="55"/>
    </row>
    <row r="1002" spans="65:65">
      <c r="BM1002" s="55"/>
    </row>
    <row r="1003" spans="65:65">
      <c r="BM1003" s="55"/>
    </row>
    <row r="1004" spans="65:65">
      <c r="BM1004" s="55"/>
    </row>
    <row r="1005" spans="65:65">
      <c r="BM1005" s="55"/>
    </row>
    <row r="1006" spans="65:65">
      <c r="BM1006" s="55"/>
    </row>
    <row r="1007" spans="65:65">
      <c r="BM1007" s="55"/>
    </row>
    <row r="1008" spans="65:65">
      <c r="BM1008" s="55"/>
    </row>
    <row r="1009" spans="65:65">
      <c r="BM1009" s="55"/>
    </row>
    <row r="1010" spans="65:65">
      <c r="BM1010" s="55"/>
    </row>
    <row r="1011" spans="65:65">
      <c r="BM1011" s="55"/>
    </row>
    <row r="1012" spans="65:65">
      <c r="BM1012" s="55"/>
    </row>
    <row r="1013" spans="65:65">
      <c r="BM1013" s="55"/>
    </row>
    <row r="1014" spans="65:65">
      <c r="BM1014" s="55"/>
    </row>
    <row r="1015" spans="65:65">
      <c r="BM1015" s="55"/>
    </row>
    <row r="1016" spans="65:65">
      <c r="BM1016" s="55"/>
    </row>
    <row r="1017" spans="65:65">
      <c r="BM1017" s="55"/>
    </row>
    <row r="1018" spans="65:65">
      <c r="BM1018" s="55"/>
    </row>
    <row r="1019" spans="65:65">
      <c r="BM1019" s="55"/>
    </row>
    <row r="1020" spans="65:65">
      <c r="BM1020" s="55"/>
    </row>
    <row r="1021" spans="65:65">
      <c r="BM1021" s="55"/>
    </row>
    <row r="1022" spans="65:65">
      <c r="BM1022" s="55"/>
    </row>
    <row r="1023" spans="65:65">
      <c r="BM1023" s="55"/>
    </row>
    <row r="1024" spans="65:65">
      <c r="BM1024" s="55"/>
    </row>
    <row r="1025" spans="65:65">
      <c r="BM1025" s="55"/>
    </row>
    <row r="1026" spans="65:65">
      <c r="BM1026" s="55"/>
    </row>
    <row r="1027" spans="65:65">
      <c r="BM1027" s="55"/>
    </row>
    <row r="1028" spans="65:65">
      <c r="BM1028" s="55"/>
    </row>
    <row r="1029" spans="65:65">
      <c r="BM1029" s="55"/>
    </row>
    <row r="1030" spans="65:65">
      <c r="BM1030" s="55"/>
    </row>
    <row r="1031" spans="65:65">
      <c r="BM1031" s="55"/>
    </row>
    <row r="1032" spans="65:65">
      <c r="BM1032" s="55"/>
    </row>
    <row r="1033" spans="65:65">
      <c r="BM1033" s="55"/>
    </row>
    <row r="1034" spans="65:65">
      <c r="BM1034" s="55"/>
    </row>
    <row r="1035" spans="65:65">
      <c r="BM1035" s="55"/>
    </row>
    <row r="1036" spans="65:65">
      <c r="BM1036" s="55"/>
    </row>
    <row r="1037" spans="65:65">
      <c r="BM1037" s="55"/>
    </row>
    <row r="1038" spans="65:65">
      <c r="BM1038" s="55"/>
    </row>
    <row r="1039" spans="65:65">
      <c r="BM1039" s="56"/>
    </row>
    <row r="1040" spans="65:65">
      <c r="BM1040" s="57"/>
    </row>
    <row r="1041" spans="65:65">
      <c r="BM1041" s="57"/>
    </row>
    <row r="1042" spans="65:65">
      <c r="BM1042" s="57"/>
    </row>
    <row r="1043" spans="65:65">
      <c r="BM1043" s="57"/>
    </row>
    <row r="1044" spans="65:65">
      <c r="BM1044" s="57"/>
    </row>
    <row r="1045" spans="65:65">
      <c r="BM1045" s="57"/>
    </row>
    <row r="1046" spans="65:65">
      <c r="BM1046" s="57"/>
    </row>
    <row r="1047" spans="65:65">
      <c r="BM1047" s="57"/>
    </row>
    <row r="1048" spans="65:65">
      <c r="BM1048" s="57"/>
    </row>
    <row r="1049" spans="65:65">
      <c r="BM1049" s="57"/>
    </row>
    <row r="1050" spans="65:65">
      <c r="BM1050" s="57"/>
    </row>
    <row r="1051" spans="65:65">
      <c r="BM1051" s="57"/>
    </row>
    <row r="1052" spans="65:65">
      <c r="BM1052" s="57"/>
    </row>
    <row r="1053" spans="65:65">
      <c r="BM1053" s="57"/>
    </row>
    <row r="1054" spans="65:65">
      <c r="BM1054" s="57"/>
    </row>
    <row r="1055" spans="65:65">
      <c r="BM1055" s="57"/>
    </row>
    <row r="1056" spans="65:65">
      <c r="BM1056" s="57"/>
    </row>
    <row r="1057" spans="65:65">
      <c r="BM1057" s="57"/>
    </row>
    <row r="1058" spans="65:65">
      <c r="BM1058" s="57"/>
    </row>
    <row r="1059" spans="65:65">
      <c r="BM1059" s="57"/>
    </row>
    <row r="1060" spans="65:65">
      <c r="BM1060" s="57"/>
    </row>
    <row r="1061" spans="65:65">
      <c r="BM1061" s="57"/>
    </row>
    <row r="1062" spans="65:65">
      <c r="BM1062" s="57"/>
    </row>
    <row r="1063" spans="65:65">
      <c r="BM1063" s="57"/>
    </row>
    <row r="1064" spans="65:65">
      <c r="BM1064" s="57"/>
    </row>
    <row r="1065" spans="65:65">
      <c r="BM1065" s="57"/>
    </row>
    <row r="1066" spans="65:65">
      <c r="BM1066" s="57"/>
    </row>
    <row r="1067" spans="65:65">
      <c r="BM1067" s="57"/>
    </row>
    <row r="1068" spans="65:65">
      <c r="BM1068" s="57"/>
    </row>
    <row r="1069" spans="65:65">
      <c r="BM1069" s="57"/>
    </row>
    <row r="1070" spans="65:65">
      <c r="BM1070" s="57"/>
    </row>
    <row r="1071" spans="65:65">
      <c r="BM1071" s="57"/>
    </row>
    <row r="1072" spans="65:65">
      <c r="BM1072" s="57"/>
    </row>
    <row r="1073" spans="65:65">
      <c r="BM1073" s="57"/>
    </row>
  </sheetData>
  <dataConsolidate/>
  <conditionalFormatting sqref="B6:D11 B24:J29 B42:J47 B60:I65 B78:I83 B96:F101 B114:K119 B132:G137 B150:F155 B168:J173 B186:I191 B204:K209 B222:E227 B240:E245 B258:E263 B276:K281 B294:G299 B312:E317 B330:E335 B348:D353 B366:E371 B384:K389 B402:H407 B420:I425 B438:E443 B456:K461 B474:K479 B492:H497 B510:D515 B528:F533 B546:E551 B564:I569 B582:I587 B600:I605 B618:E623 B636:H641 B654:F659 B672:H677 B690:G695 B708:E713 B726:H731 B744:J749 B762:F767 B780:E785 B798:F803 B816:J821 B834:G839 B852:E857 B870:F875 B888:I893 B906:G911 B924:H929 B942:E947 B960:J965 B978:D983">
    <cfRule type="expression" dxfId="17" priority="165">
      <formula>AND($B6&lt;&gt;$B5,NOT(ISBLANK(INDIRECT(Anlyt_LabRefThisCol))))</formula>
    </cfRule>
  </conditionalFormatting>
  <conditionalFormatting sqref="C2:D17 C20:J35 C38:J53 C56:I71 C74:I89 C92:F107 C110:K125 C128:G143 C146:F161 C164:J179 C182:I197 C200:K215 C218:E233 C236:E251 C254:E269 C272:K287 C290:G305 C308:E323 C326:E341 C344:D359 C362:E377 C380:K395 C398:H413 C416:I431 C434:E449 C452:K467 C470:K485 C488:H503 C506:D521 C524:F539 C542:E557 C560:I575 C578:I593 C596:I611 C614:E629 C632:H647 C650:F665 C668:H683 C686:G701 C704:E719 C722:H737 C740:J755 C758:F773 C776:E791 C794:F809 C812:J827 C830:G845 C848:E863 C866:F881 C884:I899 C902:G917 C920:H935 C938:E953 C956:J971 C974:D989">
    <cfRule type="expression" dxfId="16" priority="163" stopIfTrue="1">
      <formula>AND(ISBLANK(INDIRECT(Anlyt_LabRefLastCol)),ISBLANK(INDIRECT(Anlyt_LabRefThisCol)))</formula>
    </cfRule>
    <cfRule type="expression" dxfId="15" priority="16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1D136-E2D1-49AE-A821-FABD0EF2C9C8}">
  <sheetPr codeName="Sheet18"/>
  <dimension ref="A1:BN1237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562</v>
      </c>
      <c r="BM1" s="27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241</v>
      </c>
      <c r="E2" s="17" t="s">
        <v>241</v>
      </c>
      <c r="F2" s="17" t="s">
        <v>241</v>
      </c>
      <c r="G2" s="17" t="s">
        <v>241</v>
      </c>
      <c r="H2" s="17" t="s">
        <v>241</v>
      </c>
      <c r="I2" s="17" t="s">
        <v>241</v>
      </c>
      <c r="J2" s="17" t="s">
        <v>241</v>
      </c>
      <c r="K2" s="17" t="s">
        <v>241</v>
      </c>
      <c r="L2" s="17" t="s">
        <v>241</v>
      </c>
      <c r="M2" s="17" t="s">
        <v>241</v>
      </c>
      <c r="N2" s="17" t="s">
        <v>241</v>
      </c>
      <c r="O2" s="17" t="s">
        <v>241</v>
      </c>
      <c r="P2" s="17" t="s">
        <v>241</v>
      </c>
      <c r="Q2" s="17" t="s">
        <v>241</v>
      </c>
      <c r="R2" s="17" t="s">
        <v>241</v>
      </c>
      <c r="S2" s="17" t="s">
        <v>241</v>
      </c>
      <c r="T2" s="17" t="s">
        <v>241</v>
      </c>
      <c r="U2" s="17" t="s">
        <v>241</v>
      </c>
      <c r="V2" s="17" t="s">
        <v>241</v>
      </c>
      <c r="W2" s="17" t="s">
        <v>241</v>
      </c>
      <c r="X2" s="17" t="s">
        <v>241</v>
      </c>
      <c r="Y2" s="17" t="s">
        <v>241</v>
      </c>
      <c r="Z2" s="17" t="s">
        <v>241</v>
      </c>
      <c r="AA2" s="17" t="s">
        <v>241</v>
      </c>
      <c r="AB2" s="17" t="s">
        <v>241</v>
      </c>
      <c r="AC2" s="152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50" t="s">
        <v>244</v>
      </c>
      <c r="E3" s="151" t="s">
        <v>245</v>
      </c>
      <c r="F3" s="151" t="s">
        <v>246</v>
      </c>
      <c r="G3" s="151" t="s">
        <v>247</v>
      </c>
      <c r="H3" s="151" t="s">
        <v>249</v>
      </c>
      <c r="I3" s="151" t="s">
        <v>250</v>
      </c>
      <c r="J3" s="151" t="s">
        <v>251</v>
      </c>
      <c r="K3" s="151" t="s">
        <v>252</v>
      </c>
      <c r="L3" s="151" t="s">
        <v>253</v>
      </c>
      <c r="M3" s="151" t="s">
        <v>254</v>
      </c>
      <c r="N3" s="151" t="s">
        <v>255</v>
      </c>
      <c r="O3" s="151" t="s">
        <v>256</v>
      </c>
      <c r="P3" s="151" t="s">
        <v>257</v>
      </c>
      <c r="Q3" s="151" t="s">
        <v>258</v>
      </c>
      <c r="R3" s="151" t="s">
        <v>259</v>
      </c>
      <c r="S3" s="151" t="s">
        <v>260</v>
      </c>
      <c r="T3" s="151" t="s">
        <v>261</v>
      </c>
      <c r="U3" s="151" t="s">
        <v>262</v>
      </c>
      <c r="V3" s="151" t="s">
        <v>280</v>
      </c>
      <c r="W3" s="151" t="s">
        <v>281</v>
      </c>
      <c r="X3" s="151" t="s">
        <v>263</v>
      </c>
      <c r="Y3" s="151" t="s">
        <v>264</v>
      </c>
      <c r="Z3" s="151" t="s">
        <v>282</v>
      </c>
      <c r="AA3" s="151" t="s">
        <v>265</v>
      </c>
      <c r="AB3" s="151" t="s">
        <v>266</v>
      </c>
      <c r="AC3" s="152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305</v>
      </c>
      <c r="E4" s="11" t="s">
        <v>305</v>
      </c>
      <c r="F4" s="11" t="s">
        <v>118</v>
      </c>
      <c r="G4" s="11" t="s">
        <v>305</v>
      </c>
      <c r="H4" s="11" t="s">
        <v>118</v>
      </c>
      <c r="I4" s="11" t="s">
        <v>306</v>
      </c>
      <c r="J4" s="11" t="s">
        <v>306</v>
      </c>
      <c r="K4" s="11" t="s">
        <v>306</v>
      </c>
      <c r="L4" s="11" t="s">
        <v>306</v>
      </c>
      <c r="M4" s="11" t="s">
        <v>306</v>
      </c>
      <c r="N4" s="11" t="s">
        <v>305</v>
      </c>
      <c r="O4" s="11" t="s">
        <v>305</v>
      </c>
      <c r="P4" s="11" t="s">
        <v>306</v>
      </c>
      <c r="Q4" s="11" t="s">
        <v>305</v>
      </c>
      <c r="R4" s="11" t="s">
        <v>118</v>
      </c>
      <c r="S4" s="11" t="s">
        <v>306</v>
      </c>
      <c r="T4" s="11" t="s">
        <v>118</v>
      </c>
      <c r="U4" s="11" t="s">
        <v>306</v>
      </c>
      <c r="V4" s="11" t="s">
        <v>306</v>
      </c>
      <c r="W4" s="11" t="s">
        <v>118</v>
      </c>
      <c r="X4" s="11" t="s">
        <v>306</v>
      </c>
      <c r="Y4" s="11" t="s">
        <v>306</v>
      </c>
      <c r="Z4" s="11" t="s">
        <v>306</v>
      </c>
      <c r="AA4" s="11" t="s">
        <v>305</v>
      </c>
      <c r="AB4" s="11" t="s">
        <v>306</v>
      </c>
      <c r="AC4" s="152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152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1.76</v>
      </c>
      <c r="E6" s="21">
        <v>1.6</v>
      </c>
      <c r="F6" s="21">
        <v>1.7296273914816211</v>
      </c>
      <c r="G6" s="21">
        <v>1.667</v>
      </c>
      <c r="H6" s="146">
        <v>0.81</v>
      </c>
      <c r="I6" s="21">
        <v>1.62</v>
      </c>
      <c r="J6" s="21">
        <v>1.64</v>
      </c>
      <c r="K6" s="21">
        <v>1.7</v>
      </c>
      <c r="L6" s="21">
        <v>1.56</v>
      </c>
      <c r="M6" s="21">
        <v>1.66</v>
      </c>
      <c r="N6" s="21">
        <v>1.67</v>
      </c>
      <c r="O6" s="153">
        <v>2.14</v>
      </c>
      <c r="P6" s="21">
        <v>1.64</v>
      </c>
      <c r="Q6" s="21">
        <v>1.5319706404172699</v>
      </c>
      <c r="R6" s="146" t="s">
        <v>106</v>
      </c>
      <c r="S6" s="21">
        <v>1.6</v>
      </c>
      <c r="T6" s="21"/>
      <c r="U6" s="21">
        <v>1.4</v>
      </c>
      <c r="V6" s="21">
        <v>1.5</v>
      </c>
      <c r="W6" s="21">
        <v>1.5</v>
      </c>
      <c r="X6" s="21">
        <v>1.5</v>
      </c>
      <c r="Y6" s="21">
        <v>1.62</v>
      </c>
      <c r="Z6" s="21">
        <v>1.7</v>
      </c>
      <c r="AA6" s="21">
        <v>1.3</v>
      </c>
      <c r="AB6" s="21">
        <v>1.5570000000000002</v>
      </c>
      <c r="AC6" s="152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1.71</v>
      </c>
      <c r="E7" s="11">
        <v>1.6</v>
      </c>
      <c r="F7" s="11">
        <v>1.7491069964832535</v>
      </c>
      <c r="G7" s="11">
        <v>1.6559999999999999</v>
      </c>
      <c r="H7" s="147">
        <v>0.82</v>
      </c>
      <c r="I7" s="11">
        <v>1.61</v>
      </c>
      <c r="J7" s="11">
        <v>1.62</v>
      </c>
      <c r="K7" s="11">
        <v>1.65</v>
      </c>
      <c r="L7" s="11">
        <v>1.53</v>
      </c>
      <c r="M7" s="11">
        <v>1.6</v>
      </c>
      <c r="N7" s="11">
        <v>1.64</v>
      </c>
      <c r="O7" s="11">
        <v>1.86</v>
      </c>
      <c r="P7" s="11">
        <v>1.65</v>
      </c>
      <c r="Q7" s="11">
        <v>1.4564049088384332</v>
      </c>
      <c r="R7" s="147" t="s">
        <v>106</v>
      </c>
      <c r="S7" s="11">
        <v>1.7</v>
      </c>
      <c r="T7" s="11"/>
      <c r="U7" s="11">
        <v>1.5</v>
      </c>
      <c r="V7" s="11">
        <v>1.6</v>
      </c>
      <c r="W7" s="11">
        <v>1.5</v>
      </c>
      <c r="X7" s="11">
        <v>1.4</v>
      </c>
      <c r="Y7" s="11">
        <v>1.48</v>
      </c>
      <c r="Z7" s="11">
        <v>1.7</v>
      </c>
      <c r="AA7" s="11">
        <v>1.4</v>
      </c>
      <c r="AB7" s="11">
        <v>1.6300000000000001</v>
      </c>
      <c r="AC7" s="152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11</v>
      </c>
    </row>
    <row r="8" spans="1:66">
      <c r="A8" s="29"/>
      <c r="B8" s="19">
        <v>1</v>
      </c>
      <c r="C8" s="9">
        <v>3</v>
      </c>
      <c r="D8" s="11">
        <v>1.69</v>
      </c>
      <c r="E8" s="11">
        <v>1.6</v>
      </c>
      <c r="F8" s="11">
        <v>1.7648502076951254</v>
      </c>
      <c r="G8" s="11">
        <v>1.617</v>
      </c>
      <c r="H8" s="147">
        <v>0.81</v>
      </c>
      <c r="I8" s="11">
        <v>1.67</v>
      </c>
      <c r="J8" s="11">
        <v>1.68</v>
      </c>
      <c r="K8" s="11">
        <v>1.65</v>
      </c>
      <c r="L8" s="11">
        <v>1.62</v>
      </c>
      <c r="M8" s="11">
        <v>1.66</v>
      </c>
      <c r="N8" s="11">
        <v>1.63</v>
      </c>
      <c r="O8" s="11">
        <v>1.88</v>
      </c>
      <c r="P8" s="11">
        <v>1.62</v>
      </c>
      <c r="Q8" s="11">
        <v>1.56161710776958</v>
      </c>
      <c r="R8" s="147" t="s">
        <v>106</v>
      </c>
      <c r="S8" s="11">
        <v>1.7</v>
      </c>
      <c r="T8" s="11"/>
      <c r="U8" s="11">
        <v>1.5</v>
      </c>
      <c r="V8" s="11">
        <v>1.6</v>
      </c>
      <c r="W8" s="11">
        <v>1.5</v>
      </c>
      <c r="X8" s="11">
        <v>1.4</v>
      </c>
      <c r="Y8" s="11">
        <v>1.41</v>
      </c>
      <c r="Z8" s="11">
        <v>1.8</v>
      </c>
      <c r="AA8" s="11">
        <v>1.5</v>
      </c>
      <c r="AB8" s="11">
        <v>1.59</v>
      </c>
      <c r="AC8" s="152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1.71</v>
      </c>
      <c r="E9" s="11">
        <v>1.6</v>
      </c>
      <c r="F9" s="11">
        <v>1.6800698036002695</v>
      </c>
      <c r="G9" s="11">
        <v>1.7310000000000001</v>
      </c>
      <c r="H9" s="147">
        <v>0.81</v>
      </c>
      <c r="I9" s="11">
        <v>1.59</v>
      </c>
      <c r="J9" s="11">
        <v>1.58</v>
      </c>
      <c r="K9" s="11">
        <v>1.65</v>
      </c>
      <c r="L9" s="11">
        <v>1.58</v>
      </c>
      <c r="M9" s="11">
        <v>1.56</v>
      </c>
      <c r="N9" s="11">
        <v>1.68</v>
      </c>
      <c r="O9" s="11">
        <v>1.84</v>
      </c>
      <c r="P9" s="11">
        <v>1.59</v>
      </c>
      <c r="Q9" s="11">
        <v>1.5459079042309931</v>
      </c>
      <c r="R9" s="147" t="s">
        <v>106</v>
      </c>
      <c r="S9" s="11">
        <v>1.7</v>
      </c>
      <c r="T9" s="11"/>
      <c r="U9" s="11">
        <v>1.5</v>
      </c>
      <c r="V9" s="11">
        <v>1.6</v>
      </c>
      <c r="W9" s="11">
        <v>1.4</v>
      </c>
      <c r="X9" s="11">
        <v>1.35</v>
      </c>
      <c r="Y9" s="11">
        <v>1.38</v>
      </c>
      <c r="Z9" s="11">
        <v>1.7</v>
      </c>
      <c r="AA9" s="11">
        <v>1.4</v>
      </c>
      <c r="AB9" s="11">
        <v>1.5110000000000001</v>
      </c>
      <c r="AC9" s="152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1.6019460048948728</v>
      </c>
      <c r="BN9" s="27"/>
    </row>
    <row r="10" spans="1:66">
      <c r="A10" s="29"/>
      <c r="B10" s="19">
        <v>1</v>
      </c>
      <c r="C10" s="9">
        <v>5</v>
      </c>
      <c r="D10" s="11">
        <v>1.77</v>
      </c>
      <c r="E10" s="11">
        <v>1.6</v>
      </c>
      <c r="F10" s="11">
        <v>1.6753975251533975</v>
      </c>
      <c r="G10" s="11">
        <v>1.7150000000000001</v>
      </c>
      <c r="H10" s="147">
        <v>0.81</v>
      </c>
      <c r="I10" s="11">
        <v>1.58</v>
      </c>
      <c r="J10" s="11">
        <v>1.66</v>
      </c>
      <c r="K10" s="11">
        <v>1.63</v>
      </c>
      <c r="L10" s="11">
        <v>1.67</v>
      </c>
      <c r="M10" s="11">
        <v>1.6</v>
      </c>
      <c r="N10" s="11">
        <v>1.64</v>
      </c>
      <c r="O10" s="11">
        <v>1.9400000000000002</v>
      </c>
      <c r="P10" s="11">
        <v>1.59</v>
      </c>
      <c r="Q10" s="11">
        <v>1.417544498734095</v>
      </c>
      <c r="R10" s="147" t="s">
        <v>106</v>
      </c>
      <c r="S10" s="11">
        <v>1.7</v>
      </c>
      <c r="T10" s="11"/>
      <c r="U10" s="11">
        <v>1.5</v>
      </c>
      <c r="V10" s="11">
        <v>1.7</v>
      </c>
      <c r="W10" s="11">
        <v>1.4</v>
      </c>
      <c r="X10" s="11">
        <v>1.4</v>
      </c>
      <c r="Y10" s="11">
        <v>1.4</v>
      </c>
      <c r="Z10" s="11">
        <v>1.7</v>
      </c>
      <c r="AA10" s="11">
        <v>1.4</v>
      </c>
      <c r="AB10" s="11">
        <v>1.5549999999999999</v>
      </c>
      <c r="AC10" s="152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19">
        <v>1</v>
      </c>
      <c r="C11" s="9">
        <v>6</v>
      </c>
      <c r="D11" s="11">
        <v>1.77</v>
      </c>
      <c r="E11" s="11">
        <v>1.6</v>
      </c>
      <c r="F11" s="11">
        <v>1.7087606616916933</v>
      </c>
      <c r="G11" s="11">
        <v>1.665</v>
      </c>
      <c r="H11" s="147">
        <v>0.82</v>
      </c>
      <c r="I11" s="11">
        <v>1.58</v>
      </c>
      <c r="J11" s="11">
        <v>1.57</v>
      </c>
      <c r="K11" s="11">
        <v>1.67</v>
      </c>
      <c r="L11" s="11">
        <v>1.61</v>
      </c>
      <c r="M11" s="11">
        <v>1.6</v>
      </c>
      <c r="N11" s="11">
        <v>1.63</v>
      </c>
      <c r="O11" s="11">
        <v>1.84</v>
      </c>
      <c r="P11" s="11">
        <v>1.66</v>
      </c>
      <c r="Q11" s="11">
        <v>1.5436150000274866</v>
      </c>
      <c r="R11" s="147" t="s">
        <v>106</v>
      </c>
      <c r="S11" s="11">
        <v>1.7</v>
      </c>
      <c r="T11" s="11"/>
      <c r="U11" s="11">
        <v>1.4</v>
      </c>
      <c r="V11" s="11">
        <v>1.7</v>
      </c>
      <c r="W11" s="11">
        <v>1.5</v>
      </c>
      <c r="X11" s="11">
        <v>1.3</v>
      </c>
      <c r="Y11" s="11">
        <v>1.41</v>
      </c>
      <c r="Z11" s="11">
        <v>1.7</v>
      </c>
      <c r="AA11" s="11">
        <v>1.4</v>
      </c>
      <c r="AB11" s="11">
        <v>1.5659999999999998</v>
      </c>
      <c r="AC11" s="152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272</v>
      </c>
      <c r="C12" s="12"/>
      <c r="D12" s="22">
        <v>1.7350000000000001</v>
      </c>
      <c r="E12" s="22">
        <v>1.5999999999999999</v>
      </c>
      <c r="F12" s="22">
        <v>1.7179687643508934</v>
      </c>
      <c r="G12" s="22">
        <v>1.6751666666666665</v>
      </c>
      <c r="H12" s="22">
        <v>0.81333333333333346</v>
      </c>
      <c r="I12" s="22">
        <v>1.6083333333333334</v>
      </c>
      <c r="J12" s="22">
        <v>1.625</v>
      </c>
      <c r="K12" s="22">
        <v>1.6583333333333334</v>
      </c>
      <c r="L12" s="22">
        <v>1.595</v>
      </c>
      <c r="M12" s="22">
        <v>1.6133333333333333</v>
      </c>
      <c r="N12" s="22">
        <v>1.6483333333333334</v>
      </c>
      <c r="O12" s="22">
        <v>1.9166666666666667</v>
      </c>
      <c r="P12" s="22">
        <v>1.625</v>
      </c>
      <c r="Q12" s="22">
        <v>1.5095100100029766</v>
      </c>
      <c r="R12" s="22" t="s">
        <v>763</v>
      </c>
      <c r="S12" s="22">
        <v>1.6833333333333333</v>
      </c>
      <c r="T12" s="22" t="s">
        <v>763</v>
      </c>
      <c r="U12" s="22">
        <v>1.4666666666666668</v>
      </c>
      <c r="V12" s="22">
        <v>1.6166666666666665</v>
      </c>
      <c r="W12" s="22">
        <v>1.4666666666666668</v>
      </c>
      <c r="X12" s="22">
        <v>1.3916666666666668</v>
      </c>
      <c r="Y12" s="22">
        <v>1.45</v>
      </c>
      <c r="Z12" s="22">
        <v>1.7166666666666666</v>
      </c>
      <c r="AA12" s="22">
        <v>1.4000000000000001</v>
      </c>
      <c r="AB12" s="22">
        <v>1.5681666666666665</v>
      </c>
      <c r="AC12" s="152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273</v>
      </c>
      <c r="C13" s="28"/>
      <c r="D13" s="11">
        <v>1.7349999999999999</v>
      </c>
      <c r="E13" s="11">
        <v>1.6</v>
      </c>
      <c r="F13" s="11">
        <v>1.7191940265866572</v>
      </c>
      <c r="G13" s="11">
        <v>1.6659999999999999</v>
      </c>
      <c r="H13" s="11">
        <v>0.81</v>
      </c>
      <c r="I13" s="11">
        <v>1.6</v>
      </c>
      <c r="J13" s="11">
        <v>1.63</v>
      </c>
      <c r="K13" s="11">
        <v>1.65</v>
      </c>
      <c r="L13" s="11">
        <v>1.5950000000000002</v>
      </c>
      <c r="M13" s="11">
        <v>1.6</v>
      </c>
      <c r="N13" s="11">
        <v>1.64</v>
      </c>
      <c r="O13" s="11">
        <v>1.87</v>
      </c>
      <c r="P13" s="11">
        <v>1.63</v>
      </c>
      <c r="Q13" s="11">
        <v>1.5377928202223783</v>
      </c>
      <c r="R13" s="11" t="s">
        <v>763</v>
      </c>
      <c r="S13" s="11">
        <v>1.7</v>
      </c>
      <c r="T13" s="11" t="s">
        <v>763</v>
      </c>
      <c r="U13" s="11">
        <v>1.5</v>
      </c>
      <c r="V13" s="11">
        <v>1.6</v>
      </c>
      <c r="W13" s="11">
        <v>1.5</v>
      </c>
      <c r="X13" s="11">
        <v>1.4</v>
      </c>
      <c r="Y13" s="11">
        <v>1.41</v>
      </c>
      <c r="Z13" s="11">
        <v>1.7</v>
      </c>
      <c r="AA13" s="11">
        <v>1.4</v>
      </c>
      <c r="AB13" s="11">
        <v>1.5615000000000001</v>
      </c>
      <c r="AC13" s="152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274</v>
      </c>
      <c r="C14" s="28"/>
      <c r="D14" s="23">
        <v>3.5637059362410954E-2</v>
      </c>
      <c r="E14" s="23">
        <v>2.4323767777952469E-16</v>
      </c>
      <c r="F14" s="23">
        <v>3.6432989458211169E-2</v>
      </c>
      <c r="G14" s="23">
        <v>4.1532718026474867E-2</v>
      </c>
      <c r="H14" s="23">
        <v>5.1639777949431696E-3</v>
      </c>
      <c r="I14" s="23">
        <v>3.4302575219167776E-2</v>
      </c>
      <c r="J14" s="23">
        <v>4.3703546766824246E-2</v>
      </c>
      <c r="K14" s="23">
        <v>2.4013884872437191E-2</v>
      </c>
      <c r="L14" s="23">
        <v>4.9295030175464924E-2</v>
      </c>
      <c r="M14" s="23">
        <v>3.9327683210006931E-2</v>
      </c>
      <c r="N14" s="23">
        <v>2.1369760566432826E-2</v>
      </c>
      <c r="O14" s="23">
        <v>0.1155277744382998</v>
      </c>
      <c r="P14" s="23">
        <v>3.0166206257996625E-2</v>
      </c>
      <c r="Q14" s="23">
        <v>5.828446386081769E-2</v>
      </c>
      <c r="R14" s="23" t="s">
        <v>763</v>
      </c>
      <c r="S14" s="23">
        <v>4.0824829046386249E-2</v>
      </c>
      <c r="T14" s="23" t="s">
        <v>763</v>
      </c>
      <c r="U14" s="23">
        <v>5.1639777949432274E-2</v>
      </c>
      <c r="V14" s="23">
        <v>7.527726527090807E-2</v>
      </c>
      <c r="W14" s="23">
        <v>5.1639777949432274E-2</v>
      </c>
      <c r="X14" s="23">
        <v>6.6458006791256255E-2</v>
      </c>
      <c r="Y14" s="23">
        <v>8.9888820216977E-2</v>
      </c>
      <c r="Z14" s="23">
        <v>4.0824829046386339E-2</v>
      </c>
      <c r="AA14" s="23">
        <v>6.3245553203367569E-2</v>
      </c>
      <c r="AB14" s="23">
        <v>3.967576926370385E-2</v>
      </c>
      <c r="AC14" s="204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87</v>
      </c>
      <c r="C15" s="28"/>
      <c r="D15" s="13">
        <v>2.0540091851533691E-2</v>
      </c>
      <c r="E15" s="13">
        <v>1.5202354861220294E-16</v>
      </c>
      <c r="F15" s="13">
        <v>2.1207015060007092E-2</v>
      </c>
      <c r="G15" s="13">
        <v>2.4793185569480573E-2</v>
      </c>
      <c r="H15" s="13">
        <v>6.3491530265694695E-3</v>
      </c>
      <c r="I15" s="13">
        <v>2.132802604300587E-2</v>
      </c>
      <c r="J15" s="13">
        <v>2.6894490318045691E-2</v>
      </c>
      <c r="K15" s="13">
        <v>1.4480734596444536E-2</v>
      </c>
      <c r="L15" s="13">
        <v>3.090597503163945E-2</v>
      </c>
      <c r="M15" s="13">
        <v>2.4376663146698511E-2</v>
      </c>
      <c r="N15" s="13">
        <v>1.2964465459918802E-2</v>
      </c>
      <c r="O15" s="13">
        <v>6.027536057650424E-2</v>
      </c>
      <c r="P15" s="13">
        <v>1.856381923569023E-2</v>
      </c>
      <c r="Q15" s="13">
        <v>3.8611511996997465E-2</v>
      </c>
      <c r="R15" s="13" t="s">
        <v>763</v>
      </c>
      <c r="S15" s="13">
        <v>2.4252373690922525E-2</v>
      </c>
      <c r="T15" s="13" t="s">
        <v>763</v>
      </c>
      <c r="U15" s="13">
        <v>3.5208939510976547E-2</v>
      </c>
      <c r="V15" s="13">
        <v>4.6563256868602937E-2</v>
      </c>
      <c r="W15" s="13">
        <v>3.5208939510976547E-2</v>
      </c>
      <c r="X15" s="13">
        <v>4.7754256376950598E-2</v>
      </c>
      <c r="Y15" s="13">
        <v>6.1992289804811723E-2</v>
      </c>
      <c r="Z15" s="13">
        <v>2.3781453813428936E-2</v>
      </c>
      <c r="AA15" s="13">
        <v>4.5175395145262545E-2</v>
      </c>
      <c r="AB15" s="13">
        <v>2.5300734996516434E-2</v>
      </c>
      <c r="AC15" s="152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275</v>
      </c>
      <c r="C16" s="28"/>
      <c r="D16" s="13">
        <v>8.3057727725260655E-2</v>
      </c>
      <c r="E16" s="13">
        <v>-1.2147755847742303E-3</v>
      </c>
      <c r="F16" s="13">
        <v>7.2426136150347098E-2</v>
      </c>
      <c r="G16" s="13">
        <v>4.5707321937232592E-2</v>
      </c>
      <c r="H16" s="13">
        <v>-0.49228417758892684</v>
      </c>
      <c r="I16" s="13">
        <v>3.9872307923884964E-3</v>
      </c>
      <c r="J16" s="13">
        <v>1.4391243546713728E-2</v>
      </c>
      <c r="K16" s="13">
        <v>3.5199269055364413E-2</v>
      </c>
      <c r="L16" s="13">
        <v>-4.3359794110717775E-3</v>
      </c>
      <c r="M16" s="13">
        <v>7.1084346186860436E-3</v>
      </c>
      <c r="N16" s="13">
        <v>2.8956861402769096E-2</v>
      </c>
      <c r="O16" s="13">
        <v>0.19646146674740605</v>
      </c>
      <c r="P16" s="13">
        <v>1.4391243546713728E-2</v>
      </c>
      <c r="Q16" s="13">
        <v>-5.7702316188842029E-2</v>
      </c>
      <c r="R16" s="13" t="s">
        <v>763</v>
      </c>
      <c r="S16" s="13">
        <v>5.0805288186852149E-2</v>
      </c>
      <c r="T16" s="13" t="s">
        <v>763</v>
      </c>
      <c r="U16" s="13">
        <v>-8.4446877619376304E-2</v>
      </c>
      <c r="V16" s="13">
        <v>9.1892371695510011E-3</v>
      </c>
      <c r="W16" s="13">
        <v>-8.4446877619376304E-2</v>
      </c>
      <c r="X16" s="13">
        <v>-0.13126493501383996</v>
      </c>
      <c r="Y16" s="13">
        <v>-9.4850890373701646E-2</v>
      </c>
      <c r="Z16" s="13">
        <v>7.1613313695502612E-2</v>
      </c>
      <c r="AA16" s="13">
        <v>-0.12606292863667734</v>
      </c>
      <c r="AB16" s="13">
        <v>-2.1086439945535496E-2</v>
      </c>
      <c r="AC16" s="152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276</v>
      </c>
      <c r="C17" s="46"/>
      <c r="D17" s="44">
        <v>0.96</v>
      </c>
      <c r="E17" s="44">
        <v>0.08</v>
      </c>
      <c r="F17" s="44">
        <v>0.83</v>
      </c>
      <c r="G17" s="44">
        <v>0.5</v>
      </c>
      <c r="H17" s="44">
        <v>6.19</v>
      </c>
      <c r="I17" s="44">
        <v>0.02</v>
      </c>
      <c r="J17" s="44">
        <v>0.11</v>
      </c>
      <c r="K17" s="44">
        <v>0.37</v>
      </c>
      <c r="L17" s="44">
        <v>0.12</v>
      </c>
      <c r="M17" s="44">
        <v>0.02</v>
      </c>
      <c r="N17" s="44">
        <v>0.28999999999999998</v>
      </c>
      <c r="O17" s="44">
        <v>2.37</v>
      </c>
      <c r="P17" s="44">
        <v>0.11</v>
      </c>
      <c r="Q17" s="44">
        <v>0.79</v>
      </c>
      <c r="R17" s="44">
        <v>4.74</v>
      </c>
      <c r="S17" s="44">
        <v>0.56000000000000005</v>
      </c>
      <c r="T17" s="44" t="s">
        <v>277</v>
      </c>
      <c r="U17" s="44">
        <v>1.1200000000000001</v>
      </c>
      <c r="V17" s="44">
        <v>0.05</v>
      </c>
      <c r="W17" s="44">
        <v>1.1200000000000001</v>
      </c>
      <c r="X17" s="44">
        <v>1.7</v>
      </c>
      <c r="Y17" s="44">
        <v>1.25</v>
      </c>
      <c r="Z17" s="44">
        <v>0.82</v>
      </c>
      <c r="AA17" s="44">
        <v>1.64</v>
      </c>
      <c r="AB17" s="44">
        <v>0.33</v>
      </c>
      <c r="AC17" s="152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 ht="15">
      <c r="B19" s="8" t="s">
        <v>563</v>
      </c>
      <c r="BM19" s="27" t="s">
        <v>67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241</v>
      </c>
      <c r="E20" s="17" t="s">
        <v>241</v>
      </c>
      <c r="F20" s="17" t="s">
        <v>241</v>
      </c>
      <c r="G20" s="17" t="s">
        <v>241</v>
      </c>
      <c r="H20" s="17" t="s">
        <v>241</v>
      </c>
      <c r="I20" s="17" t="s">
        <v>241</v>
      </c>
      <c r="J20" s="17" t="s">
        <v>241</v>
      </c>
      <c r="K20" s="17" t="s">
        <v>241</v>
      </c>
      <c r="L20" s="17" t="s">
        <v>241</v>
      </c>
      <c r="M20" s="17" t="s">
        <v>241</v>
      </c>
      <c r="N20" s="17" t="s">
        <v>241</v>
      </c>
      <c r="O20" s="17" t="s">
        <v>241</v>
      </c>
      <c r="P20" s="17" t="s">
        <v>241</v>
      </c>
      <c r="Q20" s="17" t="s">
        <v>241</v>
      </c>
      <c r="R20" s="17" t="s">
        <v>241</v>
      </c>
      <c r="S20" s="17" t="s">
        <v>241</v>
      </c>
      <c r="T20" s="17" t="s">
        <v>241</v>
      </c>
      <c r="U20" s="17" t="s">
        <v>241</v>
      </c>
      <c r="V20" s="17" t="s">
        <v>241</v>
      </c>
      <c r="W20" s="17" t="s">
        <v>241</v>
      </c>
      <c r="X20" s="17" t="s">
        <v>241</v>
      </c>
      <c r="Y20" s="17" t="s">
        <v>241</v>
      </c>
      <c r="Z20" s="17" t="s">
        <v>241</v>
      </c>
      <c r="AA20" s="17" t="s">
        <v>241</v>
      </c>
      <c r="AB20" s="17" t="s">
        <v>241</v>
      </c>
      <c r="AC20" s="17" t="s">
        <v>241</v>
      </c>
      <c r="AD20" s="152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242</v>
      </c>
      <c r="C21" s="9" t="s">
        <v>242</v>
      </c>
      <c r="D21" s="150" t="s">
        <v>244</v>
      </c>
      <c r="E21" s="151" t="s">
        <v>245</v>
      </c>
      <c r="F21" s="151" t="s">
        <v>246</v>
      </c>
      <c r="G21" s="151" t="s">
        <v>247</v>
      </c>
      <c r="H21" s="151" t="s">
        <v>249</v>
      </c>
      <c r="I21" s="151" t="s">
        <v>250</v>
      </c>
      <c r="J21" s="151" t="s">
        <v>251</v>
      </c>
      <c r="K21" s="151" t="s">
        <v>252</v>
      </c>
      <c r="L21" s="151" t="s">
        <v>253</v>
      </c>
      <c r="M21" s="151" t="s">
        <v>254</v>
      </c>
      <c r="N21" s="151" t="s">
        <v>255</v>
      </c>
      <c r="O21" s="151" t="s">
        <v>256</v>
      </c>
      <c r="P21" s="151" t="s">
        <v>257</v>
      </c>
      <c r="Q21" s="151" t="s">
        <v>258</v>
      </c>
      <c r="R21" s="151" t="s">
        <v>259</v>
      </c>
      <c r="S21" s="151" t="s">
        <v>260</v>
      </c>
      <c r="T21" s="151" t="s">
        <v>261</v>
      </c>
      <c r="U21" s="151" t="s">
        <v>262</v>
      </c>
      <c r="V21" s="151" t="s">
        <v>280</v>
      </c>
      <c r="W21" s="151" t="s">
        <v>307</v>
      </c>
      <c r="X21" s="151" t="s">
        <v>281</v>
      </c>
      <c r="Y21" s="151" t="s">
        <v>263</v>
      </c>
      <c r="Z21" s="151" t="s">
        <v>264</v>
      </c>
      <c r="AA21" s="151" t="s">
        <v>282</v>
      </c>
      <c r="AB21" s="151" t="s">
        <v>265</v>
      </c>
      <c r="AC21" s="151" t="s">
        <v>266</v>
      </c>
      <c r="AD21" s="152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118</v>
      </c>
      <c r="E22" s="11" t="s">
        <v>118</v>
      </c>
      <c r="F22" s="11" t="s">
        <v>118</v>
      </c>
      <c r="G22" s="11" t="s">
        <v>305</v>
      </c>
      <c r="H22" s="11" t="s">
        <v>305</v>
      </c>
      <c r="I22" s="11" t="s">
        <v>306</v>
      </c>
      <c r="J22" s="11" t="s">
        <v>306</v>
      </c>
      <c r="K22" s="11" t="s">
        <v>306</v>
      </c>
      <c r="L22" s="11" t="s">
        <v>306</v>
      </c>
      <c r="M22" s="11" t="s">
        <v>306</v>
      </c>
      <c r="N22" s="11" t="s">
        <v>306</v>
      </c>
      <c r="O22" s="11" t="s">
        <v>305</v>
      </c>
      <c r="P22" s="11" t="s">
        <v>306</v>
      </c>
      <c r="Q22" s="11" t="s">
        <v>305</v>
      </c>
      <c r="R22" s="11" t="s">
        <v>118</v>
      </c>
      <c r="S22" s="11" t="s">
        <v>306</v>
      </c>
      <c r="T22" s="11" t="s">
        <v>118</v>
      </c>
      <c r="U22" s="11" t="s">
        <v>306</v>
      </c>
      <c r="V22" s="11" t="s">
        <v>306</v>
      </c>
      <c r="W22" s="11" t="s">
        <v>118</v>
      </c>
      <c r="X22" s="11" t="s">
        <v>305</v>
      </c>
      <c r="Y22" s="11" t="s">
        <v>306</v>
      </c>
      <c r="Z22" s="11" t="s">
        <v>306</v>
      </c>
      <c r="AA22" s="11" t="s">
        <v>306</v>
      </c>
      <c r="AB22" s="11" t="s">
        <v>305</v>
      </c>
      <c r="AC22" s="11" t="s">
        <v>306</v>
      </c>
      <c r="AD22" s="152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52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7.7115</v>
      </c>
      <c r="E24" s="21">
        <v>7.64</v>
      </c>
      <c r="F24" s="21">
        <v>7.2659810025389726</v>
      </c>
      <c r="G24" s="21">
        <v>7.66</v>
      </c>
      <c r="H24" s="21">
        <v>7.6</v>
      </c>
      <c r="I24" s="21">
        <v>7.51</v>
      </c>
      <c r="J24" s="21">
        <v>7.44</v>
      </c>
      <c r="K24" s="21">
        <v>7.9600000000000009</v>
      </c>
      <c r="L24" s="21">
        <v>8.07</v>
      </c>
      <c r="M24" s="21">
        <v>7.870000000000001</v>
      </c>
      <c r="N24" s="21">
        <v>7.55</v>
      </c>
      <c r="O24" s="21">
        <v>8.49</v>
      </c>
      <c r="P24" s="21">
        <v>7.55</v>
      </c>
      <c r="Q24" s="21">
        <v>7.2448239707383495</v>
      </c>
      <c r="R24" s="21">
        <v>7.82</v>
      </c>
      <c r="S24" s="21">
        <v>7.339999999999999</v>
      </c>
      <c r="T24" s="21">
        <v>8.0417000000000005</v>
      </c>
      <c r="U24" s="21">
        <v>7.8100000000000005</v>
      </c>
      <c r="V24" s="21">
        <v>7.46</v>
      </c>
      <c r="W24" s="146">
        <v>9.5399999999999991</v>
      </c>
      <c r="X24" s="21">
        <v>7.33</v>
      </c>
      <c r="Y24" s="21">
        <v>7.3913000000000011</v>
      </c>
      <c r="Z24" s="21">
        <v>8.02</v>
      </c>
      <c r="AA24" s="21">
        <v>7.53</v>
      </c>
      <c r="AB24" s="21">
        <v>7.1585999999999999</v>
      </c>
      <c r="AC24" s="21">
        <v>7.3599999999999994</v>
      </c>
      <c r="AD24" s="152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7.7898999999999994</v>
      </c>
      <c r="E25" s="11">
        <v>7.4899999999999993</v>
      </c>
      <c r="F25" s="11">
        <v>7.2983223154775363</v>
      </c>
      <c r="G25" s="11">
        <v>7.5399999999999991</v>
      </c>
      <c r="H25" s="11">
        <v>7.75</v>
      </c>
      <c r="I25" s="11">
        <v>7.4299999999999988</v>
      </c>
      <c r="J25" s="11">
        <v>7.42</v>
      </c>
      <c r="K25" s="11">
        <v>7.95</v>
      </c>
      <c r="L25" s="11">
        <v>8.08</v>
      </c>
      <c r="M25" s="11">
        <v>7.7399999999999993</v>
      </c>
      <c r="N25" s="11">
        <v>7.57</v>
      </c>
      <c r="O25" s="11">
        <v>7.93</v>
      </c>
      <c r="P25" s="11">
        <v>7.5600000000000005</v>
      </c>
      <c r="Q25" s="11">
        <v>7.1244878343981011</v>
      </c>
      <c r="R25" s="11">
        <v>7.68</v>
      </c>
      <c r="S25" s="11">
        <v>7.3800000000000008</v>
      </c>
      <c r="T25" s="11">
        <v>8.0494000000000003</v>
      </c>
      <c r="U25" s="11">
        <v>7.6700000000000008</v>
      </c>
      <c r="V25" s="11">
        <v>7.08</v>
      </c>
      <c r="W25" s="147">
        <v>9.51</v>
      </c>
      <c r="X25" s="11">
        <v>7.61</v>
      </c>
      <c r="Y25" s="11">
        <v>7.3999999999999995</v>
      </c>
      <c r="Z25" s="11">
        <v>8.09</v>
      </c>
      <c r="AA25" s="11">
        <v>6.8499999999999988</v>
      </c>
      <c r="AB25" s="11">
        <v>7.2078000000000007</v>
      </c>
      <c r="AC25" s="11">
        <v>7.2900000000000009</v>
      </c>
      <c r="AD25" s="152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12</v>
      </c>
    </row>
    <row r="26" spans="1:65">
      <c r="A26" s="29"/>
      <c r="B26" s="19">
        <v>1</v>
      </c>
      <c r="C26" s="9">
        <v>3</v>
      </c>
      <c r="D26" s="11">
        <v>7.7915000000000001</v>
      </c>
      <c r="E26" s="11">
        <v>7.6</v>
      </c>
      <c r="F26" s="11">
        <v>7.2968339323343274</v>
      </c>
      <c r="G26" s="11">
        <v>7.580000000000001</v>
      </c>
      <c r="H26" s="11">
        <v>7.84</v>
      </c>
      <c r="I26" s="11">
        <v>7.4700000000000006</v>
      </c>
      <c r="J26" s="11">
        <v>7.4900000000000011</v>
      </c>
      <c r="K26" s="11">
        <v>7.71</v>
      </c>
      <c r="L26" s="11">
        <v>8.15</v>
      </c>
      <c r="M26" s="11">
        <v>8.14</v>
      </c>
      <c r="N26" s="11">
        <v>7.5</v>
      </c>
      <c r="O26" s="11">
        <v>8.34</v>
      </c>
      <c r="P26" s="11">
        <v>7.32</v>
      </c>
      <c r="Q26" s="11">
        <v>7.4472431819126994</v>
      </c>
      <c r="R26" s="11">
        <v>7.6</v>
      </c>
      <c r="S26" s="11">
        <v>7.44</v>
      </c>
      <c r="T26" s="11">
        <v>8.0407999999999991</v>
      </c>
      <c r="U26" s="11">
        <v>7.86</v>
      </c>
      <c r="V26" s="11">
        <v>7.1400000000000006</v>
      </c>
      <c r="W26" s="147">
        <v>9.92</v>
      </c>
      <c r="X26" s="11">
        <v>7.39</v>
      </c>
      <c r="Y26" s="11">
        <v>7.3800000000000008</v>
      </c>
      <c r="Z26" s="11">
        <v>8.06</v>
      </c>
      <c r="AA26" s="11">
        <v>7.2700000000000005</v>
      </c>
      <c r="AB26" s="11">
        <v>7.1220000000000008</v>
      </c>
      <c r="AC26" s="11">
        <v>7.3800000000000008</v>
      </c>
      <c r="AD26" s="152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7.7272999999999996</v>
      </c>
      <c r="E27" s="11">
        <v>7.6300000000000008</v>
      </c>
      <c r="F27" s="11">
        <v>7.4567321527860111</v>
      </c>
      <c r="G27" s="148">
        <v>8.75</v>
      </c>
      <c r="H27" s="11">
        <v>7.86</v>
      </c>
      <c r="I27" s="11">
        <v>7.46</v>
      </c>
      <c r="J27" s="11">
        <v>7.39</v>
      </c>
      <c r="K27" s="11">
        <v>7.919999999999999</v>
      </c>
      <c r="L27" s="11">
        <v>8.07</v>
      </c>
      <c r="M27" s="11">
        <v>7.82</v>
      </c>
      <c r="N27" s="11">
        <v>7.5399999999999991</v>
      </c>
      <c r="O27" s="11">
        <v>8.4600000000000009</v>
      </c>
      <c r="P27" s="11">
        <v>7.580000000000001</v>
      </c>
      <c r="Q27" s="11">
        <v>7.2627033823308009</v>
      </c>
      <c r="R27" s="11">
        <v>7.89</v>
      </c>
      <c r="S27" s="11">
        <v>7.42</v>
      </c>
      <c r="T27" s="11">
        <v>8.0438999999999989</v>
      </c>
      <c r="U27" s="11">
        <v>7.79</v>
      </c>
      <c r="V27" s="11">
        <v>7.4499999999999993</v>
      </c>
      <c r="W27" s="147">
        <v>8.91</v>
      </c>
      <c r="X27" s="11">
        <v>7.580000000000001</v>
      </c>
      <c r="Y27" s="11">
        <v>7.3999999999999995</v>
      </c>
      <c r="Z27" s="11">
        <v>8.02</v>
      </c>
      <c r="AA27" s="11">
        <v>7.59</v>
      </c>
      <c r="AB27" s="11">
        <v>7.0758999999999999</v>
      </c>
      <c r="AC27" s="11">
        <v>7.3599999999999994</v>
      </c>
      <c r="AD27" s="152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7.6301360601456194</v>
      </c>
    </row>
    <row r="28" spans="1:65">
      <c r="A28" s="29"/>
      <c r="B28" s="19">
        <v>1</v>
      </c>
      <c r="C28" s="9">
        <v>5</v>
      </c>
      <c r="D28" s="11">
        <v>7.8047000000000004</v>
      </c>
      <c r="E28" s="11">
        <v>7.62</v>
      </c>
      <c r="F28" s="11">
        <v>7.5866974589488017</v>
      </c>
      <c r="G28" s="11">
        <v>7.85</v>
      </c>
      <c r="H28" s="11">
        <v>7.6499999999999995</v>
      </c>
      <c r="I28" s="11">
        <v>7.57</v>
      </c>
      <c r="J28" s="11">
        <v>7.3599999999999994</v>
      </c>
      <c r="K28" s="11">
        <v>7.76</v>
      </c>
      <c r="L28" s="11">
        <v>8.3800000000000008</v>
      </c>
      <c r="M28" s="11">
        <v>7.51</v>
      </c>
      <c r="N28" s="11">
        <v>7.55</v>
      </c>
      <c r="O28" s="148">
        <v>6.9500000000000011</v>
      </c>
      <c r="P28" s="11">
        <v>7.37</v>
      </c>
      <c r="Q28" s="11">
        <v>7.378023735844649</v>
      </c>
      <c r="R28" s="11">
        <v>7.51</v>
      </c>
      <c r="S28" s="11">
        <v>7.31</v>
      </c>
      <c r="T28" s="11">
        <v>8.0481999999999996</v>
      </c>
      <c r="U28" s="11">
        <v>7.84</v>
      </c>
      <c r="V28" s="11">
        <v>7.12</v>
      </c>
      <c r="W28" s="147">
        <v>9.9600000000000009</v>
      </c>
      <c r="X28" s="11">
        <v>7.6900000000000013</v>
      </c>
      <c r="Y28" s="11">
        <v>7.4570999999999996</v>
      </c>
      <c r="Z28" s="11">
        <v>8.0500000000000007</v>
      </c>
      <c r="AA28" s="148">
        <v>6.5299999999999994</v>
      </c>
      <c r="AB28" s="11">
        <v>7.1646999999999998</v>
      </c>
      <c r="AC28" s="11">
        <v>7.57</v>
      </c>
      <c r="AD28" s="152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12</v>
      </c>
    </row>
    <row r="29" spans="1:65">
      <c r="A29" s="29"/>
      <c r="B29" s="19">
        <v>1</v>
      </c>
      <c r="C29" s="9">
        <v>6</v>
      </c>
      <c r="D29" s="11">
        <v>7.7761999999999993</v>
      </c>
      <c r="E29" s="148">
        <v>7.31</v>
      </c>
      <c r="F29" s="11">
        <v>7.6105506363679183</v>
      </c>
      <c r="G29" s="11">
        <v>8.26</v>
      </c>
      <c r="H29" s="11">
        <v>7.6</v>
      </c>
      <c r="I29" s="11">
        <v>7.46</v>
      </c>
      <c r="J29" s="148">
        <v>7.15</v>
      </c>
      <c r="K29" s="11">
        <v>7.8100000000000005</v>
      </c>
      <c r="L29" s="11">
        <v>8.32</v>
      </c>
      <c r="M29" s="11">
        <v>7.8100000000000005</v>
      </c>
      <c r="N29" s="11">
        <v>7.5600000000000005</v>
      </c>
      <c r="O29" s="11">
        <v>8.18</v>
      </c>
      <c r="P29" s="11">
        <v>7.6499999999999995</v>
      </c>
      <c r="Q29" s="11">
        <v>7.4807094181645493</v>
      </c>
      <c r="R29" s="11">
        <v>7.59</v>
      </c>
      <c r="S29" s="11">
        <v>7.35</v>
      </c>
      <c r="T29" s="11">
        <v>8.0492999999999988</v>
      </c>
      <c r="U29" s="148">
        <v>7.5399999999999991</v>
      </c>
      <c r="V29" s="11">
        <v>7.24</v>
      </c>
      <c r="W29" s="147">
        <v>9.0500000000000007</v>
      </c>
      <c r="X29" s="11">
        <v>7.33</v>
      </c>
      <c r="Y29" s="11">
        <v>7.5600000000000005</v>
      </c>
      <c r="Z29" s="11">
        <v>8.07</v>
      </c>
      <c r="AA29" s="11">
        <v>7.55</v>
      </c>
      <c r="AB29" s="11">
        <v>7.2694999999999999</v>
      </c>
      <c r="AC29" s="11">
        <v>7.66</v>
      </c>
      <c r="AD29" s="152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272</v>
      </c>
      <c r="C30" s="12"/>
      <c r="D30" s="22">
        <v>7.7668500000000007</v>
      </c>
      <c r="E30" s="22">
        <v>7.5483333333333329</v>
      </c>
      <c r="F30" s="22">
        <v>7.4191862497422605</v>
      </c>
      <c r="G30" s="22">
        <v>7.94</v>
      </c>
      <c r="H30" s="22">
        <v>7.7166666666666659</v>
      </c>
      <c r="I30" s="22">
        <v>7.4833333333333334</v>
      </c>
      <c r="J30" s="22">
        <v>7.375</v>
      </c>
      <c r="K30" s="22">
        <v>7.8516666666666666</v>
      </c>
      <c r="L30" s="22">
        <v>8.1783333333333328</v>
      </c>
      <c r="M30" s="22">
        <v>7.8150000000000004</v>
      </c>
      <c r="N30" s="22">
        <v>7.5450000000000008</v>
      </c>
      <c r="O30" s="22">
        <v>8.0583333333333336</v>
      </c>
      <c r="P30" s="22">
        <v>7.5049999999999999</v>
      </c>
      <c r="Q30" s="22">
        <v>7.3229985872315249</v>
      </c>
      <c r="R30" s="22">
        <v>7.6816666666666675</v>
      </c>
      <c r="S30" s="22">
        <v>7.373333333333334</v>
      </c>
      <c r="T30" s="22">
        <v>8.0455500000000004</v>
      </c>
      <c r="U30" s="22">
        <v>7.751666666666666</v>
      </c>
      <c r="V30" s="22">
        <v>7.248333333333334</v>
      </c>
      <c r="W30" s="22">
        <v>9.4816666666666674</v>
      </c>
      <c r="X30" s="22">
        <v>7.4883333333333342</v>
      </c>
      <c r="Y30" s="22">
        <v>7.4314</v>
      </c>
      <c r="Z30" s="22">
        <v>8.0516666666666659</v>
      </c>
      <c r="AA30" s="22">
        <v>7.2199999999999989</v>
      </c>
      <c r="AB30" s="22">
        <v>7.1664166666666667</v>
      </c>
      <c r="AC30" s="22">
        <v>7.4366666666666674</v>
      </c>
      <c r="AD30" s="152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273</v>
      </c>
      <c r="C31" s="28"/>
      <c r="D31" s="11">
        <v>7.7830499999999994</v>
      </c>
      <c r="E31" s="11">
        <v>7.6099999999999994</v>
      </c>
      <c r="F31" s="11">
        <v>7.3775272341317741</v>
      </c>
      <c r="G31" s="11">
        <v>7.7549999999999999</v>
      </c>
      <c r="H31" s="11">
        <v>7.6999999999999993</v>
      </c>
      <c r="I31" s="11">
        <v>7.4649999999999999</v>
      </c>
      <c r="J31" s="11">
        <v>7.4049999999999994</v>
      </c>
      <c r="K31" s="11">
        <v>7.8650000000000002</v>
      </c>
      <c r="L31" s="11">
        <v>8.1150000000000002</v>
      </c>
      <c r="M31" s="11">
        <v>7.8150000000000004</v>
      </c>
      <c r="N31" s="11">
        <v>7.55</v>
      </c>
      <c r="O31" s="11">
        <v>8.26</v>
      </c>
      <c r="P31" s="11">
        <v>7.5549999999999997</v>
      </c>
      <c r="Q31" s="11">
        <v>7.320363559087725</v>
      </c>
      <c r="R31" s="11">
        <v>7.64</v>
      </c>
      <c r="S31" s="11">
        <v>7.3650000000000002</v>
      </c>
      <c r="T31" s="11">
        <v>8.0460499999999993</v>
      </c>
      <c r="U31" s="11">
        <v>7.8000000000000007</v>
      </c>
      <c r="V31" s="11">
        <v>7.19</v>
      </c>
      <c r="W31" s="11">
        <v>9.5249999999999986</v>
      </c>
      <c r="X31" s="11">
        <v>7.4850000000000003</v>
      </c>
      <c r="Y31" s="11">
        <v>7.3999999999999995</v>
      </c>
      <c r="Z31" s="11">
        <v>8.0549999999999997</v>
      </c>
      <c r="AA31" s="11">
        <v>7.4</v>
      </c>
      <c r="AB31" s="11">
        <v>7.1616499999999998</v>
      </c>
      <c r="AC31" s="11">
        <v>7.37</v>
      </c>
      <c r="AD31" s="152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274</v>
      </c>
      <c r="C32" s="28"/>
      <c r="D32" s="23">
        <v>3.8175371641936962E-2</v>
      </c>
      <c r="E32" s="23">
        <v>0.12890565025113029</v>
      </c>
      <c r="F32" s="23">
        <v>0.15436324463128021</v>
      </c>
      <c r="G32" s="23">
        <v>0.47636120748860311</v>
      </c>
      <c r="H32" s="23">
        <v>0.11707547423208127</v>
      </c>
      <c r="I32" s="23">
        <v>4.9665548085838097E-2</v>
      </c>
      <c r="J32" s="23">
        <v>0.1187855210031931</v>
      </c>
      <c r="K32" s="23">
        <v>0.10609743949156684</v>
      </c>
      <c r="L32" s="23">
        <v>0.13761056161017118</v>
      </c>
      <c r="M32" s="23">
        <v>0.20364184245876421</v>
      </c>
      <c r="N32" s="23">
        <v>2.4289915602982378E-2</v>
      </c>
      <c r="O32" s="23">
        <v>0.58080690996807738</v>
      </c>
      <c r="P32" s="23">
        <v>0.12973048986263783</v>
      </c>
      <c r="Q32" s="23">
        <v>0.13600771586151922</v>
      </c>
      <c r="R32" s="23">
        <v>0.14634434279010133</v>
      </c>
      <c r="S32" s="23">
        <v>4.9665548085838181E-2</v>
      </c>
      <c r="T32" s="23">
        <v>3.8991024608235089E-3</v>
      </c>
      <c r="U32" s="23">
        <v>0.12319361455313636</v>
      </c>
      <c r="V32" s="23">
        <v>0.16857243744653683</v>
      </c>
      <c r="W32" s="23">
        <v>0.43319356720370011</v>
      </c>
      <c r="X32" s="23">
        <v>0.15727894540168694</v>
      </c>
      <c r="Y32" s="23">
        <v>6.8440251314559053E-2</v>
      </c>
      <c r="Z32" s="23">
        <v>2.7868739954771522E-2</v>
      </c>
      <c r="AA32" s="23">
        <v>0.43758427759689944</v>
      </c>
      <c r="AB32" s="23">
        <v>6.7184683274290002E-2</v>
      </c>
      <c r="AC32" s="23">
        <v>0.14431447143882228</v>
      </c>
      <c r="AD32" s="204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29"/>
      <c r="B33" s="3" t="s">
        <v>87</v>
      </c>
      <c r="C33" s="28"/>
      <c r="D33" s="13">
        <v>4.9151678791192E-3</v>
      </c>
      <c r="E33" s="13">
        <v>1.7077365897698871E-2</v>
      </c>
      <c r="F33" s="13">
        <v>2.0805953568916364E-2</v>
      </c>
      <c r="G33" s="13">
        <v>5.9995114293274948E-2</v>
      </c>
      <c r="H33" s="13">
        <v>1.517176771906021E-2</v>
      </c>
      <c r="I33" s="13">
        <v>6.6368215704906142E-3</v>
      </c>
      <c r="J33" s="13">
        <v>1.6106511322466863E-2</v>
      </c>
      <c r="K33" s="13">
        <v>1.3512728442993017E-2</v>
      </c>
      <c r="L33" s="13">
        <v>1.6826235371123439E-2</v>
      </c>
      <c r="M33" s="13">
        <v>2.6057817333175203E-2</v>
      </c>
      <c r="N33" s="13">
        <v>3.2193393774661862E-3</v>
      </c>
      <c r="O33" s="13">
        <v>7.2075314577217456E-2</v>
      </c>
      <c r="P33" s="13">
        <v>1.7285874731863802E-2</v>
      </c>
      <c r="Q33" s="13">
        <v>1.8572680882209106E-2</v>
      </c>
      <c r="R33" s="13">
        <v>1.9051118610123843E-2</v>
      </c>
      <c r="S33" s="13">
        <v>6.7358338271932428E-3</v>
      </c>
      <c r="T33" s="13">
        <v>4.8462845434103433E-4</v>
      </c>
      <c r="U33" s="13">
        <v>1.5892532515992652E-2</v>
      </c>
      <c r="V33" s="13">
        <v>2.3256717054017495E-2</v>
      </c>
      <c r="W33" s="13">
        <v>4.5687491707192836E-2</v>
      </c>
      <c r="X33" s="13">
        <v>2.1003197694416238E-2</v>
      </c>
      <c r="Y33" s="13">
        <v>9.2096040200445473E-3</v>
      </c>
      <c r="Z33" s="13">
        <v>3.4612386613253809E-3</v>
      </c>
      <c r="AA33" s="13">
        <v>6.0607240664390515E-2</v>
      </c>
      <c r="AB33" s="13">
        <v>9.3749340010870156E-3</v>
      </c>
      <c r="AC33" s="13">
        <v>1.9405800731352164E-2</v>
      </c>
      <c r="AD33" s="152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275</v>
      </c>
      <c r="C34" s="28"/>
      <c r="D34" s="13">
        <v>1.791762804446928E-2</v>
      </c>
      <c r="E34" s="13">
        <v>-1.0721004994860506E-2</v>
      </c>
      <c r="F34" s="13">
        <v>-2.7646926442794428E-2</v>
      </c>
      <c r="G34" s="13">
        <v>4.0610539237024623E-2</v>
      </c>
      <c r="H34" s="13">
        <v>1.1340637419694266E-2</v>
      </c>
      <c r="I34" s="13">
        <v>-1.9239857016322248E-2</v>
      </c>
      <c r="J34" s="13">
        <v>-3.3437943718758523E-2</v>
      </c>
      <c r="K34" s="13">
        <v>2.9033637771961107E-2</v>
      </c>
      <c r="L34" s="13">
        <v>7.1846329982384605E-2</v>
      </c>
      <c r="M34" s="13">
        <v>2.4228131503444272E-2</v>
      </c>
      <c r="N34" s="13">
        <v>-1.1157869201089188E-2</v>
      </c>
      <c r="O34" s="13">
        <v>5.6119218558147388E-2</v>
      </c>
      <c r="P34" s="13">
        <v>-1.6400239675835038E-2</v>
      </c>
      <c r="Q34" s="13">
        <v>-4.0253210492321556E-2</v>
      </c>
      <c r="R34" s="13">
        <v>6.7535632542921054E-3</v>
      </c>
      <c r="S34" s="13">
        <v>-3.3656375821872864E-2</v>
      </c>
      <c r="T34" s="13">
        <v>5.4443844327259905E-2</v>
      </c>
      <c r="U34" s="13">
        <v>1.5927711585096871E-2</v>
      </c>
      <c r="V34" s="13">
        <v>-5.0038783555453215E-2</v>
      </c>
      <c r="W34" s="13">
        <v>0.24266023461784925</v>
      </c>
      <c r="X34" s="13">
        <v>-1.8584560706978892E-2</v>
      </c>
      <c r="Y34" s="13">
        <v>-2.6046201349367082E-2</v>
      </c>
      <c r="Z34" s="13">
        <v>5.5245490145689802E-2</v>
      </c>
      <c r="AA34" s="13">
        <v>-5.3752129308398344E-2</v>
      </c>
      <c r="AB34" s="13">
        <v>-6.0774721423526357E-2</v>
      </c>
      <c r="AC34" s="13">
        <v>-2.5355955903525462E-2</v>
      </c>
      <c r="AD34" s="152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276</v>
      </c>
      <c r="C35" s="46"/>
      <c r="D35" s="44">
        <v>0.7</v>
      </c>
      <c r="E35" s="44">
        <v>0.01</v>
      </c>
      <c r="F35" s="44">
        <v>0.4</v>
      </c>
      <c r="G35" s="44">
        <v>1.25</v>
      </c>
      <c r="H35" s="44">
        <v>0.54</v>
      </c>
      <c r="I35" s="44">
        <v>0.2</v>
      </c>
      <c r="J35" s="44">
        <v>0.54</v>
      </c>
      <c r="K35" s="44">
        <v>0.97</v>
      </c>
      <c r="L35" s="44">
        <v>2</v>
      </c>
      <c r="M35" s="44">
        <v>0.85</v>
      </c>
      <c r="N35" s="44">
        <v>0.01</v>
      </c>
      <c r="O35" s="44">
        <v>1.62</v>
      </c>
      <c r="P35" s="44">
        <v>0.13</v>
      </c>
      <c r="Q35" s="44">
        <v>0.71</v>
      </c>
      <c r="R35" s="44">
        <v>0.43</v>
      </c>
      <c r="S35" s="44">
        <v>0.55000000000000004</v>
      </c>
      <c r="T35" s="44">
        <v>1.58</v>
      </c>
      <c r="U35" s="44">
        <v>0.65</v>
      </c>
      <c r="V35" s="44">
        <v>0.95</v>
      </c>
      <c r="W35" s="44">
        <v>6.14</v>
      </c>
      <c r="X35" s="44">
        <v>0.19</v>
      </c>
      <c r="Y35" s="44">
        <v>0.37</v>
      </c>
      <c r="Z35" s="44">
        <v>1.6</v>
      </c>
      <c r="AA35" s="44">
        <v>1.04</v>
      </c>
      <c r="AB35" s="44">
        <v>1.21</v>
      </c>
      <c r="AC35" s="44">
        <v>0.35</v>
      </c>
      <c r="AD35" s="152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5"/>
    </row>
    <row r="37" spans="1:65" ht="15">
      <c r="B37" s="8" t="s">
        <v>564</v>
      </c>
      <c r="BM37" s="27" t="s">
        <v>67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241</v>
      </c>
      <c r="E38" s="17" t="s">
        <v>241</v>
      </c>
      <c r="F38" s="17" t="s">
        <v>241</v>
      </c>
      <c r="G38" s="17" t="s">
        <v>241</v>
      </c>
      <c r="H38" s="17" t="s">
        <v>241</v>
      </c>
      <c r="I38" s="17" t="s">
        <v>241</v>
      </c>
      <c r="J38" s="17" t="s">
        <v>241</v>
      </c>
      <c r="K38" s="17" t="s">
        <v>241</v>
      </c>
      <c r="L38" s="17" t="s">
        <v>241</v>
      </c>
      <c r="M38" s="17" t="s">
        <v>241</v>
      </c>
      <c r="N38" s="17" t="s">
        <v>241</v>
      </c>
      <c r="O38" s="17" t="s">
        <v>241</v>
      </c>
      <c r="P38" s="17" t="s">
        <v>241</v>
      </c>
      <c r="Q38" s="17" t="s">
        <v>241</v>
      </c>
      <c r="R38" s="17" t="s">
        <v>241</v>
      </c>
      <c r="S38" s="17" t="s">
        <v>241</v>
      </c>
      <c r="T38" s="17" t="s">
        <v>241</v>
      </c>
      <c r="U38" s="17" t="s">
        <v>241</v>
      </c>
      <c r="V38" s="17" t="s">
        <v>241</v>
      </c>
      <c r="W38" s="17" t="s">
        <v>241</v>
      </c>
      <c r="X38" s="17" t="s">
        <v>241</v>
      </c>
      <c r="Y38" s="17" t="s">
        <v>241</v>
      </c>
      <c r="Z38" s="17" t="s">
        <v>241</v>
      </c>
      <c r="AA38" s="17" t="s">
        <v>241</v>
      </c>
      <c r="AB38" s="152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242</v>
      </c>
      <c r="C39" s="9" t="s">
        <v>242</v>
      </c>
      <c r="D39" s="150" t="s">
        <v>244</v>
      </c>
      <c r="E39" s="151" t="s">
        <v>245</v>
      </c>
      <c r="F39" s="151" t="s">
        <v>246</v>
      </c>
      <c r="G39" s="151" t="s">
        <v>247</v>
      </c>
      <c r="H39" s="151" t="s">
        <v>249</v>
      </c>
      <c r="I39" s="151" t="s">
        <v>250</v>
      </c>
      <c r="J39" s="151" t="s">
        <v>251</v>
      </c>
      <c r="K39" s="151" t="s">
        <v>252</v>
      </c>
      <c r="L39" s="151" t="s">
        <v>253</v>
      </c>
      <c r="M39" s="151" t="s">
        <v>254</v>
      </c>
      <c r="N39" s="151" t="s">
        <v>255</v>
      </c>
      <c r="O39" s="151" t="s">
        <v>256</v>
      </c>
      <c r="P39" s="151" t="s">
        <v>257</v>
      </c>
      <c r="Q39" s="151" t="s">
        <v>258</v>
      </c>
      <c r="R39" s="151" t="s">
        <v>259</v>
      </c>
      <c r="S39" s="151" t="s">
        <v>260</v>
      </c>
      <c r="T39" s="151" t="s">
        <v>262</v>
      </c>
      <c r="U39" s="151" t="s">
        <v>280</v>
      </c>
      <c r="V39" s="151" t="s">
        <v>281</v>
      </c>
      <c r="W39" s="151" t="s">
        <v>263</v>
      </c>
      <c r="X39" s="151" t="s">
        <v>264</v>
      </c>
      <c r="Y39" s="151" t="s">
        <v>282</v>
      </c>
      <c r="Z39" s="151" t="s">
        <v>265</v>
      </c>
      <c r="AA39" s="151" t="s">
        <v>266</v>
      </c>
      <c r="AB39" s="152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305</v>
      </c>
      <c r="E40" s="11" t="s">
        <v>305</v>
      </c>
      <c r="F40" s="11" t="s">
        <v>118</v>
      </c>
      <c r="G40" s="11" t="s">
        <v>305</v>
      </c>
      <c r="H40" s="11" t="s">
        <v>305</v>
      </c>
      <c r="I40" s="11" t="s">
        <v>306</v>
      </c>
      <c r="J40" s="11" t="s">
        <v>306</v>
      </c>
      <c r="K40" s="11" t="s">
        <v>306</v>
      </c>
      <c r="L40" s="11" t="s">
        <v>306</v>
      </c>
      <c r="M40" s="11" t="s">
        <v>306</v>
      </c>
      <c r="N40" s="11" t="s">
        <v>305</v>
      </c>
      <c r="O40" s="11" t="s">
        <v>305</v>
      </c>
      <c r="P40" s="11" t="s">
        <v>306</v>
      </c>
      <c r="Q40" s="11" t="s">
        <v>305</v>
      </c>
      <c r="R40" s="11" t="s">
        <v>118</v>
      </c>
      <c r="S40" s="11" t="s">
        <v>306</v>
      </c>
      <c r="T40" s="11" t="s">
        <v>306</v>
      </c>
      <c r="U40" s="11" t="s">
        <v>306</v>
      </c>
      <c r="V40" s="11" t="s">
        <v>305</v>
      </c>
      <c r="W40" s="11" t="s">
        <v>306</v>
      </c>
      <c r="X40" s="11" t="s">
        <v>306</v>
      </c>
      <c r="Y40" s="11" t="s">
        <v>306</v>
      </c>
      <c r="Z40" s="11" t="s">
        <v>305</v>
      </c>
      <c r="AA40" s="11" t="s">
        <v>306</v>
      </c>
      <c r="AB40" s="152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152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0">
        <v>21.4</v>
      </c>
      <c r="E42" s="210">
        <v>20</v>
      </c>
      <c r="F42" s="210">
        <v>20.34661057169199</v>
      </c>
      <c r="G42" s="210">
        <v>21.8</v>
      </c>
      <c r="H42" s="211">
        <v>9.1199999999999992</v>
      </c>
      <c r="I42" s="210">
        <v>22.1</v>
      </c>
      <c r="J42" s="210">
        <v>21.8</v>
      </c>
      <c r="K42" s="210">
        <v>22.8</v>
      </c>
      <c r="L42" s="210">
        <v>20.100000000000001</v>
      </c>
      <c r="M42" s="210">
        <v>21</v>
      </c>
      <c r="N42" s="210">
        <v>20</v>
      </c>
      <c r="O42" s="211">
        <v>7.19</v>
      </c>
      <c r="P42" s="210">
        <v>22</v>
      </c>
      <c r="Q42" s="210">
        <v>21.053464073490971</v>
      </c>
      <c r="R42" s="210">
        <v>20</v>
      </c>
      <c r="S42" s="210">
        <v>21.9</v>
      </c>
      <c r="T42" s="210">
        <v>22</v>
      </c>
      <c r="U42" s="229">
        <v>17.7</v>
      </c>
      <c r="V42" s="210">
        <v>23.1</v>
      </c>
      <c r="W42" s="211">
        <v>44</v>
      </c>
      <c r="X42" s="211">
        <v>16</v>
      </c>
      <c r="Y42" s="210">
        <v>22.2</v>
      </c>
      <c r="Z42" s="210">
        <v>18.2</v>
      </c>
      <c r="AA42" s="211">
        <v>10.7</v>
      </c>
      <c r="AB42" s="212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1</v>
      </c>
    </row>
    <row r="43" spans="1:65">
      <c r="A43" s="29"/>
      <c r="B43" s="19">
        <v>1</v>
      </c>
      <c r="C43" s="9">
        <v>2</v>
      </c>
      <c r="D43" s="215">
        <v>21.5</v>
      </c>
      <c r="E43" s="215">
        <v>20</v>
      </c>
      <c r="F43" s="215">
        <v>21.650909617373692</v>
      </c>
      <c r="G43" s="215">
        <v>21.2</v>
      </c>
      <c r="H43" s="217">
        <v>5.96</v>
      </c>
      <c r="I43" s="215">
        <v>21.5</v>
      </c>
      <c r="J43" s="215">
        <v>21.1</v>
      </c>
      <c r="K43" s="215">
        <v>20.9</v>
      </c>
      <c r="L43" s="215">
        <v>21.4</v>
      </c>
      <c r="M43" s="215">
        <v>20.399999999999999</v>
      </c>
      <c r="N43" s="215">
        <v>20</v>
      </c>
      <c r="O43" s="216">
        <v>11.8</v>
      </c>
      <c r="P43" s="215">
        <v>23</v>
      </c>
      <c r="Q43" s="215">
        <v>21.503995637098754</v>
      </c>
      <c r="R43" s="215">
        <v>19</v>
      </c>
      <c r="S43" s="215">
        <v>21.2</v>
      </c>
      <c r="T43" s="215">
        <v>20</v>
      </c>
      <c r="U43" s="215">
        <v>19.100000000000001</v>
      </c>
      <c r="V43" s="215">
        <v>22.6</v>
      </c>
      <c r="W43" s="216">
        <v>42</v>
      </c>
      <c r="X43" s="216">
        <v>16</v>
      </c>
      <c r="Y43" s="215">
        <v>20.7</v>
      </c>
      <c r="Z43" s="215">
        <v>19.399999999999999</v>
      </c>
      <c r="AA43" s="216">
        <v>10.8</v>
      </c>
      <c r="AB43" s="212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13</v>
      </c>
    </row>
    <row r="44" spans="1:65">
      <c r="A44" s="29"/>
      <c r="B44" s="19">
        <v>1</v>
      </c>
      <c r="C44" s="9">
        <v>3</v>
      </c>
      <c r="D44" s="215">
        <v>21.1</v>
      </c>
      <c r="E44" s="215">
        <v>20</v>
      </c>
      <c r="F44" s="215">
        <v>20.625050687589791</v>
      </c>
      <c r="G44" s="215">
        <v>21.8</v>
      </c>
      <c r="H44" s="216">
        <v>8.27</v>
      </c>
      <c r="I44" s="215">
        <v>22.7</v>
      </c>
      <c r="J44" s="215">
        <v>23.4</v>
      </c>
      <c r="K44" s="215">
        <v>21.9</v>
      </c>
      <c r="L44" s="215">
        <v>22.3</v>
      </c>
      <c r="M44" s="215">
        <v>19.2</v>
      </c>
      <c r="N44" s="215">
        <v>20</v>
      </c>
      <c r="O44" s="216">
        <v>7.13</v>
      </c>
      <c r="P44" s="215">
        <v>23</v>
      </c>
      <c r="Q44" s="215">
        <v>22.218029575151597</v>
      </c>
      <c r="R44" s="215">
        <v>19</v>
      </c>
      <c r="S44" s="215">
        <v>21.9</v>
      </c>
      <c r="T44" s="215">
        <v>22</v>
      </c>
      <c r="U44" s="215">
        <v>19.899999999999999</v>
      </c>
      <c r="V44" s="215">
        <v>22.7</v>
      </c>
      <c r="W44" s="216">
        <v>43.6</v>
      </c>
      <c r="X44" s="216">
        <v>16</v>
      </c>
      <c r="Y44" s="215">
        <v>21.6</v>
      </c>
      <c r="Z44" s="215">
        <v>18.8</v>
      </c>
      <c r="AA44" s="217">
        <v>10.1</v>
      </c>
      <c r="AB44" s="212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16</v>
      </c>
    </row>
    <row r="45" spans="1:65">
      <c r="A45" s="29"/>
      <c r="B45" s="19">
        <v>1</v>
      </c>
      <c r="C45" s="9">
        <v>4</v>
      </c>
      <c r="D45" s="215">
        <v>20.8</v>
      </c>
      <c r="E45" s="215">
        <v>20</v>
      </c>
      <c r="F45" s="215">
        <v>20.862806719145894</v>
      </c>
      <c r="G45" s="215">
        <v>20.8</v>
      </c>
      <c r="H45" s="216">
        <v>9.06</v>
      </c>
      <c r="I45" s="215">
        <v>20.6</v>
      </c>
      <c r="J45" s="215">
        <v>21.3</v>
      </c>
      <c r="K45" s="215">
        <v>21.5</v>
      </c>
      <c r="L45" s="215">
        <v>22</v>
      </c>
      <c r="M45" s="215">
        <v>21</v>
      </c>
      <c r="N45" s="215">
        <v>21</v>
      </c>
      <c r="O45" s="216">
        <v>7.81</v>
      </c>
      <c r="P45" s="215">
        <v>21</v>
      </c>
      <c r="Q45" s="215">
        <v>21.997431817519438</v>
      </c>
      <c r="R45" s="215">
        <v>22</v>
      </c>
      <c r="S45" s="215">
        <v>21.1</v>
      </c>
      <c r="T45" s="215">
        <v>20</v>
      </c>
      <c r="U45" s="215">
        <v>19.5</v>
      </c>
      <c r="V45" s="215">
        <v>22.3</v>
      </c>
      <c r="W45" s="216">
        <v>45</v>
      </c>
      <c r="X45" s="216">
        <v>16</v>
      </c>
      <c r="Y45" s="217">
        <v>23.9</v>
      </c>
      <c r="Z45" s="215">
        <v>18.600000000000001</v>
      </c>
      <c r="AA45" s="216">
        <v>10.8</v>
      </c>
      <c r="AB45" s="212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21.059184297808965</v>
      </c>
    </row>
    <row r="46" spans="1:65">
      <c r="A46" s="29"/>
      <c r="B46" s="19">
        <v>1</v>
      </c>
      <c r="C46" s="9">
        <v>5</v>
      </c>
      <c r="D46" s="215">
        <v>21.2</v>
      </c>
      <c r="E46" s="215">
        <v>20</v>
      </c>
      <c r="F46" s="215">
        <v>21.744468240806285</v>
      </c>
      <c r="G46" s="215">
        <v>21.8</v>
      </c>
      <c r="H46" s="216">
        <v>9.15</v>
      </c>
      <c r="I46" s="215">
        <v>20.9</v>
      </c>
      <c r="J46" s="215">
        <v>21.9</v>
      </c>
      <c r="K46" s="215">
        <v>21.7</v>
      </c>
      <c r="L46" s="215">
        <v>22.7</v>
      </c>
      <c r="M46" s="215">
        <v>22.2</v>
      </c>
      <c r="N46" s="215">
        <v>21</v>
      </c>
      <c r="O46" s="216">
        <v>12.4</v>
      </c>
      <c r="P46" s="215">
        <v>23</v>
      </c>
      <c r="Q46" s="215">
        <v>21.84644567987532</v>
      </c>
      <c r="R46" s="215">
        <v>18</v>
      </c>
      <c r="S46" s="215">
        <v>21.6</v>
      </c>
      <c r="T46" s="215">
        <v>20</v>
      </c>
      <c r="U46" s="215">
        <v>19.899999999999999</v>
      </c>
      <c r="V46" s="215">
        <v>22.3</v>
      </c>
      <c r="W46" s="216">
        <v>47</v>
      </c>
      <c r="X46" s="216">
        <v>16</v>
      </c>
      <c r="Y46" s="215">
        <v>21.8</v>
      </c>
      <c r="Z46" s="215">
        <v>18.399999999999999</v>
      </c>
      <c r="AA46" s="216">
        <v>10.7</v>
      </c>
      <c r="AB46" s="212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13</v>
      </c>
    </row>
    <row r="47" spans="1:65">
      <c r="A47" s="29"/>
      <c r="B47" s="19">
        <v>1</v>
      </c>
      <c r="C47" s="9">
        <v>6</v>
      </c>
      <c r="D47" s="215">
        <v>21.3</v>
      </c>
      <c r="E47" s="215">
        <v>21</v>
      </c>
      <c r="F47" s="215">
        <v>20.393419154736492</v>
      </c>
      <c r="G47" s="215">
        <v>21.1</v>
      </c>
      <c r="H47" s="216">
        <v>10.57</v>
      </c>
      <c r="I47" s="215">
        <v>21.6</v>
      </c>
      <c r="J47" s="215">
        <v>19.600000000000001</v>
      </c>
      <c r="K47" s="215">
        <v>21.6</v>
      </c>
      <c r="L47" s="215">
        <v>21.1</v>
      </c>
      <c r="M47" s="215">
        <v>20.7</v>
      </c>
      <c r="N47" s="215">
        <v>21</v>
      </c>
      <c r="O47" s="216">
        <v>8.7100000000000009</v>
      </c>
      <c r="P47" s="215">
        <v>22</v>
      </c>
      <c r="Q47" s="215">
        <v>22.564378175741226</v>
      </c>
      <c r="R47" s="215">
        <v>20</v>
      </c>
      <c r="S47" s="215">
        <v>22.4</v>
      </c>
      <c r="T47" s="215">
        <v>21</v>
      </c>
      <c r="U47" s="215">
        <v>19.3</v>
      </c>
      <c r="V47" s="217">
        <v>24.3</v>
      </c>
      <c r="W47" s="216">
        <v>46</v>
      </c>
      <c r="X47" s="216">
        <v>16</v>
      </c>
      <c r="Y47" s="215">
        <v>21.7</v>
      </c>
      <c r="Z47" s="215">
        <v>18.2</v>
      </c>
      <c r="AA47" s="216">
        <v>11</v>
      </c>
      <c r="AB47" s="212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8"/>
    </row>
    <row r="48" spans="1:65">
      <c r="A48" s="29"/>
      <c r="B48" s="20" t="s">
        <v>272</v>
      </c>
      <c r="C48" s="12"/>
      <c r="D48" s="219">
        <v>21.216666666666665</v>
      </c>
      <c r="E48" s="219">
        <v>20.166666666666668</v>
      </c>
      <c r="F48" s="219">
        <v>20.937210831890692</v>
      </c>
      <c r="G48" s="219">
        <v>21.416666666666668</v>
      </c>
      <c r="H48" s="219">
        <v>8.6883333333333326</v>
      </c>
      <c r="I48" s="219">
        <v>21.566666666666666</v>
      </c>
      <c r="J48" s="219">
        <v>21.516666666666666</v>
      </c>
      <c r="K48" s="219">
        <v>21.733333333333334</v>
      </c>
      <c r="L48" s="219">
        <v>21.599999999999998</v>
      </c>
      <c r="M48" s="219">
        <v>20.75</v>
      </c>
      <c r="N48" s="219">
        <v>20.5</v>
      </c>
      <c r="O48" s="219">
        <v>9.1733333333333338</v>
      </c>
      <c r="P48" s="219">
        <v>22.333333333333332</v>
      </c>
      <c r="Q48" s="219">
        <v>21.863957493146216</v>
      </c>
      <c r="R48" s="219">
        <v>19.666666666666668</v>
      </c>
      <c r="S48" s="219">
        <v>21.683333333333334</v>
      </c>
      <c r="T48" s="219">
        <v>20.833333333333332</v>
      </c>
      <c r="U48" s="219">
        <v>19.233333333333331</v>
      </c>
      <c r="V48" s="219">
        <v>22.883333333333336</v>
      </c>
      <c r="W48" s="219">
        <v>44.6</v>
      </c>
      <c r="X48" s="219">
        <v>16</v>
      </c>
      <c r="Y48" s="219">
        <v>21.983333333333334</v>
      </c>
      <c r="Z48" s="219">
        <v>18.600000000000001</v>
      </c>
      <c r="AA48" s="219">
        <v>10.683333333333335</v>
      </c>
      <c r="AB48" s="212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3" t="s">
        <v>273</v>
      </c>
      <c r="C49" s="28"/>
      <c r="D49" s="215">
        <v>21.25</v>
      </c>
      <c r="E49" s="215">
        <v>20</v>
      </c>
      <c r="F49" s="215">
        <v>20.743928703367843</v>
      </c>
      <c r="G49" s="215">
        <v>21.5</v>
      </c>
      <c r="H49" s="215">
        <v>9.09</v>
      </c>
      <c r="I49" s="215">
        <v>21.55</v>
      </c>
      <c r="J49" s="215">
        <v>21.55</v>
      </c>
      <c r="K49" s="215">
        <v>21.65</v>
      </c>
      <c r="L49" s="215">
        <v>21.7</v>
      </c>
      <c r="M49" s="215">
        <v>20.85</v>
      </c>
      <c r="N49" s="215">
        <v>20.5</v>
      </c>
      <c r="O49" s="215">
        <v>8.26</v>
      </c>
      <c r="P49" s="215">
        <v>22.5</v>
      </c>
      <c r="Q49" s="215">
        <v>21.921938748697379</v>
      </c>
      <c r="R49" s="215">
        <v>19.5</v>
      </c>
      <c r="S49" s="215">
        <v>21.75</v>
      </c>
      <c r="T49" s="215">
        <v>20.5</v>
      </c>
      <c r="U49" s="215">
        <v>19.399999999999999</v>
      </c>
      <c r="V49" s="215">
        <v>22.65</v>
      </c>
      <c r="W49" s="215">
        <v>44.5</v>
      </c>
      <c r="X49" s="215">
        <v>16</v>
      </c>
      <c r="Y49" s="215">
        <v>21.75</v>
      </c>
      <c r="Z49" s="215">
        <v>18.5</v>
      </c>
      <c r="AA49" s="215">
        <v>10.75</v>
      </c>
      <c r="AB49" s="212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274</v>
      </c>
      <c r="C50" s="28"/>
      <c r="D50" s="23">
        <v>0.24832774042918848</v>
      </c>
      <c r="E50" s="23">
        <v>0.40824829046386302</v>
      </c>
      <c r="F50" s="23">
        <v>0.61782335077613859</v>
      </c>
      <c r="G50" s="23">
        <v>0.44007575105505042</v>
      </c>
      <c r="H50" s="23">
        <v>1.5295151737288133</v>
      </c>
      <c r="I50" s="23">
        <v>0.76854841530424522</v>
      </c>
      <c r="J50" s="23">
        <v>1.2384129628951175</v>
      </c>
      <c r="K50" s="23">
        <v>0.62182527020592149</v>
      </c>
      <c r="L50" s="23">
        <v>0.93808315196468539</v>
      </c>
      <c r="M50" s="23">
        <v>0.975192288730792</v>
      </c>
      <c r="N50" s="23">
        <v>0.54772255750516607</v>
      </c>
      <c r="O50" s="23">
        <v>2.3449065368723545</v>
      </c>
      <c r="P50" s="23">
        <v>0.81649658092772603</v>
      </c>
      <c r="Q50" s="23">
        <v>0.53301976545846652</v>
      </c>
      <c r="R50" s="23">
        <v>1.3662601021279464</v>
      </c>
      <c r="S50" s="23">
        <v>0.48751068364361588</v>
      </c>
      <c r="T50" s="23">
        <v>0.98319208025017513</v>
      </c>
      <c r="U50" s="23">
        <v>0.8164965809277257</v>
      </c>
      <c r="V50" s="23">
        <v>0.75476265585061031</v>
      </c>
      <c r="W50" s="23">
        <v>1.7888543819998317</v>
      </c>
      <c r="X50" s="23">
        <v>0</v>
      </c>
      <c r="Y50" s="23">
        <v>1.0609743949156669</v>
      </c>
      <c r="Z50" s="23">
        <v>0.45607017003965511</v>
      </c>
      <c r="AA50" s="23">
        <v>0.30605010483034772</v>
      </c>
      <c r="AB50" s="152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87</v>
      </c>
      <c r="C51" s="28"/>
      <c r="D51" s="13">
        <v>1.1704371112137714E-2</v>
      </c>
      <c r="E51" s="13">
        <v>2.0243716882505602E-2</v>
      </c>
      <c r="F51" s="13">
        <v>2.9508388473363206E-2</v>
      </c>
      <c r="G51" s="13">
        <v>2.054828409595566E-2</v>
      </c>
      <c r="H51" s="13">
        <v>0.1760424140106058</v>
      </c>
      <c r="I51" s="13">
        <v>3.563593888582281E-2</v>
      </c>
      <c r="J51" s="13">
        <v>5.75559858820349E-2</v>
      </c>
      <c r="K51" s="13">
        <v>2.8611592187389023E-2</v>
      </c>
      <c r="L51" s="13">
        <v>4.3429775553920622E-2</v>
      </c>
      <c r="M51" s="13">
        <v>4.6997218734014072E-2</v>
      </c>
      <c r="N51" s="13">
        <v>2.6718173536837371E-2</v>
      </c>
      <c r="O51" s="13">
        <v>0.25562207887416655</v>
      </c>
      <c r="P51" s="13">
        <v>3.6559548399748926E-2</v>
      </c>
      <c r="Q51" s="13">
        <v>2.437892433817411E-2</v>
      </c>
      <c r="R51" s="13">
        <v>6.9470852650573539E-2</v>
      </c>
      <c r="S51" s="13">
        <v>2.2483198323302808E-2</v>
      </c>
      <c r="T51" s="13">
        <v>4.719321985200841E-2</v>
      </c>
      <c r="U51" s="13">
        <v>4.2452161919985743E-2</v>
      </c>
      <c r="V51" s="13">
        <v>3.2983073088883187E-2</v>
      </c>
      <c r="W51" s="13">
        <v>4.0108842645736137E-2</v>
      </c>
      <c r="X51" s="13">
        <v>0</v>
      </c>
      <c r="Y51" s="13">
        <v>4.8262671489719494E-2</v>
      </c>
      <c r="Z51" s="13">
        <v>2.4519901615035217E-2</v>
      </c>
      <c r="AA51" s="13">
        <v>2.8647435709548922E-2</v>
      </c>
      <c r="AB51" s="152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275</v>
      </c>
      <c r="C52" s="28"/>
      <c r="D52" s="13">
        <v>7.4780849358009327E-3</v>
      </c>
      <c r="E52" s="13">
        <v>-4.2381396094014701E-2</v>
      </c>
      <c r="F52" s="13">
        <v>-5.7919368667552762E-3</v>
      </c>
      <c r="G52" s="13">
        <v>1.6975128941480122E-2</v>
      </c>
      <c r="H52" s="13">
        <v>-0.5874325799866198</v>
      </c>
      <c r="I52" s="13">
        <v>2.4097911945739625E-2</v>
      </c>
      <c r="J52" s="13">
        <v>2.1723650944319717E-2</v>
      </c>
      <c r="K52" s="13">
        <v>3.2012115283805542E-2</v>
      </c>
      <c r="L52" s="13">
        <v>2.5680752613352675E-2</v>
      </c>
      <c r="M52" s="13">
        <v>-1.4681684410783769E-2</v>
      </c>
      <c r="N52" s="13">
        <v>-2.6552989417882755E-2</v>
      </c>
      <c r="O52" s="13">
        <v>-0.56440224827284768</v>
      </c>
      <c r="P52" s="13">
        <v>6.050324730084311E-2</v>
      </c>
      <c r="Q52" s="13">
        <v>3.8214832253544717E-2</v>
      </c>
      <c r="R52" s="13">
        <v>-6.6124006108212674E-2</v>
      </c>
      <c r="S52" s="13">
        <v>2.9637854282385856E-2</v>
      </c>
      <c r="T52" s="13">
        <v>-1.0724582741750921E-2</v>
      </c>
      <c r="U52" s="13">
        <v>-8.6700934787184436E-2</v>
      </c>
      <c r="V52" s="13">
        <v>8.6620118316460992E-2</v>
      </c>
      <c r="W52" s="13">
        <v>1.1178408132664601</v>
      </c>
      <c r="X52" s="13">
        <v>-0.24023647954566463</v>
      </c>
      <c r="Y52" s="13">
        <v>4.388342029090464E-2</v>
      </c>
      <c r="Z52" s="13">
        <v>-0.11677490747183505</v>
      </c>
      <c r="AA52" s="13">
        <v>-0.49269956602996967</v>
      </c>
      <c r="AB52" s="152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276</v>
      </c>
      <c r="C53" s="46"/>
      <c r="D53" s="44">
        <v>0.11</v>
      </c>
      <c r="E53" s="44">
        <v>0.72</v>
      </c>
      <c r="F53" s="44">
        <v>0.11</v>
      </c>
      <c r="G53" s="44">
        <v>0.27</v>
      </c>
      <c r="H53" s="44">
        <v>9.8699999999999992</v>
      </c>
      <c r="I53" s="44">
        <v>0.39</v>
      </c>
      <c r="J53" s="44">
        <v>0.35</v>
      </c>
      <c r="K53" s="44">
        <v>0.52</v>
      </c>
      <c r="L53" s="44">
        <v>0.42</v>
      </c>
      <c r="M53" s="44">
        <v>0.26</v>
      </c>
      <c r="N53" s="44">
        <v>0.46</v>
      </c>
      <c r="O53" s="44">
        <v>9.48</v>
      </c>
      <c r="P53" s="44">
        <v>1</v>
      </c>
      <c r="Q53" s="44">
        <v>0.63</v>
      </c>
      <c r="R53" s="44">
        <v>1.1200000000000001</v>
      </c>
      <c r="S53" s="44">
        <v>0.48</v>
      </c>
      <c r="T53" s="44">
        <v>0.19</v>
      </c>
      <c r="U53" s="44">
        <v>1.47</v>
      </c>
      <c r="V53" s="44">
        <v>1.44</v>
      </c>
      <c r="W53" s="44">
        <v>18.73</v>
      </c>
      <c r="X53" s="44">
        <v>4.04</v>
      </c>
      <c r="Y53" s="44">
        <v>0.72</v>
      </c>
      <c r="Z53" s="44">
        <v>1.97</v>
      </c>
      <c r="AA53" s="44">
        <v>8.2799999999999994</v>
      </c>
      <c r="AB53" s="152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BM54" s="55"/>
    </row>
    <row r="55" spans="1:65" ht="15">
      <c r="B55" s="8" t="s">
        <v>565</v>
      </c>
      <c r="BM55" s="27" t="s">
        <v>279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241</v>
      </c>
      <c r="E56" s="15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242</v>
      </c>
      <c r="C57" s="9" t="s">
        <v>242</v>
      </c>
      <c r="D57" s="150" t="s">
        <v>281</v>
      </c>
      <c r="E57" s="15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305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/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1" t="s">
        <v>96</v>
      </c>
      <c r="E60" s="212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4">
        <v>1</v>
      </c>
    </row>
    <row r="61" spans="1:65">
      <c r="A61" s="29"/>
      <c r="B61" s="19">
        <v>1</v>
      </c>
      <c r="C61" s="9">
        <v>2</v>
      </c>
      <c r="D61" s="216" t="s">
        <v>96</v>
      </c>
      <c r="E61" s="212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4">
        <v>31</v>
      </c>
    </row>
    <row r="62" spans="1:65">
      <c r="A62" s="29"/>
      <c r="B62" s="19">
        <v>1</v>
      </c>
      <c r="C62" s="9">
        <v>3</v>
      </c>
      <c r="D62" s="216" t="s">
        <v>96</v>
      </c>
      <c r="E62" s="212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4">
        <v>16</v>
      </c>
    </row>
    <row r="63" spans="1:65">
      <c r="A63" s="29"/>
      <c r="B63" s="19">
        <v>1</v>
      </c>
      <c r="C63" s="9">
        <v>4</v>
      </c>
      <c r="D63" s="216" t="s">
        <v>96</v>
      </c>
      <c r="E63" s="212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4" t="s">
        <v>96</v>
      </c>
    </row>
    <row r="64" spans="1:65">
      <c r="A64" s="29"/>
      <c r="B64" s="19">
        <v>1</v>
      </c>
      <c r="C64" s="9">
        <v>5</v>
      </c>
      <c r="D64" s="216" t="s">
        <v>96</v>
      </c>
      <c r="E64" s="212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4">
        <v>37</v>
      </c>
    </row>
    <row r="65" spans="1:65">
      <c r="A65" s="29"/>
      <c r="B65" s="19">
        <v>1</v>
      </c>
      <c r="C65" s="9">
        <v>6</v>
      </c>
      <c r="D65" s="216" t="s">
        <v>96</v>
      </c>
      <c r="E65" s="212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8"/>
    </row>
    <row r="66" spans="1:65">
      <c r="A66" s="29"/>
      <c r="B66" s="20" t="s">
        <v>272</v>
      </c>
      <c r="C66" s="12"/>
      <c r="D66" s="219" t="s">
        <v>763</v>
      </c>
      <c r="E66" s="212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8"/>
    </row>
    <row r="67" spans="1:65">
      <c r="A67" s="29"/>
      <c r="B67" s="3" t="s">
        <v>273</v>
      </c>
      <c r="C67" s="28"/>
      <c r="D67" s="215" t="s">
        <v>763</v>
      </c>
      <c r="E67" s="212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8"/>
    </row>
    <row r="68" spans="1:65">
      <c r="A68" s="29"/>
      <c r="B68" s="3" t="s">
        <v>274</v>
      </c>
      <c r="C68" s="28"/>
      <c r="D68" s="215" t="s">
        <v>763</v>
      </c>
      <c r="E68" s="212"/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8"/>
    </row>
    <row r="69" spans="1:65">
      <c r="A69" s="29"/>
      <c r="B69" s="3" t="s">
        <v>87</v>
      </c>
      <c r="C69" s="28"/>
      <c r="D69" s="13" t="s">
        <v>763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275</v>
      </c>
      <c r="C70" s="28"/>
      <c r="D70" s="13" t="s">
        <v>763</v>
      </c>
      <c r="E70" s="15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276</v>
      </c>
      <c r="C71" s="46"/>
      <c r="D71" s="44" t="s">
        <v>277</v>
      </c>
      <c r="E71" s="15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BM72" s="55"/>
    </row>
    <row r="73" spans="1:65" ht="15">
      <c r="B73" s="8" t="s">
        <v>566</v>
      </c>
      <c r="BM73" s="27" t="s">
        <v>67</v>
      </c>
    </row>
    <row r="74" spans="1:65" ht="15">
      <c r="A74" s="24" t="s">
        <v>10</v>
      </c>
      <c r="B74" s="18" t="s">
        <v>114</v>
      </c>
      <c r="C74" s="15" t="s">
        <v>115</v>
      </c>
      <c r="D74" s="16" t="s">
        <v>241</v>
      </c>
      <c r="E74" s="17" t="s">
        <v>241</v>
      </c>
      <c r="F74" s="17" t="s">
        <v>241</v>
      </c>
      <c r="G74" s="17" t="s">
        <v>241</v>
      </c>
      <c r="H74" s="17" t="s">
        <v>241</v>
      </c>
      <c r="I74" s="17" t="s">
        <v>241</v>
      </c>
      <c r="J74" s="17" t="s">
        <v>241</v>
      </c>
      <c r="K74" s="17" t="s">
        <v>241</v>
      </c>
      <c r="L74" s="17" t="s">
        <v>241</v>
      </c>
      <c r="M74" s="17" t="s">
        <v>241</v>
      </c>
      <c r="N74" s="17" t="s">
        <v>241</v>
      </c>
      <c r="O74" s="17" t="s">
        <v>241</v>
      </c>
      <c r="P74" s="17" t="s">
        <v>241</v>
      </c>
      <c r="Q74" s="17" t="s">
        <v>241</v>
      </c>
      <c r="R74" s="17" t="s">
        <v>241</v>
      </c>
      <c r="S74" s="17" t="s">
        <v>241</v>
      </c>
      <c r="T74" s="17" t="s">
        <v>241</v>
      </c>
      <c r="U74" s="17" t="s">
        <v>241</v>
      </c>
      <c r="V74" s="17" t="s">
        <v>241</v>
      </c>
      <c r="W74" s="17" t="s">
        <v>241</v>
      </c>
      <c r="X74" s="17" t="s">
        <v>241</v>
      </c>
      <c r="Y74" s="17" t="s">
        <v>241</v>
      </c>
      <c r="Z74" s="17" t="s">
        <v>241</v>
      </c>
      <c r="AA74" s="152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242</v>
      </c>
      <c r="C75" s="9" t="s">
        <v>242</v>
      </c>
      <c r="D75" s="150" t="s">
        <v>244</v>
      </c>
      <c r="E75" s="151" t="s">
        <v>245</v>
      </c>
      <c r="F75" s="151" t="s">
        <v>246</v>
      </c>
      <c r="G75" s="151" t="s">
        <v>247</v>
      </c>
      <c r="H75" s="151" t="s">
        <v>249</v>
      </c>
      <c r="I75" s="151" t="s">
        <v>250</v>
      </c>
      <c r="J75" s="151" t="s">
        <v>251</v>
      </c>
      <c r="K75" s="151" t="s">
        <v>252</v>
      </c>
      <c r="L75" s="151" t="s">
        <v>253</v>
      </c>
      <c r="M75" s="151" t="s">
        <v>254</v>
      </c>
      <c r="N75" s="151" t="s">
        <v>255</v>
      </c>
      <c r="O75" s="151" t="s">
        <v>256</v>
      </c>
      <c r="P75" s="151" t="s">
        <v>257</v>
      </c>
      <c r="Q75" s="151" t="s">
        <v>258</v>
      </c>
      <c r="R75" s="151" t="s">
        <v>259</v>
      </c>
      <c r="S75" s="151" t="s">
        <v>262</v>
      </c>
      <c r="T75" s="151" t="s">
        <v>280</v>
      </c>
      <c r="U75" s="151" t="s">
        <v>307</v>
      </c>
      <c r="V75" s="151" t="s">
        <v>281</v>
      </c>
      <c r="W75" s="151" t="s">
        <v>263</v>
      </c>
      <c r="X75" s="151" t="s">
        <v>264</v>
      </c>
      <c r="Y75" s="151" t="s">
        <v>282</v>
      </c>
      <c r="Z75" s="151" t="s">
        <v>266</v>
      </c>
      <c r="AA75" s="152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305</v>
      </c>
      <c r="E76" s="11" t="s">
        <v>305</v>
      </c>
      <c r="F76" s="11" t="s">
        <v>118</v>
      </c>
      <c r="G76" s="11" t="s">
        <v>305</v>
      </c>
      <c r="H76" s="11" t="s">
        <v>305</v>
      </c>
      <c r="I76" s="11" t="s">
        <v>306</v>
      </c>
      <c r="J76" s="11" t="s">
        <v>306</v>
      </c>
      <c r="K76" s="11" t="s">
        <v>306</v>
      </c>
      <c r="L76" s="11" t="s">
        <v>306</v>
      </c>
      <c r="M76" s="11" t="s">
        <v>306</v>
      </c>
      <c r="N76" s="11" t="s">
        <v>306</v>
      </c>
      <c r="O76" s="11" t="s">
        <v>305</v>
      </c>
      <c r="P76" s="11" t="s">
        <v>306</v>
      </c>
      <c r="Q76" s="11" t="s">
        <v>305</v>
      </c>
      <c r="R76" s="11" t="s">
        <v>118</v>
      </c>
      <c r="S76" s="11" t="s">
        <v>306</v>
      </c>
      <c r="T76" s="11" t="s">
        <v>306</v>
      </c>
      <c r="U76" s="11" t="s">
        <v>118</v>
      </c>
      <c r="V76" s="11" t="s">
        <v>305</v>
      </c>
      <c r="W76" s="11" t="s">
        <v>306</v>
      </c>
      <c r="X76" s="11" t="s">
        <v>306</v>
      </c>
      <c r="Y76" s="11" t="s">
        <v>306</v>
      </c>
      <c r="Z76" s="11" t="s">
        <v>306</v>
      </c>
      <c r="AA76" s="152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152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22">
        <v>1012.3000000000001</v>
      </c>
      <c r="E78" s="222">
        <v>951</v>
      </c>
      <c r="F78" s="222">
        <v>975.91688121907453</v>
      </c>
      <c r="G78" s="222">
        <v>921</v>
      </c>
      <c r="H78" s="222">
        <v>1088.52</v>
      </c>
      <c r="I78" s="222">
        <v>950</v>
      </c>
      <c r="J78" s="222">
        <v>970</v>
      </c>
      <c r="K78" s="222">
        <v>1020.0000000000001</v>
      </c>
      <c r="L78" s="222">
        <v>1030</v>
      </c>
      <c r="M78" s="222">
        <v>910</v>
      </c>
      <c r="N78" s="222">
        <v>949</v>
      </c>
      <c r="O78" s="222">
        <v>870</v>
      </c>
      <c r="P78" s="222">
        <v>951</v>
      </c>
      <c r="Q78" s="222">
        <v>917.73804470110417</v>
      </c>
      <c r="R78" s="222">
        <v>990</v>
      </c>
      <c r="S78" s="222">
        <v>960</v>
      </c>
      <c r="T78" s="222">
        <v>1090</v>
      </c>
      <c r="U78" s="222">
        <v>1071</v>
      </c>
      <c r="V78" s="230">
        <v>1035</v>
      </c>
      <c r="W78" s="222">
        <v>1109</v>
      </c>
      <c r="X78" s="222">
        <v>930</v>
      </c>
      <c r="Y78" s="231">
        <v>538</v>
      </c>
      <c r="Z78" s="231">
        <v>641</v>
      </c>
      <c r="AA78" s="223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5">
        <v>1</v>
      </c>
    </row>
    <row r="79" spans="1:65">
      <c r="A79" s="29"/>
      <c r="B79" s="19">
        <v>1</v>
      </c>
      <c r="C79" s="9">
        <v>2</v>
      </c>
      <c r="D79" s="226">
        <v>1003.6999999999999</v>
      </c>
      <c r="E79" s="226">
        <v>946</v>
      </c>
      <c r="F79" s="226">
        <v>972.05189413572452</v>
      </c>
      <c r="G79" s="226">
        <v>931</v>
      </c>
      <c r="H79" s="226">
        <v>1043.8800000000001</v>
      </c>
      <c r="I79" s="226">
        <v>940</v>
      </c>
      <c r="J79" s="226">
        <v>980</v>
      </c>
      <c r="K79" s="226">
        <v>1020.0000000000001</v>
      </c>
      <c r="L79" s="226">
        <v>1030</v>
      </c>
      <c r="M79" s="226">
        <v>880</v>
      </c>
      <c r="N79" s="226">
        <v>946</v>
      </c>
      <c r="O79" s="226">
        <v>880</v>
      </c>
      <c r="P79" s="226">
        <v>953</v>
      </c>
      <c r="Q79" s="226">
        <v>921.44741778262892</v>
      </c>
      <c r="R79" s="226">
        <v>974</v>
      </c>
      <c r="S79" s="226">
        <v>941</v>
      </c>
      <c r="T79" s="226">
        <v>1070</v>
      </c>
      <c r="U79" s="226">
        <v>1037</v>
      </c>
      <c r="V79" s="226">
        <v>972</v>
      </c>
      <c r="W79" s="226">
        <v>1008</v>
      </c>
      <c r="X79" s="226">
        <v>930</v>
      </c>
      <c r="Y79" s="232">
        <v>693</v>
      </c>
      <c r="Z79" s="232">
        <v>600</v>
      </c>
      <c r="AA79" s="223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14</v>
      </c>
    </row>
    <row r="80" spans="1:65">
      <c r="A80" s="29"/>
      <c r="B80" s="19">
        <v>1</v>
      </c>
      <c r="C80" s="9">
        <v>3</v>
      </c>
      <c r="D80" s="226">
        <v>1012.0000000000001</v>
      </c>
      <c r="E80" s="226">
        <v>953</v>
      </c>
      <c r="F80" s="226">
        <v>946.31481386058886</v>
      </c>
      <c r="G80" s="226">
        <v>936</v>
      </c>
      <c r="H80" s="226">
        <v>1009.34</v>
      </c>
      <c r="I80" s="226">
        <v>940</v>
      </c>
      <c r="J80" s="226">
        <v>970</v>
      </c>
      <c r="K80" s="226">
        <v>990</v>
      </c>
      <c r="L80" s="226">
        <v>1040</v>
      </c>
      <c r="M80" s="226">
        <v>950</v>
      </c>
      <c r="N80" s="226">
        <v>944</v>
      </c>
      <c r="O80" s="226">
        <v>850</v>
      </c>
      <c r="P80" s="226">
        <v>943</v>
      </c>
      <c r="Q80" s="226">
        <v>970.88955288296484</v>
      </c>
      <c r="R80" s="226">
        <v>960</v>
      </c>
      <c r="S80" s="226">
        <v>968</v>
      </c>
      <c r="T80" s="226">
        <v>1040</v>
      </c>
      <c r="U80" s="226">
        <v>1123</v>
      </c>
      <c r="V80" s="226">
        <v>976</v>
      </c>
      <c r="W80" s="226">
        <v>1124</v>
      </c>
      <c r="X80" s="226">
        <v>931</v>
      </c>
      <c r="Y80" s="232">
        <v>581</v>
      </c>
      <c r="Z80" s="232">
        <v>740</v>
      </c>
      <c r="AA80" s="223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16</v>
      </c>
    </row>
    <row r="81" spans="1:65">
      <c r="A81" s="29"/>
      <c r="B81" s="19">
        <v>1</v>
      </c>
      <c r="C81" s="9">
        <v>4</v>
      </c>
      <c r="D81" s="226">
        <v>1008.6000000000001</v>
      </c>
      <c r="E81" s="226">
        <v>943</v>
      </c>
      <c r="F81" s="226">
        <v>970.36806574521461</v>
      </c>
      <c r="G81" s="226">
        <v>820</v>
      </c>
      <c r="H81" s="226">
        <v>1126.02</v>
      </c>
      <c r="I81" s="226">
        <v>950</v>
      </c>
      <c r="J81" s="226">
        <v>970</v>
      </c>
      <c r="K81" s="226">
        <v>1020.0000000000001</v>
      </c>
      <c r="L81" s="226">
        <v>1020.0000000000001</v>
      </c>
      <c r="M81" s="226">
        <v>910</v>
      </c>
      <c r="N81" s="226">
        <v>951</v>
      </c>
      <c r="O81" s="226">
        <v>880</v>
      </c>
      <c r="P81" s="226">
        <v>924</v>
      </c>
      <c r="Q81" s="226">
        <v>907.97288619396045</v>
      </c>
      <c r="R81" s="226">
        <v>997</v>
      </c>
      <c r="S81" s="226">
        <v>953</v>
      </c>
      <c r="T81" s="226">
        <v>1040</v>
      </c>
      <c r="U81" s="226">
        <v>1032</v>
      </c>
      <c r="V81" s="226">
        <v>995</v>
      </c>
      <c r="W81" s="226">
        <v>1020.0000000000001</v>
      </c>
      <c r="X81" s="226">
        <v>929</v>
      </c>
      <c r="Y81" s="232">
        <v>727</v>
      </c>
      <c r="Z81" s="232">
        <v>659</v>
      </c>
      <c r="AA81" s="223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975.72456869151074</v>
      </c>
    </row>
    <row r="82" spans="1:65">
      <c r="A82" s="29"/>
      <c r="B82" s="19">
        <v>1</v>
      </c>
      <c r="C82" s="9">
        <v>5</v>
      </c>
      <c r="D82" s="226">
        <v>1001.5</v>
      </c>
      <c r="E82" s="226">
        <v>976</v>
      </c>
      <c r="F82" s="226">
        <v>953.03599096889332</v>
      </c>
      <c r="G82" s="233">
        <v>751</v>
      </c>
      <c r="H82" s="226">
        <v>1091.6099999999999</v>
      </c>
      <c r="I82" s="226">
        <v>950</v>
      </c>
      <c r="J82" s="226">
        <v>970</v>
      </c>
      <c r="K82" s="226">
        <v>1000</v>
      </c>
      <c r="L82" s="226">
        <v>1080</v>
      </c>
      <c r="M82" s="226">
        <v>940</v>
      </c>
      <c r="N82" s="226">
        <v>948</v>
      </c>
      <c r="O82" s="226">
        <v>830</v>
      </c>
      <c r="P82" s="226">
        <v>912</v>
      </c>
      <c r="Q82" s="226">
        <v>929.17640988183007</v>
      </c>
      <c r="R82" s="226">
        <v>950</v>
      </c>
      <c r="S82" s="226">
        <v>963</v>
      </c>
      <c r="T82" s="226">
        <v>1030</v>
      </c>
      <c r="U82" s="226">
        <v>1113</v>
      </c>
      <c r="V82" s="226">
        <v>990.99999999999989</v>
      </c>
      <c r="W82" s="233">
        <v>1190</v>
      </c>
      <c r="X82" s="226">
        <v>931</v>
      </c>
      <c r="Y82" s="232">
        <v>739</v>
      </c>
      <c r="Z82" s="233">
        <v>881</v>
      </c>
      <c r="AA82" s="223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14</v>
      </c>
    </row>
    <row r="83" spans="1:65">
      <c r="A83" s="29"/>
      <c r="B83" s="19">
        <v>1</v>
      </c>
      <c r="C83" s="9">
        <v>6</v>
      </c>
      <c r="D83" s="226">
        <v>1002.7</v>
      </c>
      <c r="E83" s="226">
        <v>951</v>
      </c>
      <c r="F83" s="226">
        <v>947.34368824210105</v>
      </c>
      <c r="G83" s="233">
        <v>688</v>
      </c>
      <c r="H83" s="226">
        <v>1048.97</v>
      </c>
      <c r="I83" s="226">
        <v>940</v>
      </c>
      <c r="J83" s="233">
        <v>940</v>
      </c>
      <c r="K83" s="226">
        <v>1010</v>
      </c>
      <c r="L83" s="226">
        <v>1060</v>
      </c>
      <c r="M83" s="226">
        <v>900</v>
      </c>
      <c r="N83" s="226">
        <v>948</v>
      </c>
      <c r="O83" s="226">
        <v>860</v>
      </c>
      <c r="P83" s="226">
        <v>981.00000000000011</v>
      </c>
      <c r="Q83" s="226">
        <v>953.50000951628181</v>
      </c>
      <c r="R83" s="226">
        <v>962</v>
      </c>
      <c r="S83" s="226">
        <v>927</v>
      </c>
      <c r="T83" s="226">
        <v>1050</v>
      </c>
      <c r="U83" s="226">
        <v>1043</v>
      </c>
      <c r="V83" s="226">
        <v>972</v>
      </c>
      <c r="W83" s="226">
        <v>1080</v>
      </c>
      <c r="X83" s="226">
        <v>931</v>
      </c>
      <c r="Y83" s="232">
        <v>549</v>
      </c>
      <c r="Z83" s="232">
        <v>654</v>
      </c>
      <c r="AA83" s="223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7"/>
    </row>
    <row r="84" spans="1:65">
      <c r="A84" s="29"/>
      <c r="B84" s="20" t="s">
        <v>272</v>
      </c>
      <c r="C84" s="12"/>
      <c r="D84" s="228">
        <v>1006.8000000000001</v>
      </c>
      <c r="E84" s="228">
        <v>953.33333333333337</v>
      </c>
      <c r="F84" s="228">
        <v>960.83855569526622</v>
      </c>
      <c r="G84" s="228">
        <v>841.16666666666663</v>
      </c>
      <c r="H84" s="228">
        <v>1068.0566666666666</v>
      </c>
      <c r="I84" s="228">
        <v>945</v>
      </c>
      <c r="J84" s="228">
        <v>966.66666666666663</v>
      </c>
      <c r="K84" s="228">
        <v>1010</v>
      </c>
      <c r="L84" s="228">
        <v>1043.3333333333333</v>
      </c>
      <c r="M84" s="228">
        <v>915</v>
      </c>
      <c r="N84" s="228">
        <v>947.66666666666663</v>
      </c>
      <c r="O84" s="228">
        <v>861.66666666666663</v>
      </c>
      <c r="P84" s="228">
        <v>944</v>
      </c>
      <c r="Q84" s="228">
        <v>933.45405349312841</v>
      </c>
      <c r="R84" s="228">
        <v>972.16666666666663</v>
      </c>
      <c r="S84" s="228">
        <v>952</v>
      </c>
      <c r="T84" s="228">
        <v>1053.3333333333333</v>
      </c>
      <c r="U84" s="228">
        <v>1069.8333333333333</v>
      </c>
      <c r="V84" s="228">
        <v>990.16666666666663</v>
      </c>
      <c r="W84" s="228">
        <v>1088.5</v>
      </c>
      <c r="X84" s="228">
        <v>930.33333333333337</v>
      </c>
      <c r="Y84" s="228">
        <v>637.83333333333337</v>
      </c>
      <c r="Z84" s="228">
        <v>695.83333333333337</v>
      </c>
      <c r="AA84" s="223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7"/>
    </row>
    <row r="85" spans="1:65">
      <c r="A85" s="29"/>
      <c r="B85" s="3" t="s">
        <v>273</v>
      </c>
      <c r="C85" s="28"/>
      <c r="D85" s="226">
        <v>1006.1500000000001</v>
      </c>
      <c r="E85" s="226">
        <v>951</v>
      </c>
      <c r="F85" s="226">
        <v>961.7020283570539</v>
      </c>
      <c r="G85" s="226">
        <v>870.5</v>
      </c>
      <c r="H85" s="226">
        <v>1068.7449999999999</v>
      </c>
      <c r="I85" s="226">
        <v>945</v>
      </c>
      <c r="J85" s="226">
        <v>970</v>
      </c>
      <c r="K85" s="226">
        <v>1015</v>
      </c>
      <c r="L85" s="226">
        <v>1035</v>
      </c>
      <c r="M85" s="226">
        <v>910</v>
      </c>
      <c r="N85" s="226">
        <v>948</v>
      </c>
      <c r="O85" s="226">
        <v>865</v>
      </c>
      <c r="P85" s="226">
        <v>947</v>
      </c>
      <c r="Q85" s="226">
        <v>925.31191383222949</v>
      </c>
      <c r="R85" s="226">
        <v>968</v>
      </c>
      <c r="S85" s="226">
        <v>956.5</v>
      </c>
      <c r="T85" s="226">
        <v>1045</v>
      </c>
      <c r="U85" s="226">
        <v>1057</v>
      </c>
      <c r="V85" s="226">
        <v>983.5</v>
      </c>
      <c r="W85" s="226">
        <v>1094.5</v>
      </c>
      <c r="X85" s="226">
        <v>930.5</v>
      </c>
      <c r="Y85" s="226">
        <v>637</v>
      </c>
      <c r="Z85" s="226">
        <v>656.5</v>
      </c>
      <c r="AA85" s="223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7"/>
    </row>
    <row r="86" spans="1:65">
      <c r="A86" s="29"/>
      <c r="B86" s="3" t="s">
        <v>274</v>
      </c>
      <c r="C86" s="28"/>
      <c r="D86" s="226">
        <v>4.7966655084548577</v>
      </c>
      <c r="E86" s="226">
        <v>11.707547423208101</v>
      </c>
      <c r="F86" s="226">
        <v>13.40027583404423</v>
      </c>
      <c r="G86" s="226">
        <v>105.33264767709299</v>
      </c>
      <c r="H86" s="226">
        <v>41.78448164889285</v>
      </c>
      <c r="I86" s="226">
        <v>5.4772255750516612</v>
      </c>
      <c r="J86" s="226">
        <v>13.662601021279464</v>
      </c>
      <c r="K86" s="226">
        <v>12.649110640673571</v>
      </c>
      <c r="L86" s="226">
        <v>22.509257354845484</v>
      </c>
      <c r="M86" s="226">
        <v>25.88435821108957</v>
      </c>
      <c r="N86" s="226">
        <v>2.4221202832779931</v>
      </c>
      <c r="O86" s="226">
        <v>19.407902170679517</v>
      </c>
      <c r="P86" s="226">
        <v>24.182638400306978</v>
      </c>
      <c r="Q86" s="226">
        <v>23.924871254314979</v>
      </c>
      <c r="R86" s="226">
        <v>18.334848422244093</v>
      </c>
      <c r="S86" s="226">
        <v>15.414279094398154</v>
      </c>
      <c r="T86" s="226">
        <v>22.509257354845509</v>
      </c>
      <c r="U86" s="226">
        <v>39.801591257971914</v>
      </c>
      <c r="V86" s="226">
        <v>24.061726178033581</v>
      </c>
      <c r="W86" s="226">
        <v>68.157904897377804</v>
      </c>
      <c r="X86" s="226">
        <v>0.81649658092772603</v>
      </c>
      <c r="Y86" s="226">
        <v>91.996557906623323</v>
      </c>
      <c r="Z86" s="226">
        <v>101.52323215238322</v>
      </c>
      <c r="AA86" s="223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7"/>
    </row>
    <row r="87" spans="1:65">
      <c r="A87" s="29"/>
      <c r="B87" s="3" t="s">
        <v>87</v>
      </c>
      <c r="C87" s="28"/>
      <c r="D87" s="13">
        <v>4.7642684827720076E-3</v>
      </c>
      <c r="E87" s="13">
        <v>1.2280644150218288E-2</v>
      </c>
      <c r="F87" s="13">
        <v>1.3946438508962353E-2</v>
      </c>
      <c r="G87" s="13">
        <v>0.12522208957054845</v>
      </c>
      <c r="H87" s="13">
        <v>3.912197072773247E-2</v>
      </c>
      <c r="I87" s="13">
        <v>5.7960058995255677E-3</v>
      </c>
      <c r="J87" s="13">
        <v>1.4133725194427032E-2</v>
      </c>
      <c r="K87" s="13">
        <v>1.2523871921458981E-2</v>
      </c>
      <c r="L87" s="13">
        <v>2.1574368071736887E-2</v>
      </c>
      <c r="M87" s="13">
        <v>2.8288916077693519E-2</v>
      </c>
      <c r="N87" s="13">
        <v>2.5558778930123037E-3</v>
      </c>
      <c r="O87" s="13">
        <v>2.2523677567519749E-2</v>
      </c>
      <c r="P87" s="13">
        <v>2.5617201695240441E-2</v>
      </c>
      <c r="Q87" s="13">
        <v>2.5630475506303107E-2</v>
      </c>
      <c r="R87" s="13">
        <v>1.8859778935961694E-2</v>
      </c>
      <c r="S87" s="13">
        <v>1.6191469636972849E-2</v>
      </c>
      <c r="T87" s="13">
        <v>2.1369548121688776E-2</v>
      </c>
      <c r="U87" s="13">
        <v>3.7203543783740689E-2</v>
      </c>
      <c r="V87" s="13">
        <v>2.4300682893149551E-2</v>
      </c>
      <c r="W87" s="13">
        <v>6.261635727825246E-2</v>
      </c>
      <c r="X87" s="13">
        <v>8.7763874696638407E-4</v>
      </c>
      <c r="Y87" s="13">
        <v>0.14423291022726414</v>
      </c>
      <c r="Z87" s="13">
        <v>0.14590165099743696</v>
      </c>
      <c r="AA87" s="152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275</v>
      </c>
      <c r="C88" s="28"/>
      <c r="D88" s="13">
        <v>3.1848569058953613E-2</v>
      </c>
      <c r="E88" s="13">
        <v>-2.2948315617597914E-2</v>
      </c>
      <c r="F88" s="13">
        <v>-1.5256367907397594E-2</v>
      </c>
      <c r="G88" s="13">
        <v>-0.13790562044091204</v>
      </c>
      <c r="H88" s="13">
        <v>9.4629264177468864E-2</v>
      </c>
      <c r="I88" s="13">
        <v>-3.1488977194367163E-2</v>
      </c>
      <c r="J88" s="13">
        <v>-9.2832570947671833E-3</v>
      </c>
      <c r="K88" s="13">
        <v>3.5128183104432997E-2</v>
      </c>
      <c r="L88" s="13">
        <v>6.9290829411509769E-2</v>
      </c>
      <c r="M88" s="13">
        <v>-6.2235358870736501E-2</v>
      </c>
      <c r="N88" s="13">
        <v>-2.8755965489801083E-2</v>
      </c>
      <c r="O88" s="13">
        <v>-0.11689559296205976</v>
      </c>
      <c r="P88" s="13">
        <v>-3.2513856583579526E-2</v>
      </c>
      <c r="Q88" s="13">
        <v>-4.3322179798207738E-2</v>
      </c>
      <c r="R88" s="13">
        <v>-3.6464204540994638E-3</v>
      </c>
      <c r="S88" s="13">
        <v>-2.4314821469881065E-2</v>
      </c>
      <c r="T88" s="13">
        <v>7.9539623303632956E-2</v>
      </c>
      <c r="U88" s="13">
        <v>9.6450133225636003E-2</v>
      </c>
      <c r="V88" s="13">
        <v>1.4801408551722073E-2</v>
      </c>
      <c r="W88" s="13">
        <v>0.11558121515759923</v>
      </c>
      <c r="X88" s="13">
        <v>-4.6520541569481044E-2</v>
      </c>
      <c r="Y88" s="13">
        <v>-0.34629776291408165</v>
      </c>
      <c r="Z88" s="13">
        <v>-0.2868547583397677</v>
      </c>
      <c r="AA88" s="152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276</v>
      </c>
      <c r="C89" s="46"/>
      <c r="D89" s="44">
        <v>0.94</v>
      </c>
      <c r="E89" s="44">
        <v>0</v>
      </c>
      <c r="F89" s="44">
        <v>0.13</v>
      </c>
      <c r="G89" s="44">
        <v>1.97</v>
      </c>
      <c r="H89" s="44">
        <v>2.02</v>
      </c>
      <c r="I89" s="44">
        <v>0.15</v>
      </c>
      <c r="J89" s="44">
        <v>0.23</v>
      </c>
      <c r="K89" s="44">
        <v>1</v>
      </c>
      <c r="L89" s="44">
        <v>1.58</v>
      </c>
      <c r="M89" s="44">
        <v>0.67</v>
      </c>
      <c r="N89" s="44">
        <v>0.1</v>
      </c>
      <c r="O89" s="44">
        <v>1.61</v>
      </c>
      <c r="P89" s="44">
        <v>0.16</v>
      </c>
      <c r="Q89" s="44">
        <v>0.35</v>
      </c>
      <c r="R89" s="44">
        <v>0.33</v>
      </c>
      <c r="S89" s="44">
        <v>0.02</v>
      </c>
      <c r="T89" s="44">
        <v>1.76</v>
      </c>
      <c r="U89" s="44">
        <v>2.0499999999999998</v>
      </c>
      <c r="V89" s="44">
        <v>0.65</v>
      </c>
      <c r="W89" s="44">
        <v>2.38</v>
      </c>
      <c r="X89" s="44">
        <v>0.4</v>
      </c>
      <c r="Y89" s="44">
        <v>5.55</v>
      </c>
      <c r="Z89" s="44">
        <v>4.53</v>
      </c>
      <c r="AA89" s="152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BM90" s="55"/>
    </row>
    <row r="91" spans="1:65" ht="15">
      <c r="B91" s="8" t="s">
        <v>567</v>
      </c>
      <c r="BM91" s="27" t="s">
        <v>67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241</v>
      </c>
      <c r="E92" s="17" t="s">
        <v>241</v>
      </c>
      <c r="F92" s="17" t="s">
        <v>241</v>
      </c>
      <c r="G92" s="17" t="s">
        <v>241</v>
      </c>
      <c r="H92" s="17" t="s">
        <v>241</v>
      </c>
      <c r="I92" s="17" t="s">
        <v>241</v>
      </c>
      <c r="J92" s="17" t="s">
        <v>241</v>
      </c>
      <c r="K92" s="17" t="s">
        <v>241</v>
      </c>
      <c r="L92" s="17" t="s">
        <v>241</v>
      </c>
      <c r="M92" s="17" t="s">
        <v>241</v>
      </c>
      <c r="N92" s="17" t="s">
        <v>241</v>
      </c>
      <c r="O92" s="17" t="s">
        <v>241</v>
      </c>
      <c r="P92" s="17" t="s">
        <v>241</v>
      </c>
      <c r="Q92" s="17" t="s">
        <v>241</v>
      </c>
      <c r="R92" s="17" t="s">
        <v>241</v>
      </c>
      <c r="S92" s="17" t="s">
        <v>241</v>
      </c>
      <c r="T92" s="17" t="s">
        <v>241</v>
      </c>
      <c r="U92" s="17" t="s">
        <v>241</v>
      </c>
      <c r="V92" s="17" t="s">
        <v>241</v>
      </c>
      <c r="W92" s="17" t="s">
        <v>241</v>
      </c>
      <c r="X92" s="17" t="s">
        <v>241</v>
      </c>
      <c r="Y92" s="17" t="s">
        <v>241</v>
      </c>
      <c r="Z92" s="17" t="s">
        <v>241</v>
      </c>
      <c r="AA92" s="152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242</v>
      </c>
      <c r="C93" s="9" t="s">
        <v>242</v>
      </c>
      <c r="D93" s="150" t="s">
        <v>244</v>
      </c>
      <c r="E93" s="151" t="s">
        <v>245</v>
      </c>
      <c r="F93" s="151" t="s">
        <v>246</v>
      </c>
      <c r="G93" s="151" t="s">
        <v>247</v>
      </c>
      <c r="H93" s="151" t="s">
        <v>249</v>
      </c>
      <c r="I93" s="151" t="s">
        <v>250</v>
      </c>
      <c r="J93" s="151" t="s">
        <v>251</v>
      </c>
      <c r="K93" s="151" t="s">
        <v>252</v>
      </c>
      <c r="L93" s="151" t="s">
        <v>253</v>
      </c>
      <c r="M93" s="151" t="s">
        <v>254</v>
      </c>
      <c r="N93" s="151" t="s">
        <v>255</v>
      </c>
      <c r="O93" s="151" t="s">
        <v>256</v>
      </c>
      <c r="P93" s="151" t="s">
        <v>257</v>
      </c>
      <c r="Q93" s="151" t="s">
        <v>258</v>
      </c>
      <c r="R93" s="151" t="s">
        <v>259</v>
      </c>
      <c r="S93" s="151" t="s">
        <v>260</v>
      </c>
      <c r="T93" s="151" t="s">
        <v>280</v>
      </c>
      <c r="U93" s="151" t="s">
        <v>307</v>
      </c>
      <c r="V93" s="151" t="s">
        <v>281</v>
      </c>
      <c r="W93" s="151" t="s">
        <v>263</v>
      </c>
      <c r="X93" s="151" t="s">
        <v>264</v>
      </c>
      <c r="Y93" s="151" t="s">
        <v>282</v>
      </c>
      <c r="Z93" s="151" t="s">
        <v>266</v>
      </c>
      <c r="AA93" s="152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305</v>
      </c>
      <c r="E94" s="11" t="s">
        <v>305</v>
      </c>
      <c r="F94" s="11" t="s">
        <v>118</v>
      </c>
      <c r="G94" s="11" t="s">
        <v>305</v>
      </c>
      <c r="H94" s="11" t="s">
        <v>305</v>
      </c>
      <c r="I94" s="11" t="s">
        <v>306</v>
      </c>
      <c r="J94" s="11" t="s">
        <v>306</v>
      </c>
      <c r="K94" s="11" t="s">
        <v>306</v>
      </c>
      <c r="L94" s="11" t="s">
        <v>306</v>
      </c>
      <c r="M94" s="11" t="s">
        <v>306</v>
      </c>
      <c r="N94" s="11" t="s">
        <v>305</v>
      </c>
      <c r="O94" s="11" t="s">
        <v>305</v>
      </c>
      <c r="P94" s="11" t="s">
        <v>306</v>
      </c>
      <c r="Q94" s="11" t="s">
        <v>305</v>
      </c>
      <c r="R94" s="11" t="s">
        <v>118</v>
      </c>
      <c r="S94" s="11" t="s">
        <v>306</v>
      </c>
      <c r="T94" s="11" t="s">
        <v>306</v>
      </c>
      <c r="U94" s="11" t="s">
        <v>305</v>
      </c>
      <c r="V94" s="11" t="s">
        <v>118</v>
      </c>
      <c r="W94" s="11" t="s">
        <v>306</v>
      </c>
      <c r="X94" s="11" t="s">
        <v>306</v>
      </c>
      <c r="Y94" s="11" t="s">
        <v>306</v>
      </c>
      <c r="Z94" s="11" t="s">
        <v>306</v>
      </c>
      <c r="AA94" s="152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152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2.4</v>
      </c>
      <c r="E96" s="21">
        <v>2.2000000000000002</v>
      </c>
      <c r="F96" s="21">
        <v>2.2469313307154901</v>
      </c>
      <c r="G96" s="146">
        <v>3</v>
      </c>
      <c r="H96" s="146">
        <v>1.84</v>
      </c>
      <c r="I96" s="21">
        <v>2.23</v>
      </c>
      <c r="J96" s="21">
        <v>2.37</v>
      </c>
      <c r="K96" s="21">
        <v>2.37</v>
      </c>
      <c r="L96" s="21">
        <v>2.38</v>
      </c>
      <c r="M96" s="21">
        <v>2.25</v>
      </c>
      <c r="N96" s="21">
        <v>2.5299999999999998</v>
      </c>
      <c r="O96" s="21">
        <v>2.59</v>
      </c>
      <c r="P96" s="21">
        <v>2.4</v>
      </c>
      <c r="Q96" s="21">
        <v>2.2487175503641854</v>
      </c>
      <c r="R96" s="21">
        <v>2.4</v>
      </c>
      <c r="S96" s="21">
        <v>2.4</v>
      </c>
      <c r="T96" s="21">
        <v>2.57</v>
      </c>
      <c r="U96" s="146">
        <v>2.54</v>
      </c>
      <c r="V96" s="146" t="s">
        <v>107</v>
      </c>
      <c r="W96" s="146">
        <v>2</v>
      </c>
      <c r="X96" s="146">
        <v>3</v>
      </c>
      <c r="Y96" s="21">
        <v>2.4</v>
      </c>
      <c r="Z96" s="146">
        <v>2</v>
      </c>
      <c r="AA96" s="152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2.39</v>
      </c>
      <c r="E97" s="11">
        <v>2.2000000000000002</v>
      </c>
      <c r="F97" s="11">
        <v>2.3283409119682612</v>
      </c>
      <c r="G97" s="147">
        <v>3</v>
      </c>
      <c r="H97" s="147">
        <v>1.9400000000000002</v>
      </c>
      <c r="I97" s="11">
        <v>2.21</v>
      </c>
      <c r="J97" s="11">
        <v>2.36</v>
      </c>
      <c r="K97" s="11">
        <v>2.35</v>
      </c>
      <c r="L97" s="11">
        <v>2.35</v>
      </c>
      <c r="M97" s="11">
        <v>2.2200000000000002</v>
      </c>
      <c r="N97" s="11">
        <v>2.38</v>
      </c>
      <c r="O97" s="11">
        <v>2.35</v>
      </c>
      <c r="P97" s="11">
        <v>2.5</v>
      </c>
      <c r="Q97" s="11">
        <v>2.2162727363906702</v>
      </c>
      <c r="R97" s="148">
        <v>1.8</v>
      </c>
      <c r="S97" s="11">
        <v>2.2000000000000002</v>
      </c>
      <c r="T97" s="11">
        <v>2.5</v>
      </c>
      <c r="U97" s="147">
        <v>2.61</v>
      </c>
      <c r="V97" s="147" t="s">
        <v>107</v>
      </c>
      <c r="W97" s="147">
        <v>2</v>
      </c>
      <c r="X97" s="147">
        <v>3</v>
      </c>
      <c r="Y97" s="11">
        <v>2.4</v>
      </c>
      <c r="Z97" s="147">
        <v>2</v>
      </c>
      <c r="AA97" s="152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15</v>
      </c>
    </row>
    <row r="98" spans="1:65">
      <c r="A98" s="29"/>
      <c r="B98" s="19">
        <v>1</v>
      </c>
      <c r="C98" s="9">
        <v>3</v>
      </c>
      <c r="D98" s="11">
        <v>2.29</v>
      </c>
      <c r="E98" s="11">
        <v>2.2000000000000002</v>
      </c>
      <c r="F98" s="11">
        <v>2.3232727661328334</v>
      </c>
      <c r="G98" s="147">
        <v>3</v>
      </c>
      <c r="H98" s="147">
        <v>1.9699999999999998</v>
      </c>
      <c r="I98" s="11">
        <v>2.2200000000000002</v>
      </c>
      <c r="J98" s="11">
        <v>2.33</v>
      </c>
      <c r="K98" s="11">
        <v>2.29</v>
      </c>
      <c r="L98" s="11">
        <v>2.39</v>
      </c>
      <c r="M98" s="148">
        <v>2.33</v>
      </c>
      <c r="N98" s="11">
        <v>2.44</v>
      </c>
      <c r="O98" s="11">
        <v>2.34</v>
      </c>
      <c r="P98" s="11">
        <v>2.4</v>
      </c>
      <c r="Q98" s="11">
        <v>2.4320774114374668</v>
      </c>
      <c r="R98" s="11">
        <v>2.2999999999999998</v>
      </c>
      <c r="S98" s="11">
        <v>2.2000000000000002</v>
      </c>
      <c r="T98" s="148">
        <v>2.7</v>
      </c>
      <c r="U98" s="147">
        <v>2.73</v>
      </c>
      <c r="V98" s="147" t="s">
        <v>107</v>
      </c>
      <c r="W98" s="147">
        <v>2</v>
      </c>
      <c r="X98" s="147">
        <v>2</v>
      </c>
      <c r="Y98" s="11">
        <v>2.4</v>
      </c>
      <c r="Z98" s="147">
        <v>2</v>
      </c>
      <c r="AA98" s="152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2.2999999999999998</v>
      </c>
      <c r="E99" s="11">
        <v>2.2000000000000002</v>
      </c>
      <c r="F99" s="11">
        <v>2.2301428395939</v>
      </c>
      <c r="G99" s="147">
        <v>4</v>
      </c>
      <c r="H99" s="147">
        <v>1.9800000000000002</v>
      </c>
      <c r="I99" s="11">
        <v>2.21</v>
      </c>
      <c r="J99" s="11">
        <v>2.35</v>
      </c>
      <c r="K99" s="11">
        <v>2.35</v>
      </c>
      <c r="L99" s="11">
        <v>2.37</v>
      </c>
      <c r="M99" s="11">
        <v>2.27</v>
      </c>
      <c r="N99" s="11">
        <v>2.4500000000000002</v>
      </c>
      <c r="O99" s="11">
        <v>2.37</v>
      </c>
      <c r="P99" s="11">
        <v>2.4</v>
      </c>
      <c r="Q99" s="11">
        <v>2.3640882145876914</v>
      </c>
      <c r="R99" s="11">
        <v>2.2999999999999998</v>
      </c>
      <c r="S99" s="148">
        <v>2.5</v>
      </c>
      <c r="T99" s="11">
        <v>2.19</v>
      </c>
      <c r="U99" s="147">
        <v>2.64</v>
      </c>
      <c r="V99" s="147" t="s">
        <v>107</v>
      </c>
      <c r="W99" s="147">
        <v>2</v>
      </c>
      <c r="X99" s="147">
        <v>2</v>
      </c>
      <c r="Y99" s="11">
        <v>2.6</v>
      </c>
      <c r="Z99" s="147">
        <v>2</v>
      </c>
      <c r="AA99" s="152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2.332335979420693</v>
      </c>
    </row>
    <row r="100" spans="1:65">
      <c r="A100" s="29"/>
      <c r="B100" s="19">
        <v>1</v>
      </c>
      <c r="C100" s="9">
        <v>5</v>
      </c>
      <c r="D100" s="11">
        <v>2.4</v>
      </c>
      <c r="E100" s="11">
        <v>2.2000000000000002</v>
      </c>
      <c r="F100" s="11">
        <v>2.2513175852616909</v>
      </c>
      <c r="G100" s="147">
        <v>3</v>
      </c>
      <c r="H100" s="147">
        <v>1.9699999999999998</v>
      </c>
      <c r="I100" s="11">
        <v>2.2400000000000002</v>
      </c>
      <c r="J100" s="11">
        <v>2.35</v>
      </c>
      <c r="K100" s="11">
        <v>2.2999999999999998</v>
      </c>
      <c r="L100" s="11">
        <v>2.48</v>
      </c>
      <c r="M100" s="11">
        <v>2.25</v>
      </c>
      <c r="N100" s="11">
        <v>2.44</v>
      </c>
      <c r="O100" s="11">
        <v>2.23</v>
      </c>
      <c r="P100" s="11">
        <v>2.4</v>
      </c>
      <c r="Q100" s="11">
        <v>2.2679865707852667</v>
      </c>
      <c r="R100" s="11">
        <v>2.2999999999999998</v>
      </c>
      <c r="S100" s="11">
        <v>2.2000000000000002</v>
      </c>
      <c r="T100" s="11">
        <v>2.52</v>
      </c>
      <c r="U100" s="147">
        <v>2.58</v>
      </c>
      <c r="V100" s="147" t="s">
        <v>107</v>
      </c>
      <c r="W100" s="147">
        <v>2</v>
      </c>
      <c r="X100" s="147">
        <v>2</v>
      </c>
      <c r="Y100" s="11">
        <v>2.2999999999999998</v>
      </c>
      <c r="Z100" s="147">
        <v>2</v>
      </c>
      <c r="AA100" s="152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15</v>
      </c>
    </row>
    <row r="101" spans="1:65">
      <c r="A101" s="29"/>
      <c r="B101" s="19">
        <v>1</v>
      </c>
      <c r="C101" s="9">
        <v>6</v>
      </c>
      <c r="D101" s="11">
        <v>2.37</v>
      </c>
      <c r="E101" s="11">
        <v>2.2000000000000002</v>
      </c>
      <c r="F101" s="11">
        <v>2.3649915635658423</v>
      </c>
      <c r="G101" s="147">
        <v>4</v>
      </c>
      <c r="H101" s="147">
        <v>1.87</v>
      </c>
      <c r="I101" s="11">
        <v>2.21</v>
      </c>
      <c r="J101" s="11">
        <v>2.2999999999999998</v>
      </c>
      <c r="K101" s="11">
        <v>2.33</v>
      </c>
      <c r="L101" s="11">
        <v>2.4500000000000002</v>
      </c>
      <c r="M101" s="11">
        <v>2.25</v>
      </c>
      <c r="N101" s="11">
        <v>2.42</v>
      </c>
      <c r="O101" s="11">
        <v>2.57</v>
      </c>
      <c r="P101" s="11">
        <v>2.5</v>
      </c>
      <c r="Q101" s="11">
        <v>2.308114543583236</v>
      </c>
      <c r="R101" s="11">
        <v>2.2999999999999998</v>
      </c>
      <c r="S101" s="11">
        <v>2.2000000000000002</v>
      </c>
      <c r="T101" s="11">
        <v>2.2400000000000002</v>
      </c>
      <c r="U101" s="147">
        <v>2.85</v>
      </c>
      <c r="V101" s="147" t="s">
        <v>107</v>
      </c>
      <c r="W101" s="147">
        <v>2</v>
      </c>
      <c r="X101" s="147">
        <v>2</v>
      </c>
      <c r="Y101" s="11">
        <v>2.1</v>
      </c>
      <c r="Z101" s="147">
        <v>3</v>
      </c>
      <c r="AA101" s="152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272</v>
      </c>
      <c r="C102" s="12"/>
      <c r="D102" s="22">
        <v>2.3583333333333329</v>
      </c>
      <c r="E102" s="22">
        <v>2.1999999999999997</v>
      </c>
      <c r="F102" s="22">
        <v>2.2908328328730034</v>
      </c>
      <c r="G102" s="22">
        <v>3.3333333333333335</v>
      </c>
      <c r="H102" s="22">
        <v>1.9283333333333335</v>
      </c>
      <c r="I102" s="22">
        <v>2.2200000000000002</v>
      </c>
      <c r="J102" s="22">
        <v>2.3433333333333333</v>
      </c>
      <c r="K102" s="22">
        <v>2.3316666666666666</v>
      </c>
      <c r="L102" s="22">
        <v>2.4033333333333338</v>
      </c>
      <c r="M102" s="22">
        <v>2.2616666666666667</v>
      </c>
      <c r="N102" s="22">
        <v>2.4433333333333334</v>
      </c>
      <c r="O102" s="22">
        <v>2.4083333333333332</v>
      </c>
      <c r="P102" s="22">
        <v>2.4333333333333336</v>
      </c>
      <c r="Q102" s="22">
        <v>2.306209504524753</v>
      </c>
      <c r="R102" s="22">
        <v>2.2333333333333338</v>
      </c>
      <c r="S102" s="22">
        <v>2.2833333333333332</v>
      </c>
      <c r="T102" s="22">
        <v>2.4533333333333336</v>
      </c>
      <c r="U102" s="22">
        <v>2.6583333333333337</v>
      </c>
      <c r="V102" s="22" t="s">
        <v>763</v>
      </c>
      <c r="W102" s="22">
        <v>2</v>
      </c>
      <c r="X102" s="22">
        <v>2.3333333333333335</v>
      </c>
      <c r="Y102" s="22">
        <v>2.3666666666666663</v>
      </c>
      <c r="Z102" s="22">
        <v>2.1666666666666665</v>
      </c>
      <c r="AA102" s="152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273</v>
      </c>
      <c r="C103" s="28"/>
      <c r="D103" s="11">
        <v>2.38</v>
      </c>
      <c r="E103" s="11">
        <v>2.2000000000000002</v>
      </c>
      <c r="F103" s="11">
        <v>2.2872951756972624</v>
      </c>
      <c r="G103" s="11">
        <v>3</v>
      </c>
      <c r="H103" s="11">
        <v>1.9550000000000001</v>
      </c>
      <c r="I103" s="11">
        <v>2.2149999999999999</v>
      </c>
      <c r="J103" s="11">
        <v>2.35</v>
      </c>
      <c r="K103" s="11">
        <v>2.34</v>
      </c>
      <c r="L103" s="11">
        <v>2.3849999999999998</v>
      </c>
      <c r="M103" s="11">
        <v>2.25</v>
      </c>
      <c r="N103" s="11">
        <v>2.44</v>
      </c>
      <c r="O103" s="11">
        <v>2.3600000000000003</v>
      </c>
      <c r="P103" s="11">
        <v>2.4</v>
      </c>
      <c r="Q103" s="11">
        <v>2.2880505571842513</v>
      </c>
      <c r="R103" s="11">
        <v>2.2999999999999998</v>
      </c>
      <c r="S103" s="11">
        <v>2.2000000000000002</v>
      </c>
      <c r="T103" s="11">
        <v>2.5099999999999998</v>
      </c>
      <c r="U103" s="11">
        <v>2.625</v>
      </c>
      <c r="V103" s="11" t="s">
        <v>763</v>
      </c>
      <c r="W103" s="11">
        <v>2</v>
      </c>
      <c r="X103" s="11">
        <v>2</v>
      </c>
      <c r="Y103" s="11">
        <v>2.4</v>
      </c>
      <c r="Z103" s="11">
        <v>2</v>
      </c>
      <c r="AA103" s="152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274</v>
      </c>
      <c r="C104" s="28"/>
      <c r="D104" s="23">
        <v>5.0365331992022741E-2</v>
      </c>
      <c r="E104" s="23">
        <v>4.8647535555904937E-16</v>
      </c>
      <c r="F104" s="23">
        <v>5.5010534581984273E-2</v>
      </c>
      <c r="G104" s="23">
        <v>0.51639777949432131</v>
      </c>
      <c r="H104" s="23">
        <v>5.9132619311735704E-2</v>
      </c>
      <c r="I104" s="23">
        <v>1.2649110640673599E-2</v>
      </c>
      <c r="J104" s="23">
        <v>2.503331114069152E-2</v>
      </c>
      <c r="K104" s="23">
        <v>3.1251666622224665E-2</v>
      </c>
      <c r="L104" s="23">
        <v>5.0464508980734832E-2</v>
      </c>
      <c r="M104" s="23">
        <v>3.7103458958251657E-2</v>
      </c>
      <c r="N104" s="23">
        <v>4.9261208538429739E-2</v>
      </c>
      <c r="O104" s="23">
        <v>0.14176271253988704</v>
      </c>
      <c r="P104" s="23">
        <v>5.1639777949432274E-2</v>
      </c>
      <c r="Q104" s="23">
        <v>8.0064029329292866E-2</v>
      </c>
      <c r="R104" s="23">
        <v>0.21602468994692864</v>
      </c>
      <c r="S104" s="23">
        <v>0.13291601358251248</v>
      </c>
      <c r="T104" s="23">
        <v>0.19795622411701702</v>
      </c>
      <c r="U104" s="23">
        <v>0.11373946837693004</v>
      </c>
      <c r="V104" s="23" t="s">
        <v>763</v>
      </c>
      <c r="W104" s="23">
        <v>0</v>
      </c>
      <c r="X104" s="23">
        <v>0.51639777949432275</v>
      </c>
      <c r="Y104" s="23">
        <v>0.16329931618554519</v>
      </c>
      <c r="Z104" s="23">
        <v>0.40824829046386274</v>
      </c>
      <c r="AA104" s="204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56"/>
    </row>
    <row r="105" spans="1:65">
      <c r="A105" s="29"/>
      <c r="B105" s="3" t="s">
        <v>87</v>
      </c>
      <c r="C105" s="28"/>
      <c r="D105" s="13">
        <v>2.1356324519585617E-2</v>
      </c>
      <c r="E105" s="13">
        <v>2.2112516161774974E-16</v>
      </c>
      <c r="F105" s="13">
        <v>2.4013334274152986E-2</v>
      </c>
      <c r="G105" s="13">
        <v>0.1549193338482964</v>
      </c>
      <c r="H105" s="13">
        <v>3.0665143981885412E-2</v>
      </c>
      <c r="I105" s="13">
        <v>5.6977975858890084E-3</v>
      </c>
      <c r="J105" s="13">
        <v>1.0682778580664945E-2</v>
      </c>
      <c r="K105" s="13">
        <v>1.3403145084585275E-2</v>
      </c>
      <c r="L105" s="13">
        <v>2.0997715248572048E-2</v>
      </c>
      <c r="M105" s="13">
        <v>1.6405361366949884E-2</v>
      </c>
      <c r="N105" s="13">
        <v>2.0161476891581067E-2</v>
      </c>
      <c r="O105" s="13">
        <v>5.8863410051164168E-2</v>
      </c>
      <c r="P105" s="13">
        <v>2.1221826554561205E-2</v>
      </c>
      <c r="Q105" s="13">
        <v>3.4716719869642497E-2</v>
      </c>
      <c r="R105" s="13">
        <v>9.6727473110565038E-2</v>
      </c>
      <c r="S105" s="13">
        <v>5.8211392809859486E-2</v>
      </c>
      <c r="T105" s="13">
        <v>8.0688678308566714E-2</v>
      </c>
      <c r="U105" s="13">
        <v>4.2786006912951736E-2</v>
      </c>
      <c r="V105" s="13" t="s">
        <v>763</v>
      </c>
      <c r="W105" s="13">
        <v>0</v>
      </c>
      <c r="X105" s="13">
        <v>0.22131333406899545</v>
      </c>
      <c r="Y105" s="13">
        <v>6.8999711064314878E-2</v>
      </c>
      <c r="Z105" s="13">
        <v>0.1884222879063982</v>
      </c>
      <c r="AA105" s="152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275</v>
      </c>
      <c r="C106" s="28"/>
      <c r="D106" s="13">
        <v>1.1146487530967697E-2</v>
      </c>
      <c r="E106" s="13">
        <v>-5.6739672409274022E-2</v>
      </c>
      <c r="F106" s="13">
        <v>-1.779466891300896E-2</v>
      </c>
      <c r="G106" s="13">
        <v>0.42918231453140332</v>
      </c>
      <c r="H106" s="13">
        <v>-0.17321803104358313</v>
      </c>
      <c r="I106" s="13">
        <v>-4.8164578522085333E-2</v>
      </c>
      <c r="J106" s="13">
        <v>4.7151671155765129E-3</v>
      </c>
      <c r="K106" s="13">
        <v>-2.8697098528351894E-4</v>
      </c>
      <c r="L106" s="13">
        <v>3.0440448777141915E-2</v>
      </c>
      <c r="M106" s="13">
        <v>-3.0299799590442933E-2</v>
      </c>
      <c r="N106" s="13">
        <v>4.7590636551518628E-2</v>
      </c>
      <c r="O106" s="13">
        <v>3.2584222248938755E-2</v>
      </c>
      <c r="P106" s="13">
        <v>4.3303089607924505E-2</v>
      </c>
      <c r="Q106" s="13">
        <v>-1.1201848758697786E-2</v>
      </c>
      <c r="R106" s="13">
        <v>-4.2447849263959614E-2</v>
      </c>
      <c r="S106" s="13">
        <v>-2.1010114545988889E-2</v>
      </c>
      <c r="T106" s="13">
        <v>5.1878183495112973E-2</v>
      </c>
      <c r="U106" s="13">
        <v>0.13977289583879426</v>
      </c>
      <c r="V106" s="13" t="s">
        <v>763</v>
      </c>
      <c r="W106" s="13">
        <v>-0.14249061128115803</v>
      </c>
      <c r="X106" s="13">
        <v>4.2762017198239022E-4</v>
      </c>
      <c r="Y106" s="13">
        <v>1.4719443317296133E-2</v>
      </c>
      <c r="Z106" s="13">
        <v>-7.1031495554587987E-2</v>
      </c>
      <c r="AA106" s="152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276</v>
      </c>
      <c r="C107" s="46"/>
      <c r="D107" s="44">
        <v>0.12</v>
      </c>
      <c r="E107" s="44">
        <v>1.18</v>
      </c>
      <c r="F107" s="44">
        <v>0.43</v>
      </c>
      <c r="G107" s="44" t="s">
        <v>277</v>
      </c>
      <c r="H107" s="44">
        <v>3.43</v>
      </c>
      <c r="I107" s="44">
        <v>1.02</v>
      </c>
      <c r="J107" s="44">
        <v>0</v>
      </c>
      <c r="K107" s="44">
        <v>0.1</v>
      </c>
      <c r="L107" s="44">
        <v>0.5</v>
      </c>
      <c r="M107" s="44">
        <v>0.67</v>
      </c>
      <c r="N107" s="44">
        <v>0.83</v>
      </c>
      <c r="O107" s="44">
        <v>0.54</v>
      </c>
      <c r="P107" s="44">
        <v>0.74</v>
      </c>
      <c r="Q107" s="44">
        <v>0.31</v>
      </c>
      <c r="R107" s="44">
        <v>0.91</v>
      </c>
      <c r="S107" s="44">
        <v>0.5</v>
      </c>
      <c r="T107" s="44">
        <v>0.91</v>
      </c>
      <c r="U107" s="44">
        <v>2.6</v>
      </c>
      <c r="V107" s="44">
        <v>1.29</v>
      </c>
      <c r="W107" s="44" t="s">
        <v>277</v>
      </c>
      <c r="X107" s="44" t="s">
        <v>277</v>
      </c>
      <c r="Y107" s="44">
        <v>0.19</v>
      </c>
      <c r="Z107" s="44" t="s">
        <v>277</v>
      </c>
      <c r="AA107" s="152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 t="s">
        <v>308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BM108" s="55"/>
    </row>
    <row r="109" spans="1:65">
      <c r="BM109" s="55"/>
    </row>
    <row r="110" spans="1:65" ht="15">
      <c r="B110" s="8" t="s">
        <v>568</v>
      </c>
      <c r="BM110" s="27" t="s">
        <v>67</v>
      </c>
    </row>
    <row r="111" spans="1:65" ht="15">
      <c r="A111" s="24" t="s">
        <v>16</v>
      </c>
      <c r="B111" s="18" t="s">
        <v>114</v>
      </c>
      <c r="C111" s="15" t="s">
        <v>115</v>
      </c>
      <c r="D111" s="16" t="s">
        <v>241</v>
      </c>
      <c r="E111" s="17" t="s">
        <v>241</v>
      </c>
      <c r="F111" s="17" t="s">
        <v>241</v>
      </c>
      <c r="G111" s="17" t="s">
        <v>241</v>
      </c>
      <c r="H111" s="17" t="s">
        <v>241</v>
      </c>
      <c r="I111" s="17" t="s">
        <v>241</v>
      </c>
      <c r="J111" s="17" t="s">
        <v>241</v>
      </c>
      <c r="K111" s="17" t="s">
        <v>241</v>
      </c>
      <c r="L111" s="17" t="s">
        <v>241</v>
      </c>
      <c r="M111" s="17" t="s">
        <v>241</v>
      </c>
      <c r="N111" s="17" t="s">
        <v>241</v>
      </c>
      <c r="O111" s="17" t="s">
        <v>241</v>
      </c>
      <c r="P111" s="17" t="s">
        <v>241</v>
      </c>
      <c r="Q111" s="17" t="s">
        <v>241</v>
      </c>
      <c r="R111" s="17" t="s">
        <v>241</v>
      </c>
      <c r="S111" s="17" t="s">
        <v>241</v>
      </c>
      <c r="T111" s="17" t="s">
        <v>241</v>
      </c>
      <c r="U111" s="17" t="s">
        <v>241</v>
      </c>
      <c r="V111" s="17" t="s">
        <v>241</v>
      </c>
      <c r="W111" s="17" t="s">
        <v>241</v>
      </c>
      <c r="X111" s="17" t="s">
        <v>241</v>
      </c>
      <c r="Y111" s="17" t="s">
        <v>241</v>
      </c>
      <c r="Z111" s="17" t="s">
        <v>241</v>
      </c>
      <c r="AA111" s="17" t="s">
        <v>241</v>
      </c>
      <c r="AB111" s="17" t="s">
        <v>241</v>
      </c>
      <c r="AC111" s="17" t="s">
        <v>241</v>
      </c>
      <c r="AD111" s="152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242</v>
      </c>
      <c r="C112" s="9" t="s">
        <v>242</v>
      </c>
      <c r="D112" s="150" t="s">
        <v>244</v>
      </c>
      <c r="E112" s="151" t="s">
        <v>245</v>
      </c>
      <c r="F112" s="151" t="s">
        <v>246</v>
      </c>
      <c r="G112" s="151" t="s">
        <v>247</v>
      </c>
      <c r="H112" s="151" t="s">
        <v>249</v>
      </c>
      <c r="I112" s="151" t="s">
        <v>250</v>
      </c>
      <c r="J112" s="151" t="s">
        <v>251</v>
      </c>
      <c r="K112" s="151" t="s">
        <v>252</v>
      </c>
      <c r="L112" s="151" t="s">
        <v>253</v>
      </c>
      <c r="M112" s="151" t="s">
        <v>254</v>
      </c>
      <c r="N112" s="151" t="s">
        <v>255</v>
      </c>
      <c r="O112" s="151" t="s">
        <v>256</v>
      </c>
      <c r="P112" s="151" t="s">
        <v>257</v>
      </c>
      <c r="Q112" s="151" t="s">
        <v>258</v>
      </c>
      <c r="R112" s="151" t="s">
        <v>259</v>
      </c>
      <c r="S112" s="151" t="s">
        <v>260</v>
      </c>
      <c r="T112" s="151" t="s">
        <v>261</v>
      </c>
      <c r="U112" s="151" t="s">
        <v>262</v>
      </c>
      <c r="V112" s="151" t="s">
        <v>280</v>
      </c>
      <c r="W112" s="151" t="s">
        <v>307</v>
      </c>
      <c r="X112" s="151" t="s">
        <v>281</v>
      </c>
      <c r="Y112" s="151" t="s">
        <v>263</v>
      </c>
      <c r="Z112" s="151" t="s">
        <v>264</v>
      </c>
      <c r="AA112" s="151" t="s">
        <v>282</v>
      </c>
      <c r="AB112" s="151" t="s">
        <v>265</v>
      </c>
      <c r="AC112" s="151" t="s">
        <v>266</v>
      </c>
      <c r="AD112" s="152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305</v>
      </c>
      <c r="E113" s="11" t="s">
        <v>305</v>
      </c>
      <c r="F113" s="11" t="s">
        <v>118</v>
      </c>
      <c r="G113" s="11" t="s">
        <v>305</v>
      </c>
      <c r="H113" s="11" t="s">
        <v>118</v>
      </c>
      <c r="I113" s="11" t="s">
        <v>306</v>
      </c>
      <c r="J113" s="11" t="s">
        <v>306</v>
      </c>
      <c r="K113" s="11" t="s">
        <v>306</v>
      </c>
      <c r="L113" s="11" t="s">
        <v>306</v>
      </c>
      <c r="M113" s="11" t="s">
        <v>306</v>
      </c>
      <c r="N113" s="11" t="s">
        <v>305</v>
      </c>
      <c r="O113" s="11" t="s">
        <v>305</v>
      </c>
      <c r="P113" s="11" t="s">
        <v>306</v>
      </c>
      <c r="Q113" s="11" t="s">
        <v>305</v>
      </c>
      <c r="R113" s="11" t="s">
        <v>118</v>
      </c>
      <c r="S113" s="11" t="s">
        <v>306</v>
      </c>
      <c r="T113" s="11" t="s">
        <v>305</v>
      </c>
      <c r="U113" s="11" t="s">
        <v>306</v>
      </c>
      <c r="V113" s="11" t="s">
        <v>306</v>
      </c>
      <c r="W113" s="11" t="s">
        <v>305</v>
      </c>
      <c r="X113" s="11" t="s">
        <v>305</v>
      </c>
      <c r="Y113" s="11" t="s">
        <v>306</v>
      </c>
      <c r="Z113" s="11" t="s">
        <v>306</v>
      </c>
      <c r="AA113" s="11" t="s">
        <v>306</v>
      </c>
      <c r="AB113" s="11" t="s">
        <v>305</v>
      </c>
      <c r="AC113" s="11" t="s">
        <v>306</v>
      </c>
      <c r="AD113" s="152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152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8">
        <v>1</v>
      </c>
      <c r="C115" s="14">
        <v>1</v>
      </c>
      <c r="D115" s="21">
        <v>1.76</v>
      </c>
      <c r="E115" s="21">
        <v>1.73</v>
      </c>
      <c r="F115" s="21">
        <v>1.6768925838501605</v>
      </c>
      <c r="G115" s="21">
        <v>1.88</v>
      </c>
      <c r="H115" s="146" t="s">
        <v>107</v>
      </c>
      <c r="I115" s="21">
        <v>1.64</v>
      </c>
      <c r="J115" s="153">
        <v>2.12</v>
      </c>
      <c r="K115" s="21">
        <v>1.69</v>
      </c>
      <c r="L115" s="21">
        <v>1.68</v>
      </c>
      <c r="M115" s="21">
        <v>1.66</v>
      </c>
      <c r="N115" s="21">
        <v>1.72</v>
      </c>
      <c r="O115" s="21">
        <v>1.56</v>
      </c>
      <c r="P115" s="21">
        <v>1.88</v>
      </c>
      <c r="Q115" s="21">
        <v>1.5417997647704429</v>
      </c>
      <c r="R115" s="146" t="s">
        <v>107</v>
      </c>
      <c r="S115" s="21">
        <v>1.58</v>
      </c>
      <c r="T115" s="146">
        <v>1.1339160000000001</v>
      </c>
      <c r="U115" s="146" t="s">
        <v>107</v>
      </c>
      <c r="V115" s="21">
        <v>1.45</v>
      </c>
      <c r="W115" s="21">
        <v>1.76</v>
      </c>
      <c r="X115" s="146">
        <v>4.67</v>
      </c>
      <c r="Y115" s="21">
        <v>1.6</v>
      </c>
      <c r="Z115" s="21">
        <v>1.72</v>
      </c>
      <c r="AA115" s="21">
        <v>1.75</v>
      </c>
      <c r="AB115" s="146">
        <v>1.33</v>
      </c>
      <c r="AC115" s="21">
        <v>1.74</v>
      </c>
      <c r="AD115" s="152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1.99</v>
      </c>
      <c r="E116" s="11">
        <v>1.71</v>
      </c>
      <c r="F116" s="11">
        <v>1.7677636405836996</v>
      </c>
      <c r="G116" s="11">
        <v>2.08</v>
      </c>
      <c r="H116" s="147" t="s">
        <v>107</v>
      </c>
      <c r="I116" s="11">
        <v>2.12</v>
      </c>
      <c r="J116" s="11">
        <v>1.44</v>
      </c>
      <c r="K116" s="11">
        <v>1.74</v>
      </c>
      <c r="L116" s="11">
        <v>1.65</v>
      </c>
      <c r="M116" s="11">
        <v>1.62</v>
      </c>
      <c r="N116" s="11">
        <v>1.68</v>
      </c>
      <c r="O116" s="148">
        <v>1.96</v>
      </c>
      <c r="P116" s="11">
        <v>1.78</v>
      </c>
      <c r="Q116" s="11">
        <v>1.3999851402511183</v>
      </c>
      <c r="R116" s="147" t="s">
        <v>107</v>
      </c>
      <c r="S116" s="11">
        <v>1.71</v>
      </c>
      <c r="T116" s="147">
        <v>1.1072500000000001</v>
      </c>
      <c r="U116" s="147" t="s">
        <v>107</v>
      </c>
      <c r="V116" s="11">
        <v>1.9</v>
      </c>
      <c r="W116" s="11">
        <v>1.9400000000000002</v>
      </c>
      <c r="X116" s="147">
        <v>4.9800000000000004</v>
      </c>
      <c r="Y116" s="11">
        <v>1.7</v>
      </c>
      <c r="Z116" s="11">
        <v>1.67</v>
      </c>
      <c r="AA116" s="11">
        <v>1.63</v>
      </c>
      <c r="AB116" s="147">
        <v>1.32</v>
      </c>
      <c r="AC116" s="11">
        <v>1.61</v>
      </c>
      <c r="AD116" s="152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3</v>
      </c>
      <c r="D117" s="11">
        <v>2.16</v>
      </c>
      <c r="E117" s="11">
        <v>1.71</v>
      </c>
      <c r="F117" s="11">
        <v>1.6243353463187911</v>
      </c>
      <c r="G117" s="11">
        <v>1.9699999999999998</v>
      </c>
      <c r="H117" s="147" t="s">
        <v>107</v>
      </c>
      <c r="I117" s="11">
        <v>1.8</v>
      </c>
      <c r="J117" s="11">
        <v>1.56</v>
      </c>
      <c r="K117" s="11">
        <v>1.91</v>
      </c>
      <c r="L117" s="148">
        <v>1.9400000000000002</v>
      </c>
      <c r="M117" s="11">
        <v>2.0699999999999998</v>
      </c>
      <c r="N117" s="11">
        <v>1.65</v>
      </c>
      <c r="O117" s="11">
        <v>1.43</v>
      </c>
      <c r="P117" s="11">
        <v>1.8</v>
      </c>
      <c r="Q117" s="11">
        <v>1.4862140305750253</v>
      </c>
      <c r="R117" s="147" t="s">
        <v>107</v>
      </c>
      <c r="S117" s="11">
        <v>1.63</v>
      </c>
      <c r="T117" s="147">
        <v>1.1453439999999999</v>
      </c>
      <c r="U117" s="147" t="s">
        <v>107</v>
      </c>
      <c r="V117" s="11">
        <v>2.14</v>
      </c>
      <c r="W117" s="11">
        <v>1.8</v>
      </c>
      <c r="X117" s="147">
        <v>4.9000000000000004</v>
      </c>
      <c r="Y117" s="11">
        <v>1.9</v>
      </c>
      <c r="Z117" s="11">
        <v>1.43</v>
      </c>
      <c r="AA117" s="11">
        <v>1.78</v>
      </c>
      <c r="AB117" s="147">
        <v>1.18</v>
      </c>
      <c r="AC117" s="11">
        <v>1.53</v>
      </c>
      <c r="AD117" s="152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1.81</v>
      </c>
      <c r="E118" s="11">
        <v>1.65</v>
      </c>
      <c r="F118" s="11">
        <v>1.6283902937432357</v>
      </c>
      <c r="G118" s="11">
        <v>1.71</v>
      </c>
      <c r="H118" s="147" t="s">
        <v>107</v>
      </c>
      <c r="I118" s="11">
        <v>1.88</v>
      </c>
      <c r="J118" s="11">
        <v>1.62</v>
      </c>
      <c r="K118" s="11">
        <v>1.75</v>
      </c>
      <c r="L118" s="11">
        <v>1.7</v>
      </c>
      <c r="M118" s="11">
        <v>1.8</v>
      </c>
      <c r="N118" s="11">
        <v>1.58</v>
      </c>
      <c r="O118" s="11">
        <v>1.58</v>
      </c>
      <c r="P118" s="11">
        <v>1.82</v>
      </c>
      <c r="Q118" s="11">
        <v>1.529490989511</v>
      </c>
      <c r="R118" s="147" t="s">
        <v>107</v>
      </c>
      <c r="S118" s="11">
        <v>1.78</v>
      </c>
      <c r="T118" s="147">
        <v>1.1138819999999998</v>
      </c>
      <c r="U118" s="147" t="s">
        <v>107</v>
      </c>
      <c r="V118" s="11">
        <v>1.66</v>
      </c>
      <c r="W118" s="11">
        <v>1.91</v>
      </c>
      <c r="X118" s="147">
        <v>4.8</v>
      </c>
      <c r="Y118" s="11">
        <v>1.7</v>
      </c>
      <c r="Z118" s="11">
        <v>1.69</v>
      </c>
      <c r="AA118" s="11">
        <v>1.67</v>
      </c>
      <c r="AB118" s="147">
        <v>1.1399999999999999</v>
      </c>
      <c r="AC118" s="11">
        <v>1.58</v>
      </c>
      <c r="AD118" s="152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1.7167749206118816</v>
      </c>
    </row>
    <row r="119" spans="1:65">
      <c r="A119" s="29"/>
      <c r="B119" s="19">
        <v>1</v>
      </c>
      <c r="C119" s="9">
        <v>5</v>
      </c>
      <c r="D119" s="11">
        <v>1.77</v>
      </c>
      <c r="E119" s="11">
        <v>1.73</v>
      </c>
      <c r="F119" s="11">
        <v>1.7116938698648261</v>
      </c>
      <c r="G119" s="11">
        <v>1.58</v>
      </c>
      <c r="H119" s="147" t="s">
        <v>107</v>
      </c>
      <c r="I119" s="11">
        <v>1.58</v>
      </c>
      <c r="J119" s="11">
        <v>1.4</v>
      </c>
      <c r="K119" s="11">
        <v>1.67</v>
      </c>
      <c r="L119" s="11">
        <v>1.77</v>
      </c>
      <c r="M119" s="11">
        <v>1.74</v>
      </c>
      <c r="N119" s="11">
        <v>1.76</v>
      </c>
      <c r="O119" s="11">
        <v>1.5</v>
      </c>
      <c r="P119" s="11">
        <v>1.91</v>
      </c>
      <c r="Q119" s="11">
        <v>1.6221964868367778</v>
      </c>
      <c r="R119" s="147" t="s">
        <v>107</v>
      </c>
      <c r="S119" s="11">
        <v>1.7</v>
      </c>
      <c r="T119" s="147">
        <v>1.158404</v>
      </c>
      <c r="U119" s="147" t="s">
        <v>107</v>
      </c>
      <c r="V119" s="11">
        <v>1.42</v>
      </c>
      <c r="W119" s="11">
        <v>1.84</v>
      </c>
      <c r="X119" s="147">
        <v>4.26</v>
      </c>
      <c r="Y119" s="11">
        <v>1.9</v>
      </c>
      <c r="Z119" s="148">
        <v>2.95</v>
      </c>
      <c r="AA119" s="11">
        <v>1.61</v>
      </c>
      <c r="AB119" s="147">
        <v>1.05</v>
      </c>
      <c r="AC119" s="11">
        <v>1.66</v>
      </c>
      <c r="AD119" s="152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6</v>
      </c>
      <c r="D120" s="11">
        <v>2.14</v>
      </c>
      <c r="E120" s="11">
        <v>1.8</v>
      </c>
      <c r="F120" s="11">
        <v>1.7330062538554001</v>
      </c>
      <c r="G120" s="11">
        <v>2.15</v>
      </c>
      <c r="H120" s="147" t="s">
        <v>107</v>
      </c>
      <c r="I120" s="11">
        <v>1.66</v>
      </c>
      <c r="J120" s="11">
        <v>1.55</v>
      </c>
      <c r="K120" s="11">
        <v>1.78</v>
      </c>
      <c r="L120" s="11">
        <v>1.64</v>
      </c>
      <c r="M120" s="11">
        <v>2.12</v>
      </c>
      <c r="N120" s="11">
        <v>1.77</v>
      </c>
      <c r="O120" s="11">
        <v>1.55</v>
      </c>
      <c r="P120" s="11">
        <v>1.83</v>
      </c>
      <c r="Q120" s="11">
        <v>1.559222073265357</v>
      </c>
      <c r="R120" s="147" t="s">
        <v>107</v>
      </c>
      <c r="S120" s="11">
        <v>1.55</v>
      </c>
      <c r="T120" s="147">
        <v>1.140258</v>
      </c>
      <c r="U120" s="147" t="s">
        <v>107</v>
      </c>
      <c r="V120" s="11">
        <v>2</v>
      </c>
      <c r="W120" s="11">
        <v>1.9800000000000002</v>
      </c>
      <c r="X120" s="147">
        <v>4.08</v>
      </c>
      <c r="Y120" s="11">
        <v>1.8</v>
      </c>
      <c r="Z120" s="11">
        <v>1.42</v>
      </c>
      <c r="AA120" s="11">
        <v>1.59</v>
      </c>
      <c r="AB120" s="147">
        <v>1.32</v>
      </c>
      <c r="AC120" s="11">
        <v>1.62</v>
      </c>
      <c r="AD120" s="152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272</v>
      </c>
      <c r="C121" s="12"/>
      <c r="D121" s="22">
        <v>1.9383333333333335</v>
      </c>
      <c r="E121" s="22">
        <v>1.7216666666666669</v>
      </c>
      <c r="F121" s="22">
        <v>1.6903469980360188</v>
      </c>
      <c r="G121" s="22">
        <v>1.8949999999999998</v>
      </c>
      <c r="H121" s="22" t="s">
        <v>763</v>
      </c>
      <c r="I121" s="22">
        <v>1.78</v>
      </c>
      <c r="J121" s="22">
        <v>1.6150000000000002</v>
      </c>
      <c r="K121" s="22">
        <v>1.7566666666666666</v>
      </c>
      <c r="L121" s="22">
        <v>1.7300000000000002</v>
      </c>
      <c r="M121" s="22">
        <v>1.8349999999999997</v>
      </c>
      <c r="N121" s="22">
        <v>1.6933333333333334</v>
      </c>
      <c r="O121" s="22">
        <v>1.5966666666666669</v>
      </c>
      <c r="P121" s="22">
        <v>1.8366666666666667</v>
      </c>
      <c r="Q121" s="22">
        <v>1.5231514142016203</v>
      </c>
      <c r="R121" s="22" t="s">
        <v>763</v>
      </c>
      <c r="S121" s="22">
        <v>1.6583333333333334</v>
      </c>
      <c r="T121" s="22">
        <v>1.1331756666666666</v>
      </c>
      <c r="U121" s="22" t="s">
        <v>763</v>
      </c>
      <c r="V121" s="22">
        <v>1.7616666666666667</v>
      </c>
      <c r="W121" s="22">
        <v>1.8716666666666668</v>
      </c>
      <c r="X121" s="22">
        <v>4.6149999999999993</v>
      </c>
      <c r="Y121" s="22">
        <v>1.7666666666666666</v>
      </c>
      <c r="Z121" s="22">
        <v>1.8133333333333335</v>
      </c>
      <c r="AA121" s="22">
        <v>1.6716666666666666</v>
      </c>
      <c r="AB121" s="22">
        <v>1.2233333333333334</v>
      </c>
      <c r="AC121" s="22">
        <v>1.6233333333333331</v>
      </c>
      <c r="AD121" s="152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273</v>
      </c>
      <c r="C122" s="28"/>
      <c r="D122" s="11">
        <v>1.9</v>
      </c>
      <c r="E122" s="11">
        <v>1.72</v>
      </c>
      <c r="F122" s="11">
        <v>1.6942932268574933</v>
      </c>
      <c r="G122" s="11">
        <v>1.9249999999999998</v>
      </c>
      <c r="H122" s="11" t="s">
        <v>763</v>
      </c>
      <c r="I122" s="11">
        <v>1.73</v>
      </c>
      <c r="J122" s="11">
        <v>1.5550000000000002</v>
      </c>
      <c r="K122" s="11">
        <v>1.7450000000000001</v>
      </c>
      <c r="L122" s="11">
        <v>1.69</v>
      </c>
      <c r="M122" s="11">
        <v>1.77</v>
      </c>
      <c r="N122" s="11">
        <v>1.7</v>
      </c>
      <c r="O122" s="11">
        <v>1.5550000000000002</v>
      </c>
      <c r="P122" s="11">
        <v>1.8250000000000002</v>
      </c>
      <c r="Q122" s="11">
        <v>1.5356453771407215</v>
      </c>
      <c r="R122" s="11" t="s">
        <v>763</v>
      </c>
      <c r="S122" s="11">
        <v>1.665</v>
      </c>
      <c r="T122" s="11">
        <v>1.1370870000000002</v>
      </c>
      <c r="U122" s="11" t="s">
        <v>763</v>
      </c>
      <c r="V122" s="11">
        <v>1.7799999999999998</v>
      </c>
      <c r="W122" s="11">
        <v>1.875</v>
      </c>
      <c r="X122" s="11">
        <v>4.7349999999999994</v>
      </c>
      <c r="Y122" s="11">
        <v>1.75</v>
      </c>
      <c r="Z122" s="11">
        <v>1.68</v>
      </c>
      <c r="AA122" s="11">
        <v>1.65</v>
      </c>
      <c r="AB122" s="11">
        <v>1.25</v>
      </c>
      <c r="AC122" s="11">
        <v>1.6150000000000002</v>
      </c>
      <c r="AD122" s="152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274</v>
      </c>
      <c r="C123" s="28"/>
      <c r="D123" s="23">
        <v>0.18389308487995595</v>
      </c>
      <c r="E123" s="23">
        <v>4.8339080118126689E-2</v>
      </c>
      <c r="F123" s="23">
        <v>5.7699272469657517E-2</v>
      </c>
      <c r="G123" s="23">
        <v>0.21842618890600093</v>
      </c>
      <c r="H123" s="23" t="s">
        <v>763</v>
      </c>
      <c r="I123" s="23">
        <v>0.19999999999999965</v>
      </c>
      <c r="J123" s="23">
        <v>0.26044193210771438</v>
      </c>
      <c r="K123" s="23">
        <v>8.5244745683629483E-2</v>
      </c>
      <c r="L123" s="23">
        <v>0.11278297743897357</v>
      </c>
      <c r="M123" s="23">
        <v>0.21144739298464127</v>
      </c>
      <c r="N123" s="23">
        <v>7.2018516137634117E-2</v>
      </c>
      <c r="O123" s="23">
        <v>0.18597490870186098</v>
      </c>
      <c r="P123" s="23">
        <v>4.9261208538429718E-2</v>
      </c>
      <c r="Q123" s="23">
        <v>7.4877595314840742E-2</v>
      </c>
      <c r="R123" s="23" t="s">
        <v>763</v>
      </c>
      <c r="S123" s="23">
        <v>8.7044050150867067E-2</v>
      </c>
      <c r="T123" s="23">
        <v>1.9388813493008458E-2</v>
      </c>
      <c r="U123" s="23" t="s">
        <v>763</v>
      </c>
      <c r="V123" s="23">
        <v>0.29775269380253588</v>
      </c>
      <c r="W123" s="23">
        <v>8.5420528367990536E-2</v>
      </c>
      <c r="X123" s="23">
        <v>0.36440362237497048</v>
      </c>
      <c r="Y123" s="23">
        <v>0.12110601416389963</v>
      </c>
      <c r="Z123" s="23">
        <v>0.57238681559472149</v>
      </c>
      <c r="AA123" s="23">
        <v>7.7567175188133969E-2</v>
      </c>
      <c r="AB123" s="23">
        <v>0.11741663709486265</v>
      </c>
      <c r="AC123" s="23">
        <v>7.1740272279011183E-2</v>
      </c>
      <c r="AD123" s="152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87</v>
      </c>
      <c r="C124" s="28"/>
      <c r="D124" s="13">
        <v>9.4871754882178472E-2</v>
      </c>
      <c r="E124" s="13">
        <v>2.8076910039570194E-2</v>
      </c>
      <c r="F124" s="13">
        <v>3.4134572686375743E-2</v>
      </c>
      <c r="G124" s="13">
        <v>0.11526447963377359</v>
      </c>
      <c r="H124" s="13" t="s">
        <v>763</v>
      </c>
      <c r="I124" s="13">
        <v>0.11235955056179756</v>
      </c>
      <c r="J124" s="13">
        <v>0.16126435424626276</v>
      </c>
      <c r="K124" s="13">
        <v>4.8526420692768212E-2</v>
      </c>
      <c r="L124" s="13">
        <v>6.5192472508077207E-2</v>
      </c>
      <c r="M124" s="13">
        <v>0.11523018691261107</v>
      </c>
      <c r="N124" s="13">
        <v>4.2530619766319361E-2</v>
      </c>
      <c r="O124" s="13">
        <v>0.11647697831014256</v>
      </c>
      <c r="P124" s="13">
        <v>2.6820984685170444E-2</v>
      </c>
      <c r="Q124" s="13">
        <v>4.9159653214180817E-2</v>
      </c>
      <c r="R124" s="13" t="s">
        <v>763</v>
      </c>
      <c r="S124" s="13">
        <v>5.2488874462834408E-2</v>
      </c>
      <c r="T124" s="13">
        <v>1.7110156936251831E-2</v>
      </c>
      <c r="U124" s="13" t="s">
        <v>763</v>
      </c>
      <c r="V124" s="13">
        <v>0.1690176123760847</v>
      </c>
      <c r="W124" s="13">
        <v>4.5638750686370716E-2</v>
      </c>
      <c r="X124" s="13">
        <v>7.8960698239430235E-2</v>
      </c>
      <c r="Y124" s="13">
        <v>6.8550574055037533E-2</v>
      </c>
      <c r="Z124" s="13">
        <v>0.31565449389414785</v>
      </c>
      <c r="AA124" s="13">
        <v>4.640110180745801E-2</v>
      </c>
      <c r="AB124" s="13">
        <v>9.5980902257380915E-2</v>
      </c>
      <c r="AC124" s="13">
        <v>4.4193186208836464E-2</v>
      </c>
      <c r="AD124" s="152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275</v>
      </c>
      <c r="C125" s="28"/>
      <c r="D125" s="13">
        <v>0.12905501476133252</v>
      </c>
      <c r="E125" s="13">
        <v>2.8493811250700496E-3</v>
      </c>
      <c r="F125" s="13">
        <v>-1.5393935604816278E-2</v>
      </c>
      <c r="G125" s="13">
        <v>0.10381388803407976</v>
      </c>
      <c r="H125" s="13" t="s">
        <v>763</v>
      </c>
      <c r="I125" s="13">
        <v>3.6827820950217527E-2</v>
      </c>
      <c r="J125" s="13">
        <v>-5.9282623126628353E-2</v>
      </c>
      <c r="K125" s="13">
        <v>2.3236445020158536E-2</v>
      </c>
      <c r="L125" s="13">
        <v>7.7034439572341018E-3</v>
      </c>
      <c r="M125" s="13">
        <v>6.8864635642499339E-2</v>
      </c>
      <c r="N125" s="13">
        <v>-1.3654432504287439E-2</v>
      </c>
      <c r="O125" s="13">
        <v>-6.9961561357388957E-2</v>
      </c>
      <c r="P125" s="13">
        <v>6.9835448208932283E-2</v>
      </c>
      <c r="Q125" s="13">
        <v>-0.1127832799079167</v>
      </c>
      <c r="R125" s="13" t="s">
        <v>763</v>
      </c>
      <c r="S125" s="13">
        <v>-3.4041496399375926E-2</v>
      </c>
      <c r="T125" s="13">
        <v>-0.33993929369448872</v>
      </c>
      <c r="U125" s="13" t="s">
        <v>763</v>
      </c>
      <c r="V125" s="13">
        <v>2.6148882719456923E-2</v>
      </c>
      <c r="W125" s="13">
        <v>9.0222512104020991E-2</v>
      </c>
      <c r="X125" s="13">
        <v>1.6881799964523894</v>
      </c>
      <c r="Y125" s="13">
        <v>2.906132041875531E-2</v>
      </c>
      <c r="Z125" s="13">
        <v>5.6244072278873514E-2</v>
      </c>
      <c r="AA125" s="13">
        <v>-2.6274995867913709E-2</v>
      </c>
      <c r="AB125" s="13">
        <v>-0.28742357623833359</v>
      </c>
      <c r="AC125" s="13">
        <v>-5.4428560294464634E-2</v>
      </c>
      <c r="AD125" s="152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276</v>
      </c>
      <c r="C126" s="46"/>
      <c r="D126" s="44">
        <v>1.1299999999999999</v>
      </c>
      <c r="E126" s="44">
        <v>0.24</v>
      </c>
      <c r="F126" s="44">
        <v>0.44</v>
      </c>
      <c r="G126" s="44">
        <v>0.86</v>
      </c>
      <c r="H126" s="44">
        <v>4.68</v>
      </c>
      <c r="I126" s="44">
        <v>0.13</v>
      </c>
      <c r="J126" s="44">
        <v>0.91</v>
      </c>
      <c r="K126" s="44">
        <v>0.02</v>
      </c>
      <c r="L126" s="44">
        <v>0.18</v>
      </c>
      <c r="M126" s="44">
        <v>0.48</v>
      </c>
      <c r="N126" s="44">
        <v>0.42</v>
      </c>
      <c r="O126" s="44">
        <v>1.03</v>
      </c>
      <c r="P126" s="44">
        <v>0.49</v>
      </c>
      <c r="Q126" s="44">
        <v>1.49</v>
      </c>
      <c r="R126" s="44">
        <v>4.68</v>
      </c>
      <c r="S126" s="44">
        <v>0.64</v>
      </c>
      <c r="T126" s="44">
        <v>3.96</v>
      </c>
      <c r="U126" s="44">
        <v>4.68</v>
      </c>
      <c r="V126" s="44">
        <v>0.02</v>
      </c>
      <c r="W126" s="44">
        <v>0.71</v>
      </c>
      <c r="X126" s="44">
        <v>18.05</v>
      </c>
      <c r="Y126" s="44">
        <v>0.05</v>
      </c>
      <c r="Z126" s="44">
        <v>0.34</v>
      </c>
      <c r="AA126" s="44">
        <v>0.55000000000000004</v>
      </c>
      <c r="AB126" s="44">
        <v>3.39</v>
      </c>
      <c r="AC126" s="44">
        <v>0.86</v>
      </c>
      <c r="AD126" s="152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BM127" s="55"/>
    </row>
    <row r="128" spans="1:65" ht="15">
      <c r="B128" s="8" t="s">
        <v>569</v>
      </c>
      <c r="BM128" s="27" t="s">
        <v>67</v>
      </c>
    </row>
    <row r="129" spans="1:65" ht="15">
      <c r="A129" s="24" t="s">
        <v>50</v>
      </c>
      <c r="B129" s="18" t="s">
        <v>114</v>
      </c>
      <c r="C129" s="15" t="s">
        <v>115</v>
      </c>
      <c r="D129" s="16" t="s">
        <v>241</v>
      </c>
      <c r="E129" s="17" t="s">
        <v>241</v>
      </c>
      <c r="F129" s="17" t="s">
        <v>241</v>
      </c>
      <c r="G129" s="17" t="s">
        <v>241</v>
      </c>
      <c r="H129" s="17" t="s">
        <v>241</v>
      </c>
      <c r="I129" s="17" t="s">
        <v>241</v>
      </c>
      <c r="J129" s="17" t="s">
        <v>241</v>
      </c>
      <c r="K129" s="17" t="s">
        <v>241</v>
      </c>
      <c r="L129" s="17" t="s">
        <v>241</v>
      </c>
      <c r="M129" s="17" t="s">
        <v>241</v>
      </c>
      <c r="N129" s="17" t="s">
        <v>241</v>
      </c>
      <c r="O129" s="17" t="s">
        <v>241</v>
      </c>
      <c r="P129" s="17" t="s">
        <v>241</v>
      </c>
      <c r="Q129" s="17" t="s">
        <v>241</v>
      </c>
      <c r="R129" s="17" t="s">
        <v>241</v>
      </c>
      <c r="S129" s="17" t="s">
        <v>241</v>
      </c>
      <c r="T129" s="17" t="s">
        <v>241</v>
      </c>
      <c r="U129" s="17" t="s">
        <v>241</v>
      </c>
      <c r="V129" s="17" t="s">
        <v>241</v>
      </c>
      <c r="W129" s="17" t="s">
        <v>241</v>
      </c>
      <c r="X129" s="17" t="s">
        <v>241</v>
      </c>
      <c r="Y129" s="17" t="s">
        <v>241</v>
      </c>
      <c r="Z129" s="17" t="s">
        <v>241</v>
      </c>
      <c r="AA129" s="17" t="s">
        <v>241</v>
      </c>
      <c r="AB129" s="17" t="s">
        <v>241</v>
      </c>
      <c r="AC129" s="17" t="s">
        <v>241</v>
      </c>
      <c r="AD129" s="152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242</v>
      </c>
      <c r="C130" s="9" t="s">
        <v>242</v>
      </c>
      <c r="D130" s="150" t="s">
        <v>244</v>
      </c>
      <c r="E130" s="151" t="s">
        <v>245</v>
      </c>
      <c r="F130" s="151" t="s">
        <v>246</v>
      </c>
      <c r="G130" s="151" t="s">
        <v>247</v>
      </c>
      <c r="H130" s="151" t="s">
        <v>249</v>
      </c>
      <c r="I130" s="151" t="s">
        <v>250</v>
      </c>
      <c r="J130" s="151" t="s">
        <v>251</v>
      </c>
      <c r="K130" s="151" t="s">
        <v>252</v>
      </c>
      <c r="L130" s="151" t="s">
        <v>253</v>
      </c>
      <c r="M130" s="151" t="s">
        <v>254</v>
      </c>
      <c r="N130" s="151" t="s">
        <v>255</v>
      </c>
      <c r="O130" s="151" t="s">
        <v>256</v>
      </c>
      <c r="P130" s="151" t="s">
        <v>257</v>
      </c>
      <c r="Q130" s="151" t="s">
        <v>258</v>
      </c>
      <c r="R130" s="151" t="s">
        <v>259</v>
      </c>
      <c r="S130" s="151" t="s">
        <v>260</v>
      </c>
      <c r="T130" s="151" t="s">
        <v>261</v>
      </c>
      <c r="U130" s="151" t="s">
        <v>262</v>
      </c>
      <c r="V130" s="151" t="s">
        <v>280</v>
      </c>
      <c r="W130" s="151" t="s">
        <v>307</v>
      </c>
      <c r="X130" s="151" t="s">
        <v>281</v>
      </c>
      <c r="Y130" s="151" t="s">
        <v>263</v>
      </c>
      <c r="Z130" s="151" t="s">
        <v>264</v>
      </c>
      <c r="AA130" s="151" t="s">
        <v>282</v>
      </c>
      <c r="AB130" s="151" t="s">
        <v>265</v>
      </c>
      <c r="AC130" s="151" t="s">
        <v>266</v>
      </c>
      <c r="AD130" s="152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118</v>
      </c>
      <c r="E131" s="11" t="s">
        <v>118</v>
      </c>
      <c r="F131" s="11" t="s">
        <v>118</v>
      </c>
      <c r="G131" s="11" t="s">
        <v>305</v>
      </c>
      <c r="H131" s="11" t="s">
        <v>305</v>
      </c>
      <c r="I131" s="11" t="s">
        <v>306</v>
      </c>
      <c r="J131" s="11" t="s">
        <v>306</v>
      </c>
      <c r="K131" s="11" t="s">
        <v>306</v>
      </c>
      <c r="L131" s="11" t="s">
        <v>306</v>
      </c>
      <c r="M131" s="11" t="s">
        <v>306</v>
      </c>
      <c r="N131" s="11" t="s">
        <v>306</v>
      </c>
      <c r="O131" s="11" t="s">
        <v>305</v>
      </c>
      <c r="P131" s="11" t="s">
        <v>306</v>
      </c>
      <c r="Q131" s="11" t="s">
        <v>305</v>
      </c>
      <c r="R131" s="11" t="s">
        <v>118</v>
      </c>
      <c r="S131" s="11" t="s">
        <v>306</v>
      </c>
      <c r="T131" s="11" t="s">
        <v>118</v>
      </c>
      <c r="U131" s="11" t="s">
        <v>306</v>
      </c>
      <c r="V131" s="11" t="s">
        <v>306</v>
      </c>
      <c r="W131" s="11" t="s">
        <v>118</v>
      </c>
      <c r="X131" s="11" t="s">
        <v>305</v>
      </c>
      <c r="Y131" s="11" t="s">
        <v>306</v>
      </c>
      <c r="Z131" s="11" t="s">
        <v>306</v>
      </c>
      <c r="AA131" s="11" t="s">
        <v>306</v>
      </c>
      <c r="AB131" s="11" t="s">
        <v>305</v>
      </c>
      <c r="AC131" s="11" t="s">
        <v>306</v>
      </c>
      <c r="AD131" s="152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152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1">
        <v>1.6216999999999999</v>
      </c>
      <c r="E133" s="21">
        <v>1.58</v>
      </c>
      <c r="F133" s="21">
        <v>1.5650238668528069</v>
      </c>
      <c r="G133" s="21">
        <v>1.63</v>
      </c>
      <c r="H133" s="21">
        <v>1.59</v>
      </c>
      <c r="I133" s="21">
        <v>1.6399999999999997</v>
      </c>
      <c r="J133" s="21">
        <v>1.6500000000000001</v>
      </c>
      <c r="K133" s="21">
        <v>1.72</v>
      </c>
      <c r="L133" s="21">
        <v>1.68</v>
      </c>
      <c r="M133" s="21">
        <v>1.67</v>
      </c>
      <c r="N133" s="21">
        <v>1.5939999999999999</v>
      </c>
      <c r="O133" s="21">
        <v>1.7399999999999998</v>
      </c>
      <c r="P133" s="21">
        <v>1.54</v>
      </c>
      <c r="Q133" s="21">
        <v>1.5730402083320292</v>
      </c>
      <c r="R133" s="21">
        <v>1.6890000000000003</v>
      </c>
      <c r="S133" s="21">
        <v>1.5</v>
      </c>
      <c r="T133" s="21">
        <v>1.6649799999999999</v>
      </c>
      <c r="U133" s="21">
        <v>1.6500000000000001</v>
      </c>
      <c r="V133" s="146">
        <v>1.51</v>
      </c>
      <c r="W133" s="21">
        <v>1.754</v>
      </c>
      <c r="X133" s="21">
        <v>1.6</v>
      </c>
      <c r="Y133" s="153">
        <v>1.7843000000000002</v>
      </c>
      <c r="Z133" s="21">
        <v>1.71</v>
      </c>
      <c r="AA133" s="21">
        <v>1.6500000000000001</v>
      </c>
      <c r="AB133" s="21">
        <v>1.6555</v>
      </c>
      <c r="AC133" s="21">
        <v>1.51</v>
      </c>
      <c r="AD133" s="152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>
        <v>1</v>
      </c>
      <c r="C134" s="9">
        <v>2</v>
      </c>
      <c r="D134" s="11">
        <v>1.6369000000000002</v>
      </c>
      <c r="E134" s="11">
        <v>1.6199999999999999</v>
      </c>
      <c r="F134" s="11">
        <v>1.5683216116221084</v>
      </c>
      <c r="G134" s="11">
        <v>1.6</v>
      </c>
      <c r="H134" s="11">
        <v>1.59</v>
      </c>
      <c r="I134" s="11">
        <v>1.6200000000000003</v>
      </c>
      <c r="J134" s="11">
        <v>1.6500000000000001</v>
      </c>
      <c r="K134" s="11">
        <v>1.72</v>
      </c>
      <c r="L134" s="11">
        <v>1.67</v>
      </c>
      <c r="M134" s="11">
        <v>1.6500000000000001</v>
      </c>
      <c r="N134" s="11">
        <v>1.5980000000000001</v>
      </c>
      <c r="O134" s="11">
        <v>1.6500000000000001</v>
      </c>
      <c r="P134" s="11">
        <v>1.53</v>
      </c>
      <c r="Q134" s="11">
        <v>1.5423091493459031</v>
      </c>
      <c r="R134" s="11">
        <v>1.6629999999999998</v>
      </c>
      <c r="S134" s="11">
        <v>1.5</v>
      </c>
      <c r="T134" s="11">
        <v>1.6684950000000001</v>
      </c>
      <c r="U134" s="11">
        <v>1.6200000000000003</v>
      </c>
      <c r="V134" s="147">
        <v>1.43</v>
      </c>
      <c r="W134" s="11">
        <v>1.6619999999999999</v>
      </c>
      <c r="X134" s="11">
        <v>1.5700000000000003</v>
      </c>
      <c r="Y134" s="11">
        <v>1.6879999999999999</v>
      </c>
      <c r="Z134" s="11">
        <v>1.72</v>
      </c>
      <c r="AA134" s="11">
        <v>1.6</v>
      </c>
      <c r="AB134" s="11">
        <v>1.6764999999999999</v>
      </c>
      <c r="AC134" s="11">
        <v>1.5</v>
      </c>
      <c r="AD134" s="152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17</v>
      </c>
    </row>
    <row r="135" spans="1:65">
      <c r="A135" s="29"/>
      <c r="B135" s="19">
        <v>1</v>
      </c>
      <c r="C135" s="9">
        <v>3</v>
      </c>
      <c r="D135" s="11">
        <v>1.6389</v>
      </c>
      <c r="E135" s="11">
        <v>1.5599999999999998</v>
      </c>
      <c r="F135" s="11">
        <v>1.5828234160292638</v>
      </c>
      <c r="G135" s="11">
        <v>1.6099999999999999</v>
      </c>
      <c r="H135" s="11">
        <v>1.6099999999999999</v>
      </c>
      <c r="I135" s="11">
        <v>1.63</v>
      </c>
      <c r="J135" s="11">
        <v>1.6399999999999997</v>
      </c>
      <c r="K135" s="11">
        <v>1.68</v>
      </c>
      <c r="L135" s="11">
        <v>1.68</v>
      </c>
      <c r="M135" s="11">
        <v>1.73</v>
      </c>
      <c r="N135" s="11">
        <v>1.5880000000000001</v>
      </c>
      <c r="O135" s="11">
        <v>1.73</v>
      </c>
      <c r="P135" s="11">
        <v>1.54</v>
      </c>
      <c r="Q135" s="11">
        <v>1.621757763764806</v>
      </c>
      <c r="R135" s="11">
        <v>1.6390000000000002</v>
      </c>
      <c r="S135" s="11">
        <v>1.5</v>
      </c>
      <c r="T135" s="11">
        <v>1.6699950000000001</v>
      </c>
      <c r="U135" s="11">
        <v>1.6500000000000001</v>
      </c>
      <c r="V135" s="147">
        <v>1.4500000000000002</v>
      </c>
      <c r="W135" s="11">
        <v>1.8360000000000001</v>
      </c>
      <c r="X135" s="11">
        <v>1.6399999999999997</v>
      </c>
      <c r="Y135" s="11">
        <v>1.7080000000000002</v>
      </c>
      <c r="Z135" s="11">
        <v>1.71</v>
      </c>
      <c r="AA135" s="11">
        <v>1.6399999999999997</v>
      </c>
      <c r="AB135" s="11">
        <v>1.6534</v>
      </c>
      <c r="AC135" s="11">
        <v>1.52</v>
      </c>
      <c r="AD135" s="152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16</v>
      </c>
    </row>
    <row r="136" spans="1:65">
      <c r="A136" s="29"/>
      <c r="B136" s="19">
        <v>1</v>
      </c>
      <c r="C136" s="9">
        <v>4</v>
      </c>
      <c r="D136" s="11">
        <v>1.6260000000000001</v>
      </c>
      <c r="E136" s="11">
        <v>1.58</v>
      </c>
      <c r="F136" s="11">
        <v>1.5941679150724919</v>
      </c>
      <c r="G136" s="11">
        <v>1.76</v>
      </c>
      <c r="H136" s="11">
        <v>1.6099999999999999</v>
      </c>
      <c r="I136" s="11">
        <v>1.63</v>
      </c>
      <c r="J136" s="11">
        <v>1.6200000000000003</v>
      </c>
      <c r="K136" s="11">
        <v>1.72</v>
      </c>
      <c r="L136" s="11">
        <v>1.66</v>
      </c>
      <c r="M136" s="11">
        <v>1.68</v>
      </c>
      <c r="N136" s="11">
        <v>1.5960000000000001</v>
      </c>
      <c r="O136" s="11">
        <v>1.68</v>
      </c>
      <c r="P136" s="11">
        <v>1.52</v>
      </c>
      <c r="Q136" s="11">
        <v>1.5692819229421993</v>
      </c>
      <c r="R136" s="11">
        <v>1.7079999999999997</v>
      </c>
      <c r="S136" s="11">
        <v>1.53</v>
      </c>
      <c r="T136" s="11">
        <v>1.6607799999999999</v>
      </c>
      <c r="U136" s="11">
        <v>1.6399999999999997</v>
      </c>
      <c r="V136" s="147">
        <v>1.51</v>
      </c>
      <c r="W136" s="11">
        <v>1.6579999999999997</v>
      </c>
      <c r="X136" s="11">
        <v>1.63</v>
      </c>
      <c r="Y136" s="11">
        <v>1.6920000000000002</v>
      </c>
      <c r="Z136" s="11">
        <v>1.71</v>
      </c>
      <c r="AA136" s="11">
        <v>1.78</v>
      </c>
      <c r="AB136" s="11">
        <v>1.6315</v>
      </c>
      <c r="AC136" s="11">
        <v>1.51</v>
      </c>
      <c r="AD136" s="152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1.633177941070947</v>
      </c>
    </row>
    <row r="137" spans="1:65">
      <c r="A137" s="29"/>
      <c r="B137" s="19">
        <v>1</v>
      </c>
      <c r="C137" s="9">
        <v>5</v>
      </c>
      <c r="D137" s="11">
        <v>1.6410999999999998</v>
      </c>
      <c r="E137" s="11">
        <v>1.6099999999999999</v>
      </c>
      <c r="F137" s="11">
        <v>1.6334813732745539</v>
      </c>
      <c r="G137" s="11">
        <v>1.69</v>
      </c>
      <c r="H137" s="11">
        <v>1.58</v>
      </c>
      <c r="I137" s="11">
        <v>1.66</v>
      </c>
      <c r="J137" s="11">
        <v>1.63</v>
      </c>
      <c r="K137" s="11">
        <v>1.69</v>
      </c>
      <c r="L137" s="11">
        <v>1.76</v>
      </c>
      <c r="M137" s="11">
        <v>1.6500000000000001</v>
      </c>
      <c r="N137" s="11">
        <v>1.59</v>
      </c>
      <c r="O137" s="11">
        <v>1.51</v>
      </c>
      <c r="P137" s="11">
        <v>1.48</v>
      </c>
      <c r="Q137" s="11">
        <v>1.5735037967865775</v>
      </c>
      <c r="R137" s="11">
        <v>1.6240000000000001</v>
      </c>
      <c r="S137" s="11">
        <v>1.5</v>
      </c>
      <c r="T137" s="11">
        <v>1.6693900000000002</v>
      </c>
      <c r="U137" s="11">
        <v>1.63</v>
      </c>
      <c r="V137" s="147">
        <v>1.46</v>
      </c>
      <c r="W137" s="148">
        <v>1.857</v>
      </c>
      <c r="X137" s="11">
        <v>1.6500000000000001</v>
      </c>
      <c r="Y137" s="11">
        <v>1.7271000000000001</v>
      </c>
      <c r="Z137" s="11">
        <v>1.72</v>
      </c>
      <c r="AA137" s="11">
        <v>1.49</v>
      </c>
      <c r="AB137" s="11">
        <v>1.6489</v>
      </c>
      <c r="AC137" s="11">
        <v>1.56</v>
      </c>
      <c r="AD137" s="152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17</v>
      </c>
    </row>
    <row r="138" spans="1:65">
      <c r="A138" s="29"/>
      <c r="B138" s="19">
        <v>1</v>
      </c>
      <c r="C138" s="9">
        <v>6</v>
      </c>
      <c r="D138" s="11">
        <v>1.6375000000000002</v>
      </c>
      <c r="E138" s="11">
        <v>1.58</v>
      </c>
      <c r="F138" s="11">
        <v>1.6350444372414059</v>
      </c>
      <c r="G138" s="11">
        <v>1.7399999999999998</v>
      </c>
      <c r="H138" s="11">
        <v>1.56</v>
      </c>
      <c r="I138" s="11">
        <v>1.6399999999999997</v>
      </c>
      <c r="J138" s="11">
        <v>1.59</v>
      </c>
      <c r="K138" s="11">
        <v>1.7000000000000002</v>
      </c>
      <c r="L138" s="11">
        <v>1.73</v>
      </c>
      <c r="M138" s="11">
        <v>1.68</v>
      </c>
      <c r="N138" s="11">
        <v>1.5939999999999999</v>
      </c>
      <c r="O138" s="11">
        <v>1.6399999999999997</v>
      </c>
      <c r="P138" s="11">
        <v>1.58</v>
      </c>
      <c r="Q138" s="11">
        <v>1.6003506993778085</v>
      </c>
      <c r="R138" s="11">
        <v>1.6439999999999999</v>
      </c>
      <c r="S138" s="11">
        <v>1.53</v>
      </c>
      <c r="T138" s="11">
        <v>1.6611250000000002</v>
      </c>
      <c r="U138" s="11">
        <v>1.59</v>
      </c>
      <c r="V138" s="147">
        <v>1.47</v>
      </c>
      <c r="W138" s="11">
        <v>1.7950000000000002</v>
      </c>
      <c r="X138" s="11">
        <v>1.56</v>
      </c>
      <c r="Y138" s="11">
        <v>1.712</v>
      </c>
      <c r="Z138" s="11">
        <v>1.72</v>
      </c>
      <c r="AA138" s="11">
        <v>1.5700000000000003</v>
      </c>
      <c r="AB138" s="11">
        <v>1.6594000000000002</v>
      </c>
      <c r="AC138" s="11">
        <v>1.5700000000000003</v>
      </c>
      <c r="AD138" s="152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20" t="s">
        <v>272</v>
      </c>
      <c r="C139" s="12"/>
      <c r="D139" s="22">
        <v>1.6336833333333332</v>
      </c>
      <c r="E139" s="22">
        <v>1.5883333333333332</v>
      </c>
      <c r="F139" s="22">
        <v>1.5964771033487717</v>
      </c>
      <c r="G139" s="22">
        <v>1.6716666666666666</v>
      </c>
      <c r="H139" s="22">
        <v>1.59</v>
      </c>
      <c r="I139" s="22">
        <v>1.6366666666666667</v>
      </c>
      <c r="J139" s="22">
        <v>1.63</v>
      </c>
      <c r="K139" s="22">
        <v>1.7050000000000001</v>
      </c>
      <c r="L139" s="22">
        <v>1.6966666666666665</v>
      </c>
      <c r="M139" s="22">
        <v>1.6766666666666667</v>
      </c>
      <c r="N139" s="22">
        <v>1.5933333333333335</v>
      </c>
      <c r="O139" s="22">
        <v>1.6583333333333332</v>
      </c>
      <c r="P139" s="22">
        <v>1.531666666666667</v>
      </c>
      <c r="Q139" s="22">
        <v>1.580040590091554</v>
      </c>
      <c r="R139" s="22">
        <v>1.6611666666666667</v>
      </c>
      <c r="S139" s="22">
        <v>1.51</v>
      </c>
      <c r="T139" s="22">
        <v>1.6657941666666669</v>
      </c>
      <c r="U139" s="22">
        <v>1.6300000000000001</v>
      </c>
      <c r="V139" s="22">
        <v>1.4716666666666667</v>
      </c>
      <c r="W139" s="22">
        <v>1.7603333333333333</v>
      </c>
      <c r="X139" s="22">
        <v>1.6083333333333334</v>
      </c>
      <c r="Y139" s="22">
        <v>1.7185666666666668</v>
      </c>
      <c r="Z139" s="22">
        <v>1.7150000000000001</v>
      </c>
      <c r="AA139" s="22">
        <v>1.6216666666666668</v>
      </c>
      <c r="AB139" s="22">
        <v>1.6542000000000001</v>
      </c>
      <c r="AC139" s="22">
        <v>1.5283333333333333</v>
      </c>
      <c r="AD139" s="152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3" t="s">
        <v>273</v>
      </c>
      <c r="C140" s="28"/>
      <c r="D140" s="11">
        <v>1.6372000000000002</v>
      </c>
      <c r="E140" s="11">
        <v>1.58</v>
      </c>
      <c r="F140" s="11">
        <v>1.588495665550878</v>
      </c>
      <c r="G140" s="11">
        <v>1.66</v>
      </c>
      <c r="H140" s="11">
        <v>1.59</v>
      </c>
      <c r="I140" s="11">
        <v>1.6349999999999998</v>
      </c>
      <c r="J140" s="11">
        <v>1.6349999999999998</v>
      </c>
      <c r="K140" s="11">
        <v>1.71</v>
      </c>
      <c r="L140" s="11">
        <v>1.68</v>
      </c>
      <c r="M140" s="11">
        <v>1.6749999999999998</v>
      </c>
      <c r="N140" s="11">
        <v>1.5939999999999999</v>
      </c>
      <c r="O140" s="11">
        <v>1.665</v>
      </c>
      <c r="P140" s="11">
        <v>1.5350000000000001</v>
      </c>
      <c r="Q140" s="11">
        <v>1.5732720025593032</v>
      </c>
      <c r="R140" s="11">
        <v>1.6534999999999997</v>
      </c>
      <c r="S140" s="11">
        <v>1.5</v>
      </c>
      <c r="T140" s="11">
        <v>1.6667375</v>
      </c>
      <c r="U140" s="11">
        <v>1.6349999999999998</v>
      </c>
      <c r="V140" s="11">
        <v>1.4649999999999999</v>
      </c>
      <c r="W140" s="11">
        <v>1.7745000000000002</v>
      </c>
      <c r="X140" s="11">
        <v>1.615</v>
      </c>
      <c r="Y140" s="11">
        <v>1.71</v>
      </c>
      <c r="Z140" s="11">
        <v>1.7149999999999999</v>
      </c>
      <c r="AA140" s="11">
        <v>1.6199999999999999</v>
      </c>
      <c r="AB140" s="11">
        <v>1.65445</v>
      </c>
      <c r="AC140" s="11">
        <v>1.5150000000000001</v>
      </c>
      <c r="AD140" s="152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274</v>
      </c>
      <c r="C141" s="28"/>
      <c r="D141" s="23">
        <v>7.8710651545179505E-3</v>
      </c>
      <c r="E141" s="23">
        <v>2.2286019533929009E-2</v>
      </c>
      <c r="F141" s="23">
        <v>3.1082305463660757E-2</v>
      </c>
      <c r="G141" s="23">
        <v>6.8532230860133714E-2</v>
      </c>
      <c r="H141" s="23">
        <v>1.8973665961010199E-2</v>
      </c>
      <c r="I141" s="23">
        <v>1.3662601021279348E-2</v>
      </c>
      <c r="J141" s="23">
        <v>2.2803508501982719E-2</v>
      </c>
      <c r="K141" s="23">
        <v>1.7606816861659012E-2</v>
      </c>
      <c r="L141" s="23">
        <v>3.9327683210007035E-2</v>
      </c>
      <c r="M141" s="23">
        <v>2.9439202887759437E-2</v>
      </c>
      <c r="N141" s="23">
        <v>3.7237973450050385E-3</v>
      </c>
      <c r="O141" s="23">
        <v>8.3286653592677506E-2</v>
      </c>
      <c r="P141" s="23">
        <v>3.2506409624359758E-2</v>
      </c>
      <c r="Q141" s="23">
        <v>2.7509884294806147E-2</v>
      </c>
      <c r="R141" s="23">
        <v>3.2058800143902173E-2</v>
      </c>
      <c r="S141" s="23">
        <v>1.5491933384829683E-2</v>
      </c>
      <c r="T141" s="23">
        <v>4.1346673586477294E-3</v>
      </c>
      <c r="U141" s="23">
        <v>2.2803508501982719E-2</v>
      </c>
      <c r="V141" s="23">
        <v>3.2506409624359724E-2</v>
      </c>
      <c r="W141" s="23">
        <v>8.5385400781788717E-2</v>
      </c>
      <c r="X141" s="23">
        <v>3.7638632635453938E-2</v>
      </c>
      <c r="Y141" s="23">
        <v>3.5181169205509226E-2</v>
      </c>
      <c r="Z141" s="23">
        <v>5.4772255750516656E-3</v>
      </c>
      <c r="AA141" s="23">
        <v>9.6626428406863224E-2</v>
      </c>
      <c r="AB141" s="23">
        <v>1.4629012270143181E-2</v>
      </c>
      <c r="AC141" s="23">
        <v>2.9268868558020345E-2</v>
      </c>
      <c r="AD141" s="204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29"/>
      <c r="B142" s="3" t="s">
        <v>87</v>
      </c>
      <c r="C142" s="28"/>
      <c r="D142" s="13">
        <v>4.8179870565600953E-3</v>
      </c>
      <c r="E142" s="13">
        <v>1.4031072109504101E-2</v>
      </c>
      <c r="F142" s="13">
        <v>1.9469308641171544E-2</v>
      </c>
      <c r="G142" s="13">
        <v>4.0996349467677197E-2</v>
      </c>
      <c r="H142" s="13">
        <v>1.1933123245918364E-2</v>
      </c>
      <c r="I142" s="13">
        <v>8.3478213979303554E-3</v>
      </c>
      <c r="J142" s="13">
        <v>1.3989882516553816E-2</v>
      </c>
      <c r="K142" s="13">
        <v>1.0326578804492089E-2</v>
      </c>
      <c r="L142" s="13">
        <v>2.3179381066801789E-2</v>
      </c>
      <c r="M142" s="13">
        <v>1.75581726964768E-2</v>
      </c>
      <c r="N142" s="13">
        <v>2.3371113043964675E-3</v>
      </c>
      <c r="O142" s="13">
        <v>5.0223107694076889E-2</v>
      </c>
      <c r="P142" s="13">
        <v>2.1222900734076008E-2</v>
      </c>
      <c r="Q142" s="13">
        <v>1.7410871889824115E-2</v>
      </c>
      <c r="R142" s="13">
        <v>1.9298966676373337E-2</v>
      </c>
      <c r="S142" s="13">
        <v>1.025955853299979E-2</v>
      </c>
      <c r="T142" s="13">
        <v>2.482099794431022E-3</v>
      </c>
      <c r="U142" s="13">
        <v>1.3989882516553814E-2</v>
      </c>
      <c r="V142" s="13">
        <v>2.2088160560153832E-2</v>
      </c>
      <c r="W142" s="13">
        <v>4.8505245662822598E-2</v>
      </c>
      <c r="X142" s="13">
        <v>2.3402258633442863E-2</v>
      </c>
      <c r="Y142" s="13">
        <v>2.0471227498987075E-2</v>
      </c>
      <c r="Z142" s="13">
        <v>3.1937175364732742E-3</v>
      </c>
      <c r="AA142" s="13">
        <v>5.9584642388610408E-2</v>
      </c>
      <c r="AB142" s="13">
        <v>8.8435571697153791E-3</v>
      </c>
      <c r="AC142" s="13">
        <v>1.9150840932183433E-2</v>
      </c>
      <c r="AD142" s="152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275</v>
      </c>
      <c r="C143" s="28"/>
      <c r="D143" s="13">
        <v>3.0945327491660457E-4</v>
      </c>
      <c r="E143" s="13">
        <v>-2.7458494637888187E-2</v>
      </c>
      <c r="F143" s="13">
        <v>-2.247203859373037E-2</v>
      </c>
      <c r="G143" s="13">
        <v>2.3566767972925673E-2</v>
      </c>
      <c r="H143" s="13">
        <v>-2.6437989385671767E-2</v>
      </c>
      <c r="I143" s="13">
        <v>2.1361576763838652E-3</v>
      </c>
      <c r="J143" s="13">
        <v>-1.9458633324812569E-3</v>
      </c>
      <c r="K143" s="13">
        <v>4.3976873017251394E-2</v>
      </c>
      <c r="L143" s="13">
        <v>3.8874346756169853E-2</v>
      </c>
      <c r="M143" s="13">
        <v>2.6628283729574598E-2</v>
      </c>
      <c r="N143" s="13">
        <v>-2.4396978881239151E-2</v>
      </c>
      <c r="O143" s="13">
        <v>1.5402725955195429E-2</v>
      </c>
      <c r="P143" s="13">
        <v>-6.2155673213241336E-2</v>
      </c>
      <c r="Q143" s="13">
        <v>-3.2536167457998255E-2</v>
      </c>
      <c r="R143" s="13">
        <v>1.7137584883963219E-2</v>
      </c>
      <c r="S143" s="13">
        <v>-7.5422241492053121E-2</v>
      </c>
      <c r="T143" s="13">
        <v>1.9971017716741812E-2</v>
      </c>
      <c r="U143" s="13">
        <v>-1.9458633324811458E-3</v>
      </c>
      <c r="V143" s="13">
        <v>-9.8893862293027435E-2</v>
      </c>
      <c r="W143" s="13">
        <v>7.7857647390831675E-2</v>
      </c>
      <c r="X143" s="13">
        <v>-1.5212431611292709E-2</v>
      </c>
      <c r="Y143" s="13">
        <v>5.2283785770291802E-2</v>
      </c>
      <c r="Z143" s="13">
        <v>5.0099904530549022E-2</v>
      </c>
      <c r="AA143" s="13">
        <v>-7.0483895935624652E-3</v>
      </c>
      <c r="AB143" s="13">
        <v>1.2871872929699268E-2</v>
      </c>
      <c r="AC143" s="13">
        <v>-6.4196683717674063E-2</v>
      </c>
      <c r="AD143" s="152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45" t="s">
        <v>276</v>
      </c>
      <c r="C144" s="46"/>
      <c r="D144" s="44">
        <v>0.03</v>
      </c>
      <c r="E144" s="44">
        <v>0.72</v>
      </c>
      <c r="F144" s="44">
        <v>0.57999999999999996</v>
      </c>
      <c r="G144" s="44">
        <v>0.66</v>
      </c>
      <c r="H144" s="44">
        <v>0.69</v>
      </c>
      <c r="I144" s="44">
        <v>0.08</v>
      </c>
      <c r="J144" s="44">
        <v>0.03</v>
      </c>
      <c r="K144" s="44">
        <v>1.21</v>
      </c>
      <c r="L144" s="44">
        <v>1.07</v>
      </c>
      <c r="M144" s="44">
        <v>0.74</v>
      </c>
      <c r="N144" s="44">
        <v>0.64</v>
      </c>
      <c r="O144" s="44">
        <v>0.44</v>
      </c>
      <c r="P144" s="44">
        <v>1.65</v>
      </c>
      <c r="Q144" s="44">
        <v>0.86</v>
      </c>
      <c r="R144" s="44">
        <v>0.48</v>
      </c>
      <c r="S144" s="44">
        <v>2.0099999999999998</v>
      </c>
      <c r="T144" s="44">
        <v>0.56000000000000005</v>
      </c>
      <c r="U144" s="44">
        <v>0.03</v>
      </c>
      <c r="V144" s="44">
        <v>2.65</v>
      </c>
      <c r="W144" s="44">
        <v>2.12</v>
      </c>
      <c r="X144" s="44">
        <v>0.39</v>
      </c>
      <c r="Y144" s="44">
        <v>1.43</v>
      </c>
      <c r="Z144" s="44">
        <v>1.37</v>
      </c>
      <c r="AA144" s="44">
        <v>0.17</v>
      </c>
      <c r="AB144" s="44">
        <v>0.37</v>
      </c>
      <c r="AC144" s="44">
        <v>1.71</v>
      </c>
      <c r="AD144" s="152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BM145" s="55"/>
    </row>
    <row r="146" spans="1:65" ht="15">
      <c r="B146" s="8" t="s">
        <v>570</v>
      </c>
      <c r="BM146" s="27" t="s">
        <v>67</v>
      </c>
    </row>
    <row r="147" spans="1:65" ht="15">
      <c r="A147" s="24" t="s">
        <v>19</v>
      </c>
      <c r="B147" s="18" t="s">
        <v>114</v>
      </c>
      <c r="C147" s="15" t="s">
        <v>115</v>
      </c>
      <c r="D147" s="16" t="s">
        <v>241</v>
      </c>
      <c r="E147" s="17" t="s">
        <v>241</v>
      </c>
      <c r="F147" s="17" t="s">
        <v>241</v>
      </c>
      <c r="G147" s="17" t="s">
        <v>241</v>
      </c>
      <c r="H147" s="17" t="s">
        <v>241</v>
      </c>
      <c r="I147" s="17" t="s">
        <v>241</v>
      </c>
      <c r="J147" s="17" t="s">
        <v>241</v>
      </c>
      <c r="K147" s="17" t="s">
        <v>241</v>
      </c>
      <c r="L147" s="17" t="s">
        <v>241</v>
      </c>
      <c r="M147" s="17" t="s">
        <v>241</v>
      </c>
      <c r="N147" s="17" t="s">
        <v>241</v>
      </c>
      <c r="O147" s="17" t="s">
        <v>241</v>
      </c>
      <c r="P147" s="17" t="s">
        <v>241</v>
      </c>
      <c r="Q147" s="17" t="s">
        <v>241</v>
      </c>
      <c r="R147" s="17" t="s">
        <v>241</v>
      </c>
      <c r="S147" s="17" t="s">
        <v>241</v>
      </c>
      <c r="T147" s="17" t="s">
        <v>241</v>
      </c>
      <c r="U147" s="17" t="s">
        <v>241</v>
      </c>
      <c r="V147" s="17" t="s">
        <v>241</v>
      </c>
      <c r="W147" s="17" t="s">
        <v>241</v>
      </c>
      <c r="X147" s="17" t="s">
        <v>241</v>
      </c>
      <c r="Y147" s="17" t="s">
        <v>241</v>
      </c>
      <c r="Z147" s="17" t="s">
        <v>241</v>
      </c>
      <c r="AA147" s="17" t="s">
        <v>241</v>
      </c>
      <c r="AB147" s="17" t="s">
        <v>241</v>
      </c>
      <c r="AC147" s="152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242</v>
      </c>
      <c r="C148" s="9" t="s">
        <v>242</v>
      </c>
      <c r="D148" s="150" t="s">
        <v>244</v>
      </c>
      <c r="E148" s="151" t="s">
        <v>245</v>
      </c>
      <c r="F148" s="151" t="s">
        <v>246</v>
      </c>
      <c r="G148" s="151" t="s">
        <v>247</v>
      </c>
      <c r="H148" s="151" t="s">
        <v>249</v>
      </c>
      <c r="I148" s="151" t="s">
        <v>250</v>
      </c>
      <c r="J148" s="151" t="s">
        <v>251</v>
      </c>
      <c r="K148" s="151" t="s">
        <v>252</v>
      </c>
      <c r="L148" s="151" t="s">
        <v>253</v>
      </c>
      <c r="M148" s="151" t="s">
        <v>254</v>
      </c>
      <c r="N148" s="151" t="s">
        <v>255</v>
      </c>
      <c r="O148" s="151" t="s">
        <v>256</v>
      </c>
      <c r="P148" s="151" t="s">
        <v>257</v>
      </c>
      <c r="Q148" s="151" t="s">
        <v>258</v>
      </c>
      <c r="R148" s="151" t="s">
        <v>259</v>
      </c>
      <c r="S148" s="151" t="s">
        <v>260</v>
      </c>
      <c r="T148" s="151" t="s">
        <v>262</v>
      </c>
      <c r="U148" s="151" t="s">
        <v>280</v>
      </c>
      <c r="V148" s="151" t="s">
        <v>307</v>
      </c>
      <c r="W148" s="151" t="s">
        <v>281</v>
      </c>
      <c r="X148" s="151" t="s">
        <v>263</v>
      </c>
      <c r="Y148" s="151" t="s">
        <v>264</v>
      </c>
      <c r="Z148" s="151" t="s">
        <v>282</v>
      </c>
      <c r="AA148" s="151" t="s">
        <v>265</v>
      </c>
      <c r="AB148" s="151" t="s">
        <v>266</v>
      </c>
      <c r="AC148" s="152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305</v>
      </c>
      <c r="E149" s="11" t="s">
        <v>305</v>
      </c>
      <c r="F149" s="11" t="s">
        <v>118</v>
      </c>
      <c r="G149" s="11" t="s">
        <v>305</v>
      </c>
      <c r="H149" s="11" t="s">
        <v>305</v>
      </c>
      <c r="I149" s="11" t="s">
        <v>306</v>
      </c>
      <c r="J149" s="11" t="s">
        <v>306</v>
      </c>
      <c r="K149" s="11" t="s">
        <v>306</v>
      </c>
      <c r="L149" s="11" t="s">
        <v>306</v>
      </c>
      <c r="M149" s="11" t="s">
        <v>306</v>
      </c>
      <c r="N149" s="11" t="s">
        <v>305</v>
      </c>
      <c r="O149" s="11" t="s">
        <v>305</v>
      </c>
      <c r="P149" s="11" t="s">
        <v>306</v>
      </c>
      <c r="Q149" s="11" t="s">
        <v>305</v>
      </c>
      <c r="R149" s="11" t="s">
        <v>118</v>
      </c>
      <c r="S149" s="11" t="s">
        <v>306</v>
      </c>
      <c r="T149" s="11" t="s">
        <v>306</v>
      </c>
      <c r="U149" s="11" t="s">
        <v>306</v>
      </c>
      <c r="V149" s="11" t="s">
        <v>305</v>
      </c>
      <c r="W149" s="11" t="s">
        <v>305</v>
      </c>
      <c r="X149" s="11" t="s">
        <v>306</v>
      </c>
      <c r="Y149" s="11" t="s">
        <v>306</v>
      </c>
      <c r="Z149" s="11" t="s">
        <v>306</v>
      </c>
      <c r="AA149" s="11" t="s">
        <v>305</v>
      </c>
      <c r="AB149" s="11" t="s">
        <v>306</v>
      </c>
      <c r="AC149" s="152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152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8">
        <v>1</v>
      </c>
      <c r="C151" s="14">
        <v>1</v>
      </c>
      <c r="D151" s="21">
        <v>0.42</v>
      </c>
      <c r="E151" s="21">
        <v>0.41</v>
      </c>
      <c r="F151" s="21">
        <v>0.44476191743827781</v>
      </c>
      <c r="G151" s="21">
        <v>0.56000000000000005</v>
      </c>
      <c r="H151" s="21">
        <v>0.57999999999999996</v>
      </c>
      <c r="I151" s="21">
        <v>0.43</v>
      </c>
      <c r="J151" s="21">
        <v>0.4</v>
      </c>
      <c r="K151" s="21">
        <v>0.43</v>
      </c>
      <c r="L151" s="21">
        <v>0.42</v>
      </c>
      <c r="M151" s="21">
        <v>0.39</v>
      </c>
      <c r="N151" s="21">
        <v>0.44</v>
      </c>
      <c r="O151" s="21">
        <v>0.53</v>
      </c>
      <c r="P151" s="21">
        <v>0.51</v>
      </c>
      <c r="Q151" s="21">
        <v>0.43257715045863121</v>
      </c>
      <c r="R151" s="146" t="s">
        <v>105</v>
      </c>
      <c r="S151" s="21">
        <v>0.55000000000000004</v>
      </c>
      <c r="T151" s="146" t="s">
        <v>105</v>
      </c>
      <c r="U151" s="21">
        <v>0.35</v>
      </c>
      <c r="V151" s="21">
        <v>0.61</v>
      </c>
      <c r="W151" s="21">
        <v>0.5</v>
      </c>
      <c r="X151" s="146">
        <v>0.7</v>
      </c>
      <c r="Y151" s="21">
        <v>0.54</v>
      </c>
      <c r="Z151" s="146">
        <v>0.4</v>
      </c>
      <c r="AA151" s="21">
        <v>0.43</v>
      </c>
      <c r="AB151" s="21">
        <v>0.4</v>
      </c>
      <c r="AC151" s="152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>
        <v>1</v>
      </c>
      <c r="C152" s="9">
        <v>2</v>
      </c>
      <c r="D152" s="11">
        <v>0.46</v>
      </c>
      <c r="E152" s="11">
        <v>0.41</v>
      </c>
      <c r="F152" s="11">
        <v>0.47298035430759999</v>
      </c>
      <c r="G152" s="11">
        <v>0.5</v>
      </c>
      <c r="H152" s="148">
        <v>0.71</v>
      </c>
      <c r="I152" s="11">
        <v>0.45</v>
      </c>
      <c r="J152" s="11">
        <v>0.43</v>
      </c>
      <c r="K152" s="11">
        <v>0.42</v>
      </c>
      <c r="L152" s="11">
        <v>0.43</v>
      </c>
      <c r="M152" s="11">
        <v>0.42</v>
      </c>
      <c r="N152" s="11">
        <v>0.45</v>
      </c>
      <c r="O152" s="11">
        <v>0.5</v>
      </c>
      <c r="P152" s="11">
        <v>0.53</v>
      </c>
      <c r="Q152" s="11">
        <v>0.42227726979703606</v>
      </c>
      <c r="R152" s="147" t="s">
        <v>105</v>
      </c>
      <c r="S152" s="11">
        <v>0.53</v>
      </c>
      <c r="T152" s="147" t="s">
        <v>105</v>
      </c>
      <c r="U152" s="11">
        <v>0.41</v>
      </c>
      <c r="V152" s="11">
        <v>0.56999999999999995</v>
      </c>
      <c r="W152" s="11">
        <v>0.51</v>
      </c>
      <c r="X152" s="147">
        <v>0.7</v>
      </c>
      <c r="Y152" s="11">
        <v>0.55000000000000004</v>
      </c>
      <c r="Z152" s="147">
        <v>0.5</v>
      </c>
      <c r="AA152" s="11">
        <v>0.42</v>
      </c>
      <c r="AB152" s="11">
        <v>0.43</v>
      </c>
      <c r="AC152" s="152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18</v>
      </c>
    </row>
    <row r="153" spans="1:65">
      <c r="A153" s="29"/>
      <c r="B153" s="19">
        <v>1</v>
      </c>
      <c r="C153" s="9">
        <v>3</v>
      </c>
      <c r="D153" s="11">
        <v>0.51</v>
      </c>
      <c r="E153" s="11">
        <v>0.4</v>
      </c>
      <c r="F153" s="11">
        <v>0.44223841097811079</v>
      </c>
      <c r="G153" s="11">
        <v>0.53</v>
      </c>
      <c r="H153" s="11">
        <v>0.52</v>
      </c>
      <c r="I153" s="11">
        <v>0.45</v>
      </c>
      <c r="J153" s="11">
        <v>0.39</v>
      </c>
      <c r="K153" s="11">
        <v>0.43</v>
      </c>
      <c r="L153" s="11">
        <v>0.45</v>
      </c>
      <c r="M153" s="11">
        <v>0.45</v>
      </c>
      <c r="N153" s="11">
        <v>0.46</v>
      </c>
      <c r="O153" s="11">
        <v>0.53</v>
      </c>
      <c r="P153" s="11">
        <v>0.51</v>
      </c>
      <c r="Q153" s="11">
        <v>0.41084590241069857</v>
      </c>
      <c r="R153" s="147" t="s">
        <v>105</v>
      </c>
      <c r="S153" s="11">
        <v>0.53</v>
      </c>
      <c r="T153" s="147" t="s">
        <v>105</v>
      </c>
      <c r="U153" s="11">
        <v>0.4</v>
      </c>
      <c r="V153" s="11">
        <v>0.59</v>
      </c>
      <c r="W153" s="11">
        <v>0.54</v>
      </c>
      <c r="X153" s="147">
        <v>0.65</v>
      </c>
      <c r="Y153" s="11">
        <v>0.51</v>
      </c>
      <c r="Z153" s="147">
        <v>0.4</v>
      </c>
      <c r="AA153" s="11">
        <v>0.44</v>
      </c>
      <c r="AB153" s="11">
        <v>0.42</v>
      </c>
      <c r="AC153" s="152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16</v>
      </c>
    </row>
    <row r="154" spans="1:65">
      <c r="A154" s="29"/>
      <c r="B154" s="19">
        <v>1</v>
      </c>
      <c r="C154" s="9">
        <v>4</v>
      </c>
      <c r="D154" s="11">
        <v>0.46</v>
      </c>
      <c r="E154" s="11">
        <v>0.41</v>
      </c>
      <c r="F154" s="11">
        <v>0.47388383234803</v>
      </c>
      <c r="G154" s="11">
        <v>0.51</v>
      </c>
      <c r="H154" s="11">
        <v>0.61</v>
      </c>
      <c r="I154" s="11">
        <v>0.42</v>
      </c>
      <c r="J154" s="11">
        <v>0.39</v>
      </c>
      <c r="K154" s="11">
        <v>0.41</v>
      </c>
      <c r="L154" s="11">
        <v>0.46</v>
      </c>
      <c r="M154" s="11">
        <v>0.38</v>
      </c>
      <c r="N154" s="11">
        <v>0.46</v>
      </c>
      <c r="O154" s="11">
        <v>0.53</v>
      </c>
      <c r="P154" s="11">
        <v>0.51</v>
      </c>
      <c r="Q154" s="11">
        <v>0.41702817433518702</v>
      </c>
      <c r="R154" s="147" t="s">
        <v>105</v>
      </c>
      <c r="S154" s="11">
        <v>0.51</v>
      </c>
      <c r="T154" s="147" t="s">
        <v>105</v>
      </c>
      <c r="U154" s="11">
        <v>0.41</v>
      </c>
      <c r="V154" s="11">
        <v>0.56999999999999995</v>
      </c>
      <c r="W154" s="11">
        <v>0.52</v>
      </c>
      <c r="X154" s="147">
        <v>0.68</v>
      </c>
      <c r="Y154" s="11">
        <v>0.52</v>
      </c>
      <c r="Z154" s="147">
        <v>0.3</v>
      </c>
      <c r="AA154" s="11">
        <v>0.43</v>
      </c>
      <c r="AB154" s="11">
        <v>0.39</v>
      </c>
      <c r="AC154" s="152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0.4661680383069185</v>
      </c>
    </row>
    <row r="155" spans="1:65">
      <c r="A155" s="29"/>
      <c r="B155" s="19">
        <v>1</v>
      </c>
      <c r="C155" s="9">
        <v>5</v>
      </c>
      <c r="D155" s="11">
        <v>0.45</v>
      </c>
      <c r="E155" s="11">
        <v>0.41</v>
      </c>
      <c r="F155" s="11">
        <v>0.43852294396501978</v>
      </c>
      <c r="G155" s="11">
        <v>0.44</v>
      </c>
      <c r="H155" s="148">
        <v>0.7</v>
      </c>
      <c r="I155" s="11">
        <v>0.4</v>
      </c>
      <c r="J155" s="11">
        <v>0.41</v>
      </c>
      <c r="K155" s="11">
        <v>0.43</v>
      </c>
      <c r="L155" s="11">
        <v>0.44</v>
      </c>
      <c r="M155" s="11">
        <v>0.38</v>
      </c>
      <c r="N155" s="11">
        <v>0.44</v>
      </c>
      <c r="O155" s="11">
        <v>0.51</v>
      </c>
      <c r="P155" s="11">
        <v>0.49</v>
      </c>
      <c r="Q155" s="11">
        <v>0.40740194160666338</v>
      </c>
      <c r="R155" s="147" t="s">
        <v>105</v>
      </c>
      <c r="S155" s="11">
        <v>0.56999999999999995</v>
      </c>
      <c r="T155" s="147" t="s">
        <v>105</v>
      </c>
      <c r="U155" s="11">
        <v>0.44</v>
      </c>
      <c r="V155" s="11">
        <v>0.56000000000000005</v>
      </c>
      <c r="W155" s="11">
        <v>0.53</v>
      </c>
      <c r="X155" s="147">
        <v>0.63</v>
      </c>
      <c r="Y155" s="11">
        <v>0.47</v>
      </c>
      <c r="Z155" s="147">
        <v>0.4</v>
      </c>
      <c r="AA155" s="11">
        <v>0.45</v>
      </c>
      <c r="AB155" s="11">
        <v>0.4</v>
      </c>
      <c r="AC155" s="152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18</v>
      </c>
    </row>
    <row r="156" spans="1:65">
      <c r="A156" s="29"/>
      <c r="B156" s="19">
        <v>1</v>
      </c>
      <c r="C156" s="9">
        <v>6</v>
      </c>
      <c r="D156" s="11">
        <v>0.5</v>
      </c>
      <c r="E156" s="11">
        <v>0.41</v>
      </c>
      <c r="F156" s="11">
        <v>0.4464798551437385</v>
      </c>
      <c r="G156" s="11">
        <v>0.5</v>
      </c>
      <c r="H156" s="11">
        <v>0.59</v>
      </c>
      <c r="I156" s="11">
        <v>0.44</v>
      </c>
      <c r="J156" s="11">
        <v>0.38</v>
      </c>
      <c r="K156" s="11">
        <v>0.42</v>
      </c>
      <c r="L156" s="11">
        <v>0.42</v>
      </c>
      <c r="M156" s="11">
        <v>0.37</v>
      </c>
      <c r="N156" s="11">
        <v>0.43</v>
      </c>
      <c r="O156" s="11">
        <v>0.5</v>
      </c>
      <c r="P156" s="11">
        <v>0.53</v>
      </c>
      <c r="Q156" s="11">
        <v>0.40817507388273455</v>
      </c>
      <c r="R156" s="147" t="s">
        <v>105</v>
      </c>
      <c r="S156" s="11">
        <v>0.52</v>
      </c>
      <c r="T156" s="147" t="s">
        <v>105</v>
      </c>
      <c r="U156" s="11">
        <v>0.4</v>
      </c>
      <c r="V156" s="11">
        <v>0.57999999999999996</v>
      </c>
      <c r="W156" s="11">
        <v>0.52</v>
      </c>
      <c r="X156" s="147">
        <v>0.65</v>
      </c>
      <c r="Y156" s="11">
        <v>0.53</v>
      </c>
      <c r="Z156" s="147">
        <v>0.4</v>
      </c>
      <c r="AA156" s="11">
        <v>0.4</v>
      </c>
      <c r="AB156" s="11">
        <v>0.43</v>
      </c>
      <c r="AC156" s="152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29"/>
      <c r="B157" s="20" t="s">
        <v>272</v>
      </c>
      <c r="C157" s="12"/>
      <c r="D157" s="22">
        <v>0.46666666666666673</v>
      </c>
      <c r="E157" s="22">
        <v>0.40833333333333338</v>
      </c>
      <c r="F157" s="22">
        <v>0.45314455236346279</v>
      </c>
      <c r="G157" s="22">
        <v>0.50666666666666671</v>
      </c>
      <c r="H157" s="22">
        <v>0.61833333333333329</v>
      </c>
      <c r="I157" s="22">
        <v>0.43166666666666664</v>
      </c>
      <c r="J157" s="22">
        <v>0.40000000000000008</v>
      </c>
      <c r="K157" s="22">
        <v>0.42333333333333334</v>
      </c>
      <c r="L157" s="22">
        <v>0.4366666666666667</v>
      </c>
      <c r="M157" s="22">
        <v>0.39833333333333337</v>
      </c>
      <c r="N157" s="22">
        <v>0.44666666666666671</v>
      </c>
      <c r="O157" s="22">
        <v>0.51666666666666661</v>
      </c>
      <c r="P157" s="22">
        <v>0.51333333333333331</v>
      </c>
      <c r="Q157" s="22">
        <v>0.41638425208182511</v>
      </c>
      <c r="R157" s="22" t="s">
        <v>763</v>
      </c>
      <c r="S157" s="22">
        <v>0.53500000000000003</v>
      </c>
      <c r="T157" s="22" t="s">
        <v>763</v>
      </c>
      <c r="U157" s="22">
        <v>0.40166666666666667</v>
      </c>
      <c r="V157" s="22">
        <v>0.57999999999999996</v>
      </c>
      <c r="W157" s="22">
        <v>0.52000000000000013</v>
      </c>
      <c r="X157" s="22">
        <v>0.66833333333333333</v>
      </c>
      <c r="Y157" s="22">
        <v>0.52</v>
      </c>
      <c r="Z157" s="22">
        <v>0.39999999999999997</v>
      </c>
      <c r="AA157" s="22">
        <v>0.42833333333333329</v>
      </c>
      <c r="AB157" s="22">
        <v>0.41166666666666668</v>
      </c>
      <c r="AC157" s="152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3" t="s">
        <v>273</v>
      </c>
      <c r="C158" s="28"/>
      <c r="D158" s="11">
        <v>0.46</v>
      </c>
      <c r="E158" s="11">
        <v>0.41</v>
      </c>
      <c r="F158" s="11">
        <v>0.44562088629100816</v>
      </c>
      <c r="G158" s="11">
        <v>0.505</v>
      </c>
      <c r="H158" s="11">
        <v>0.6</v>
      </c>
      <c r="I158" s="11">
        <v>0.435</v>
      </c>
      <c r="J158" s="11">
        <v>0.39500000000000002</v>
      </c>
      <c r="K158" s="11">
        <v>0.42499999999999999</v>
      </c>
      <c r="L158" s="11">
        <v>0.435</v>
      </c>
      <c r="M158" s="11">
        <v>0.38500000000000001</v>
      </c>
      <c r="N158" s="11">
        <v>0.44500000000000001</v>
      </c>
      <c r="O158" s="11">
        <v>0.52</v>
      </c>
      <c r="P158" s="11">
        <v>0.51</v>
      </c>
      <c r="Q158" s="11">
        <v>0.41393703837294282</v>
      </c>
      <c r="R158" s="11" t="s">
        <v>763</v>
      </c>
      <c r="S158" s="11">
        <v>0.53</v>
      </c>
      <c r="T158" s="11" t="s">
        <v>763</v>
      </c>
      <c r="U158" s="11">
        <v>0.40500000000000003</v>
      </c>
      <c r="V158" s="11">
        <v>0.57499999999999996</v>
      </c>
      <c r="W158" s="11">
        <v>0.52</v>
      </c>
      <c r="X158" s="11">
        <v>0.66500000000000004</v>
      </c>
      <c r="Y158" s="11">
        <v>0.52500000000000002</v>
      </c>
      <c r="Z158" s="11">
        <v>0.4</v>
      </c>
      <c r="AA158" s="11">
        <v>0.43</v>
      </c>
      <c r="AB158" s="11">
        <v>0.41000000000000003</v>
      </c>
      <c r="AC158" s="152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274</v>
      </c>
      <c r="C159" s="28"/>
      <c r="D159" s="23">
        <v>3.3266599866332403E-2</v>
      </c>
      <c r="E159" s="23">
        <v>4.0824829046386107E-3</v>
      </c>
      <c r="F159" s="23">
        <v>1.5943643764457015E-2</v>
      </c>
      <c r="G159" s="23">
        <v>3.983298465677243E-2</v>
      </c>
      <c r="H159" s="23">
        <v>7.3598007219399048E-2</v>
      </c>
      <c r="I159" s="23">
        <v>1.9407902170679517E-2</v>
      </c>
      <c r="J159" s="23">
        <v>1.7888543819998309E-2</v>
      </c>
      <c r="K159" s="23">
        <v>8.1649658092772665E-3</v>
      </c>
      <c r="L159" s="23">
        <v>1.6329931618554533E-2</v>
      </c>
      <c r="M159" s="23">
        <v>3.060501048303475E-2</v>
      </c>
      <c r="N159" s="23">
        <v>1.2110601416389978E-2</v>
      </c>
      <c r="O159" s="23">
        <v>1.5055453054181633E-2</v>
      </c>
      <c r="P159" s="23">
        <v>1.5055453054181633E-2</v>
      </c>
      <c r="Q159" s="23">
        <v>9.7580538711161628E-3</v>
      </c>
      <c r="R159" s="23" t="s">
        <v>763</v>
      </c>
      <c r="S159" s="23">
        <v>2.1679483388678783E-2</v>
      </c>
      <c r="T159" s="23" t="s">
        <v>763</v>
      </c>
      <c r="U159" s="23">
        <v>2.9268868558020262E-2</v>
      </c>
      <c r="V159" s="23">
        <v>1.7888543819998309E-2</v>
      </c>
      <c r="W159" s="23">
        <v>1.4142135623730963E-2</v>
      </c>
      <c r="X159" s="23">
        <v>2.9268868558020231E-2</v>
      </c>
      <c r="Y159" s="23">
        <v>2.8284271247461926E-2</v>
      </c>
      <c r="Z159" s="23">
        <v>6.3245553203367791E-2</v>
      </c>
      <c r="AA159" s="23">
        <v>1.7224014243685082E-2</v>
      </c>
      <c r="AB159" s="23">
        <v>1.7224014243685068E-2</v>
      </c>
      <c r="AC159" s="152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87</v>
      </c>
      <c r="C160" s="28"/>
      <c r="D160" s="13">
        <v>7.1285571142140847E-2</v>
      </c>
      <c r="E160" s="13">
        <v>9.9979173174823115E-3</v>
      </c>
      <c r="F160" s="13">
        <v>3.5184454234967334E-2</v>
      </c>
      <c r="G160" s="13">
        <v>7.8617732875208735E-2</v>
      </c>
      <c r="H160" s="13">
        <v>0.11902642676991761</v>
      </c>
      <c r="I160" s="13">
        <v>4.4960391128987302E-2</v>
      </c>
      <c r="J160" s="13">
        <v>4.4721359549995759E-2</v>
      </c>
      <c r="K160" s="13">
        <v>1.9287320809316378E-2</v>
      </c>
      <c r="L160" s="13">
        <v>3.7396789966155412E-2</v>
      </c>
      <c r="M160" s="13">
        <v>7.6832662300505644E-2</v>
      </c>
      <c r="N160" s="13">
        <v>2.7113286753111889E-2</v>
      </c>
      <c r="O160" s="13">
        <v>2.9139586556480582E-2</v>
      </c>
      <c r="P160" s="13">
        <v>2.9328804651003182E-2</v>
      </c>
      <c r="Q160" s="13">
        <v>2.3435213561339426E-2</v>
      </c>
      <c r="R160" s="13" t="s">
        <v>763</v>
      </c>
      <c r="S160" s="13">
        <v>4.0522398857343517E-2</v>
      </c>
      <c r="T160" s="13" t="s">
        <v>763</v>
      </c>
      <c r="U160" s="13">
        <v>7.2868552426606462E-2</v>
      </c>
      <c r="V160" s="13">
        <v>3.0842316931031569E-2</v>
      </c>
      <c r="W160" s="13">
        <v>2.7196414661021077E-2</v>
      </c>
      <c r="X160" s="13">
        <v>4.3793818291302092E-2</v>
      </c>
      <c r="Y160" s="13">
        <v>5.439282932204216E-2</v>
      </c>
      <c r="Z160" s="13">
        <v>0.1581138830084195</v>
      </c>
      <c r="AA160" s="13">
        <v>4.0211706405490467E-2</v>
      </c>
      <c r="AB160" s="13">
        <v>4.1839710713405025E-2</v>
      </c>
      <c r="AC160" s="152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275</v>
      </c>
      <c r="C161" s="28"/>
      <c r="D161" s="13">
        <v>1.0696322329588615E-3</v>
      </c>
      <c r="E161" s="13">
        <v>-0.12406407179616108</v>
      </c>
      <c r="F161" s="13">
        <v>-2.7937320608156346E-2</v>
      </c>
      <c r="G161" s="13">
        <v>8.68756007100695E-2</v>
      </c>
      <c r="H161" s="13">
        <v>0.32641726270867011</v>
      </c>
      <c r="I161" s="13">
        <v>-7.4010590184513281E-2</v>
      </c>
      <c r="J161" s="13">
        <v>-0.14194031522889239</v>
      </c>
      <c r="K161" s="13">
        <v>-9.1886833617244701E-2</v>
      </c>
      <c r="L161" s="13">
        <v>-6.328484412487434E-2</v>
      </c>
      <c r="M161" s="13">
        <v>-0.14551556391543885</v>
      </c>
      <c r="N161" s="13">
        <v>-4.183335200559668E-2</v>
      </c>
      <c r="O161" s="13">
        <v>0.10832709282934694</v>
      </c>
      <c r="P161" s="13">
        <v>0.10117659545625446</v>
      </c>
      <c r="Q161" s="13">
        <v>-0.10679364978753958</v>
      </c>
      <c r="R161" s="13" t="s">
        <v>763</v>
      </c>
      <c r="S161" s="13">
        <v>0.14765482838135613</v>
      </c>
      <c r="T161" s="13" t="s">
        <v>763</v>
      </c>
      <c r="U161" s="13">
        <v>-0.13836506654234637</v>
      </c>
      <c r="V161" s="13">
        <v>0.2441865429181056</v>
      </c>
      <c r="W161" s="13">
        <v>0.11547759020243986</v>
      </c>
      <c r="X161" s="13">
        <v>0.43367472330505863</v>
      </c>
      <c r="Y161" s="13">
        <v>0.11547759020243964</v>
      </c>
      <c r="Z161" s="13">
        <v>-0.14194031522889272</v>
      </c>
      <c r="AA161" s="13">
        <v>-8.1161087557605982E-2</v>
      </c>
      <c r="AB161" s="13">
        <v>-0.1169135744230686</v>
      </c>
      <c r="AC161" s="152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45" t="s">
        <v>276</v>
      </c>
      <c r="C162" s="46"/>
      <c r="D162" s="44">
        <v>0.09</v>
      </c>
      <c r="E162" s="44">
        <v>0.7</v>
      </c>
      <c r="F162" s="44">
        <v>0.09</v>
      </c>
      <c r="G162" s="44">
        <v>0.63</v>
      </c>
      <c r="H162" s="44">
        <v>2.14</v>
      </c>
      <c r="I162" s="44">
        <v>0.38</v>
      </c>
      <c r="J162" s="44">
        <v>0.81</v>
      </c>
      <c r="K162" s="44">
        <v>0.49</v>
      </c>
      <c r="L162" s="44">
        <v>0.31</v>
      </c>
      <c r="M162" s="44">
        <v>0.83</v>
      </c>
      <c r="N162" s="44">
        <v>0.18</v>
      </c>
      <c r="O162" s="44">
        <v>0.77</v>
      </c>
      <c r="P162" s="44">
        <v>0.72</v>
      </c>
      <c r="Q162" s="44">
        <v>0.59</v>
      </c>
      <c r="R162" s="44">
        <v>0.54</v>
      </c>
      <c r="S162" s="44">
        <v>1.01</v>
      </c>
      <c r="T162" s="44">
        <v>0.54</v>
      </c>
      <c r="U162" s="44">
        <v>0.79</v>
      </c>
      <c r="V162" s="44">
        <v>1.62</v>
      </c>
      <c r="W162" s="44">
        <v>0.81</v>
      </c>
      <c r="X162" s="44">
        <v>2.82</v>
      </c>
      <c r="Y162" s="44">
        <v>0.81</v>
      </c>
      <c r="Z162" s="44" t="s">
        <v>277</v>
      </c>
      <c r="AA162" s="44">
        <v>0.43</v>
      </c>
      <c r="AB162" s="44">
        <v>0.65</v>
      </c>
      <c r="AC162" s="152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0" t="s">
        <v>309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BM163" s="55"/>
    </row>
    <row r="164" spans="1:65">
      <c r="BM164" s="55"/>
    </row>
    <row r="165" spans="1:65" ht="15">
      <c r="B165" s="8" t="s">
        <v>571</v>
      </c>
      <c r="BM165" s="27" t="s">
        <v>67</v>
      </c>
    </row>
    <row r="166" spans="1:65" ht="15">
      <c r="A166" s="24" t="s">
        <v>22</v>
      </c>
      <c r="B166" s="18" t="s">
        <v>114</v>
      </c>
      <c r="C166" s="15" t="s">
        <v>115</v>
      </c>
      <c r="D166" s="16" t="s">
        <v>241</v>
      </c>
      <c r="E166" s="17" t="s">
        <v>241</v>
      </c>
      <c r="F166" s="17" t="s">
        <v>241</v>
      </c>
      <c r="G166" s="17" t="s">
        <v>241</v>
      </c>
      <c r="H166" s="17" t="s">
        <v>241</v>
      </c>
      <c r="I166" s="17" t="s">
        <v>241</v>
      </c>
      <c r="J166" s="17" t="s">
        <v>241</v>
      </c>
      <c r="K166" s="17" t="s">
        <v>241</v>
      </c>
      <c r="L166" s="17" t="s">
        <v>241</v>
      </c>
      <c r="M166" s="17" t="s">
        <v>241</v>
      </c>
      <c r="N166" s="17" t="s">
        <v>241</v>
      </c>
      <c r="O166" s="17" t="s">
        <v>241</v>
      </c>
      <c r="P166" s="17" t="s">
        <v>241</v>
      </c>
      <c r="Q166" s="17" t="s">
        <v>241</v>
      </c>
      <c r="R166" s="17" t="s">
        <v>241</v>
      </c>
      <c r="S166" s="17" t="s">
        <v>241</v>
      </c>
      <c r="T166" s="17" t="s">
        <v>241</v>
      </c>
      <c r="U166" s="17" t="s">
        <v>241</v>
      </c>
      <c r="V166" s="17" t="s">
        <v>241</v>
      </c>
      <c r="W166" s="17" t="s">
        <v>241</v>
      </c>
      <c r="X166" s="152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242</v>
      </c>
      <c r="C167" s="9" t="s">
        <v>242</v>
      </c>
      <c r="D167" s="150" t="s">
        <v>244</v>
      </c>
      <c r="E167" s="151" t="s">
        <v>247</v>
      </c>
      <c r="F167" s="151" t="s">
        <v>249</v>
      </c>
      <c r="G167" s="151" t="s">
        <v>250</v>
      </c>
      <c r="H167" s="151" t="s">
        <v>251</v>
      </c>
      <c r="I167" s="151" t="s">
        <v>252</v>
      </c>
      <c r="J167" s="151" t="s">
        <v>253</v>
      </c>
      <c r="K167" s="151" t="s">
        <v>254</v>
      </c>
      <c r="L167" s="151" t="s">
        <v>255</v>
      </c>
      <c r="M167" s="151" t="s">
        <v>256</v>
      </c>
      <c r="N167" s="151" t="s">
        <v>257</v>
      </c>
      <c r="O167" s="151" t="s">
        <v>258</v>
      </c>
      <c r="P167" s="151" t="s">
        <v>261</v>
      </c>
      <c r="Q167" s="151" t="s">
        <v>262</v>
      </c>
      <c r="R167" s="151" t="s">
        <v>280</v>
      </c>
      <c r="S167" s="151" t="s">
        <v>307</v>
      </c>
      <c r="T167" s="151" t="s">
        <v>263</v>
      </c>
      <c r="U167" s="151" t="s">
        <v>264</v>
      </c>
      <c r="V167" s="151" t="s">
        <v>282</v>
      </c>
      <c r="W167" s="151" t="s">
        <v>266</v>
      </c>
      <c r="X167" s="152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305</v>
      </c>
      <c r="E168" s="11" t="s">
        <v>305</v>
      </c>
      <c r="F168" s="11" t="s">
        <v>305</v>
      </c>
      <c r="G168" s="11" t="s">
        <v>306</v>
      </c>
      <c r="H168" s="11" t="s">
        <v>306</v>
      </c>
      <c r="I168" s="11" t="s">
        <v>306</v>
      </c>
      <c r="J168" s="11" t="s">
        <v>306</v>
      </c>
      <c r="K168" s="11" t="s">
        <v>306</v>
      </c>
      <c r="L168" s="11" t="s">
        <v>305</v>
      </c>
      <c r="M168" s="11" t="s">
        <v>305</v>
      </c>
      <c r="N168" s="11" t="s">
        <v>306</v>
      </c>
      <c r="O168" s="11" t="s">
        <v>305</v>
      </c>
      <c r="P168" s="11" t="s">
        <v>305</v>
      </c>
      <c r="Q168" s="11" t="s">
        <v>306</v>
      </c>
      <c r="R168" s="11" t="s">
        <v>306</v>
      </c>
      <c r="S168" s="11" t="s">
        <v>305</v>
      </c>
      <c r="T168" s="11" t="s">
        <v>306</v>
      </c>
      <c r="U168" s="11" t="s">
        <v>306</v>
      </c>
      <c r="V168" s="11" t="s">
        <v>306</v>
      </c>
      <c r="W168" s="11" t="s">
        <v>306</v>
      </c>
      <c r="X168" s="152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0</v>
      </c>
    </row>
    <row r="169" spans="1:65">
      <c r="A169" s="29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152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8">
        <v>1</v>
      </c>
      <c r="C170" s="14">
        <v>1</v>
      </c>
      <c r="D170" s="222">
        <v>72.62</v>
      </c>
      <c r="E170" s="222">
        <v>65.2</v>
      </c>
      <c r="F170" s="222">
        <v>75.3</v>
      </c>
      <c r="G170" s="222">
        <v>72.099999999999994</v>
      </c>
      <c r="H170" s="222">
        <v>64.8</v>
      </c>
      <c r="I170" s="222">
        <v>75.3</v>
      </c>
      <c r="J170" s="222">
        <v>72.599999999999994</v>
      </c>
      <c r="K170" s="222">
        <v>67.8</v>
      </c>
      <c r="L170" s="222">
        <v>71.97</v>
      </c>
      <c r="M170" s="222">
        <v>64.7</v>
      </c>
      <c r="N170" s="231">
        <v>51.72</v>
      </c>
      <c r="O170" s="222">
        <v>66.891512041582729</v>
      </c>
      <c r="P170" s="222">
        <v>57.279599999999995</v>
      </c>
      <c r="Q170" s="222">
        <v>69</v>
      </c>
      <c r="R170" s="222">
        <v>51.8</v>
      </c>
      <c r="S170" s="222">
        <v>64.11</v>
      </c>
      <c r="T170" s="222">
        <v>72</v>
      </c>
      <c r="U170" s="222">
        <v>78.7</v>
      </c>
      <c r="V170" s="222">
        <v>69.8</v>
      </c>
      <c r="W170" s="222">
        <v>67.540000000000006</v>
      </c>
      <c r="X170" s="223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5">
        <v>1</v>
      </c>
    </row>
    <row r="171" spans="1:65">
      <c r="A171" s="29"/>
      <c r="B171" s="19">
        <v>1</v>
      </c>
      <c r="C171" s="9">
        <v>2</v>
      </c>
      <c r="D171" s="226">
        <v>72.599999999999994</v>
      </c>
      <c r="E171" s="226">
        <v>65.599999999999994</v>
      </c>
      <c r="F171" s="226">
        <v>63.52</v>
      </c>
      <c r="G171" s="226">
        <v>73.400000000000006</v>
      </c>
      <c r="H171" s="226">
        <v>69.2</v>
      </c>
      <c r="I171" s="226">
        <v>75.099999999999994</v>
      </c>
      <c r="J171" s="226">
        <v>73.900000000000006</v>
      </c>
      <c r="K171" s="226">
        <v>67.7</v>
      </c>
      <c r="L171" s="226">
        <v>70.3</v>
      </c>
      <c r="M171" s="233">
        <v>17.8</v>
      </c>
      <c r="N171" s="232">
        <v>48.98</v>
      </c>
      <c r="O171" s="226">
        <v>67.728802612491961</v>
      </c>
      <c r="P171" s="226">
        <v>57.233400000000003</v>
      </c>
      <c r="Q171" s="226">
        <v>68</v>
      </c>
      <c r="R171" s="226">
        <v>53</v>
      </c>
      <c r="S171" s="226">
        <v>61.84</v>
      </c>
      <c r="T171" s="226">
        <v>74</v>
      </c>
      <c r="U171" s="226">
        <v>76.599999999999994</v>
      </c>
      <c r="V171" s="226">
        <v>67.2</v>
      </c>
      <c r="W171" s="226">
        <v>66.08</v>
      </c>
      <c r="X171" s="223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5">
        <v>19</v>
      </c>
    </row>
    <row r="172" spans="1:65">
      <c r="A172" s="29"/>
      <c r="B172" s="19">
        <v>1</v>
      </c>
      <c r="C172" s="9">
        <v>3</v>
      </c>
      <c r="D172" s="226">
        <v>72.83</v>
      </c>
      <c r="E172" s="226">
        <v>63.6</v>
      </c>
      <c r="F172" s="226">
        <v>67.48</v>
      </c>
      <c r="G172" s="226">
        <v>71.900000000000006</v>
      </c>
      <c r="H172" s="226">
        <v>69.8</v>
      </c>
      <c r="I172" s="233">
        <v>69.5</v>
      </c>
      <c r="J172" s="226">
        <v>76.3</v>
      </c>
      <c r="K172" s="226">
        <v>69.5</v>
      </c>
      <c r="L172" s="226">
        <v>68.38</v>
      </c>
      <c r="M172" s="226">
        <v>64.3</v>
      </c>
      <c r="N172" s="232">
        <v>51.16</v>
      </c>
      <c r="O172" s="226">
        <v>69.040208514381945</v>
      </c>
      <c r="P172" s="226">
        <v>57.290199999999999</v>
      </c>
      <c r="Q172" s="233">
        <v>73</v>
      </c>
      <c r="R172" s="226">
        <v>57.3</v>
      </c>
      <c r="S172" s="226">
        <v>60.1</v>
      </c>
      <c r="T172" s="226">
        <v>76</v>
      </c>
      <c r="U172" s="226">
        <v>75.7</v>
      </c>
      <c r="V172" s="226">
        <v>67.900000000000006</v>
      </c>
      <c r="W172" s="226">
        <v>66.599999999999994</v>
      </c>
      <c r="X172" s="223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5">
        <v>16</v>
      </c>
    </row>
    <row r="173" spans="1:65">
      <c r="A173" s="29"/>
      <c r="B173" s="19">
        <v>1</v>
      </c>
      <c r="C173" s="9">
        <v>4</v>
      </c>
      <c r="D173" s="226">
        <v>73.599999999999994</v>
      </c>
      <c r="E173" s="226">
        <v>68.66</v>
      </c>
      <c r="F173" s="226">
        <v>65.39</v>
      </c>
      <c r="G173" s="226">
        <v>73.8</v>
      </c>
      <c r="H173" s="226">
        <v>66.900000000000006</v>
      </c>
      <c r="I173" s="226">
        <v>75.3</v>
      </c>
      <c r="J173" s="226">
        <v>76.8</v>
      </c>
      <c r="K173" s="226">
        <v>70.599999999999994</v>
      </c>
      <c r="L173" s="226">
        <v>69.180000000000007</v>
      </c>
      <c r="M173" s="226">
        <v>65.2</v>
      </c>
      <c r="N173" s="232">
        <v>49.56</v>
      </c>
      <c r="O173" s="226">
        <v>70.076470668066008</v>
      </c>
      <c r="P173" s="226">
        <v>57.506399999999992</v>
      </c>
      <c r="Q173" s="226">
        <v>69</v>
      </c>
      <c r="R173" s="226">
        <v>57.9</v>
      </c>
      <c r="S173" s="226">
        <v>66.069999999999993</v>
      </c>
      <c r="T173" s="226">
        <v>79</v>
      </c>
      <c r="U173" s="226">
        <v>76.3</v>
      </c>
      <c r="V173" s="226">
        <v>74.2</v>
      </c>
      <c r="W173" s="233">
        <v>61.859999999999992</v>
      </c>
      <c r="X173" s="223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5">
        <v>68.574549410133656</v>
      </c>
    </row>
    <row r="174" spans="1:65">
      <c r="A174" s="29"/>
      <c r="B174" s="19">
        <v>1</v>
      </c>
      <c r="C174" s="9">
        <v>5</v>
      </c>
      <c r="D174" s="226">
        <v>71.84</v>
      </c>
      <c r="E174" s="226">
        <v>69.08</v>
      </c>
      <c r="F174" s="226">
        <v>71.709999999999994</v>
      </c>
      <c r="G174" s="226">
        <v>72.099999999999994</v>
      </c>
      <c r="H174" s="226">
        <v>67.3</v>
      </c>
      <c r="I174" s="226">
        <v>73.599999999999994</v>
      </c>
      <c r="J174" s="226">
        <v>78.5</v>
      </c>
      <c r="K174" s="226">
        <v>72.3</v>
      </c>
      <c r="L174" s="226">
        <v>71.819999999999993</v>
      </c>
      <c r="M174" s="233">
        <v>9.43</v>
      </c>
      <c r="N174" s="232">
        <v>50.27</v>
      </c>
      <c r="O174" s="226">
        <v>68.218974625884897</v>
      </c>
      <c r="P174" s="226">
        <v>57.4694</v>
      </c>
      <c r="Q174" s="226">
        <v>68</v>
      </c>
      <c r="R174" s="226">
        <v>66</v>
      </c>
      <c r="S174" s="226">
        <v>62.180000000000007</v>
      </c>
      <c r="T174" s="226">
        <v>72</v>
      </c>
      <c r="U174" s="226">
        <v>71.5</v>
      </c>
      <c r="V174" s="226">
        <v>65.099999999999994</v>
      </c>
      <c r="W174" s="226">
        <v>66.14</v>
      </c>
      <c r="X174" s="223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5">
        <v>19</v>
      </c>
    </row>
    <row r="175" spans="1:65">
      <c r="A175" s="29"/>
      <c r="B175" s="19">
        <v>1</v>
      </c>
      <c r="C175" s="9">
        <v>6</v>
      </c>
      <c r="D175" s="226">
        <v>73.02</v>
      </c>
      <c r="E175" s="226">
        <v>69.5</v>
      </c>
      <c r="F175" s="226">
        <v>68.09</v>
      </c>
      <c r="G175" s="226">
        <v>73.5</v>
      </c>
      <c r="H175" s="226">
        <v>66</v>
      </c>
      <c r="I175" s="226">
        <v>75.900000000000006</v>
      </c>
      <c r="J175" s="226">
        <v>72.3</v>
      </c>
      <c r="K175" s="226">
        <v>69.8</v>
      </c>
      <c r="L175" s="226">
        <v>68.069999999999993</v>
      </c>
      <c r="M175" s="226">
        <v>63</v>
      </c>
      <c r="N175" s="232">
        <v>50.91</v>
      </c>
      <c r="O175" s="226">
        <v>71.567264292830174</v>
      </c>
      <c r="P175" s="226">
        <v>57.226399999999998</v>
      </c>
      <c r="Q175" s="226">
        <v>68</v>
      </c>
      <c r="R175" s="226">
        <v>63.79999999999999</v>
      </c>
      <c r="S175" s="226">
        <v>64.41</v>
      </c>
      <c r="T175" s="226">
        <v>74</v>
      </c>
      <c r="U175" s="226">
        <v>75.400000000000006</v>
      </c>
      <c r="V175" s="226">
        <v>61.70000000000001</v>
      </c>
      <c r="W175" s="226">
        <v>66.69</v>
      </c>
      <c r="X175" s="223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7"/>
    </row>
    <row r="176" spans="1:65">
      <c r="A176" s="29"/>
      <c r="B176" s="20" t="s">
        <v>272</v>
      </c>
      <c r="C176" s="12"/>
      <c r="D176" s="228">
        <v>72.751666666666665</v>
      </c>
      <c r="E176" s="228">
        <v>66.94</v>
      </c>
      <c r="F176" s="228">
        <v>68.581666666666663</v>
      </c>
      <c r="G176" s="228">
        <v>72.8</v>
      </c>
      <c r="H176" s="228">
        <v>67.333333333333343</v>
      </c>
      <c r="I176" s="228">
        <v>74.11666666666666</v>
      </c>
      <c r="J176" s="228">
        <v>75.066666666666677</v>
      </c>
      <c r="K176" s="228">
        <v>69.616666666666674</v>
      </c>
      <c r="L176" s="228">
        <v>69.953333333333333</v>
      </c>
      <c r="M176" s="228">
        <v>47.405000000000001</v>
      </c>
      <c r="N176" s="228">
        <v>50.433333333333337</v>
      </c>
      <c r="O176" s="228">
        <v>68.920538792539617</v>
      </c>
      <c r="P176" s="228">
        <v>57.334233333333337</v>
      </c>
      <c r="Q176" s="228">
        <v>69.166666666666671</v>
      </c>
      <c r="R176" s="228">
        <v>58.300000000000004</v>
      </c>
      <c r="S176" s="228">
        <v>63.118333333333339</v>
      </c>
      <c r="T176" s="228">
        <v>74.5</v>
      </c>
      <c r="U176" s="228">
        <v>75.7</v>
      </c>
      <c r="V176" s="228">
        <v>67.650000000000006</v>
      </c>
      <c r="W176" s="228">
        <v>65.818333333333328</v>
      </c>
      <c r="X176" s="223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7"/>
    </row>
    <row r="177" spans="1:65">
      <c r="A177" s="29"/>
      <c r="B177" s="3" t="s">
        <v>273</v>
      </c>
      <c r="C177" s="28"/>
      <c r="D177" s="226">
        <v>72.724999999999994</v>
      </c>
      <c r="E177" s="226">
        <v>67.13</v>
      </c>
      <c r="F177" s="226">
        <v>67.784999999999997</v>
      </c>
      <c r="G177" s="226">
        <v>72.75</v>
      </c>
      <c r="H177" s="226">
        <v>67.099999999999994</v>
      </c>
      <c r="I177" s="226">
        <v>75.199999999999989</v>
      </c>
      <c r="J177" s="226">
        <v>75.099999999999994</v>
      </c>
      <c r="K177" s="226">
        <v>69.650000000000006</v>
      </c>
      <c r="L177" s="226">
        <v>69.740000000000009</v>
      </c>
      <c r="M177" s="226">
        <v>63.65</v>
      </c>
      <c r="N177" s="226">
        <v>50.59</v>
      </c>
      <c r="O177" s="226">
        <v>68.629591570133414</v>
      </c>
      <c r="P177" s="226">
        <v>57.284899999999993</v>
      </c>
      <c r="Q177" s="226">
        <v>68.5</v>
      </c>
      <c r="R177" s="226">
        <v>57.599999999999994</v>
      </c>
      <c r="S177" s="226">
        <v>63.145000000000003</v>
      </c>
      <c r="T177" s="226">
        <v>74</v>
      </c>
      <c r="U177" s="226">
        <v>76</v>
      </c>
      <c r="V177" s="226">
        <v>67.550000000000011</v>
      </c>
      <c r="W177" s="226">
        <v>66.37</v>
      </c>
      <c r="X177" s="223"/>
      <c r="Y177" s="224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27"/>
    </row>
    <row r="178" spans="1:65">
      <c r="A178" s="29"/>
      <c r="B178" s="3" t="s">
        <v>274</v>
      </c>
      <c r="C178" s="28"/>
      <c r="D178" s="215">
        <v>0.57780331140160757</v>
      </c>
      <c r="E178" s="215">
        <v>2.4523621266036537</v>
      </c>
      <c r="F178" s="215">
        <v>4.2938347274512845</v>
      </c>
      <c r="G178" s="215">
        <v>0.8532291603080624</v>
      </c>
      <c r="H178" s="215">
        <v>1.8949054505876193</v>
      </c>
      <c r="I178" s="215">
        <v>2.388653735196181</v>
      </c>
      <c r="J178" s="215">
        <v>2.5065248186815685</v>
      </c>
      <c r="K178" s="215">
        <v>1.7428903197466732</v>
      </c>
      <c r="L178" s="215">
        <v>1.6906763932422628</v>
      </c>
      <c r="M178" s="215">
        <v>26.317221547876201</v>
      </c>
      <c r="N178" s="215">
        <v>1.0307602372359272</v>
      </c>
      <c r="O178" s="215">
        <v>1.6961740580458868</v>
      </c>
      <c r="P178" s="215">
        <v>0.12217243005959336</v>
      </c>
      <c r="Q178" s="215">
        <v>1.9407902170679514</v>
      </c>
      <c r="R178" s="215">
        <v>5.6752092472436635</v>
      </c>
      <c r="S178" s="215">
        <v>2.1442520063338288</v>
      </c>
      <c r="T178" s="215">
        <v>2.6645825188948455</v>
      </c>
      <c r="U178" s="215">
        <v>2.3622023622035435</v>
      </c>
      <c r="V178" s="215">
        <v>4.2354456672232246</v>
      </c>
      <c r="W178" s="215">
        <v>2.0087450477018431</v>
      </c>
      <c r="X178" s="212"/>
      <c r="Y178" s="213"/>
      <c r="Z178" s="213"/>
      <c r="AA178" s="213"/>
      <c r="AB178" s="213"/>
      <c r="AC178" s="213"/>
      <c r="AD178" s="213"/>
      <c r="AE178" s="213"/>
      <c r="AF178" s="213"/>
      <c r="AG178" s="213"/>
      <c r="AH178" s="213"/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  <c r="BI178" s="213"/>
      <c r="BJ178" s="213"/>
      <c r="BK178" s="213"/>
      <c r="BL178" s="213"/>
      <c r="BM178" s="218"/>
    </row>
    <row r="179" spans="1:65">
      <c r="A179" s="29"/>
      <c r="B179" s="3" t="s">
        <v>87</v>
      </c>
      <c r="C179" s="28"/>
      <c r="D179" s="13">
        <v>7.9421316084617652E-3</v>
      </c>
      <c r="E179" s="13">
        <v>3.6635227466442391E-2</v>
      </c>
      <c r="F179" s="13">
        <v>6.2609075225905142E-2</v>
      </c>
      <c r="G179" s="13">
        <v>1.1720180773462397E-2</v>
      </c>
      <c r="H179" s="13">
        <v>2.8142160157241868E-2</v>
      </c>
      <c r="I179" s="13">
        <v>3.2228294156008738E-2</v>
      </c>
      <c r="J179" s="13">
        <v>3.3390650337676304E-2</v>
      </c>
      <c r="K179" s="13">
        <v>2.5035532483792287E-2</v>
      </c>
      <c r="L179" s="13">
        <v>2.4168632325010906E-2</v>
      </c>
      <c r="M179" s="13">
        <v>0.555157083596165</v>
      </c>
      <c r="N179" s="13">
        <v>2.0438074763435437E-2</v>
      </c>
      <c r="O179" s="13">
        <v>2.4610574550956516E-2</v>
      </c>
      <c r="P179" s="13">
        <v>2.1308810279070042E-3</v>
      </c>
      <c r="Q179" s="13">
        <v>2.8059617596163152E-2</v>
      </c>
      <c r="R179" s="13">
        <v>9.7344927053922184E-2</v>
      </c>
      <c r="S179" s="13">
        <v>3.3971936410453832E-2</v>
      </c>
      <c r="T179" s="13">
        <v>3.5766208307313363E-2</v>
      </c>
      <c r="U179" s="13">
        <v>3.1204786819069266E-2</v>
      </c>
      <c r="V179" s="13">
        <v>6.2608213854001837E-2</v>
      </c>
      <c r="W179" s="13">
        <v>3.0519536821582285E-2</v>
      </c>
      <c r="X179" s="152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275</v>
      </c>
      <c r="C180" s="28"/>
      <c r="D180" s="13">
        <v>6.0913521014193339E-2</v>
      </c>
      <c r="E180" s="13">
        <v>-2.3836094063960589E-2</v>
      </c>
      <c r="F180" s="13">
        <v>1.0378860078885666E-4</v>
      </c>
      <c r="G180" s="13">
        <v>6.1618350046962478E-2</v>
      </c>
      <c r="H180" s="13">
        <v>-1.8100244004182864E-2</v>
      </c>
      <c r="I180" s="13">
        <v>8.0818865077573632E-2</v>
      </c>
      <c r="J180" s="13">
        <v>9.4672401238901083E-2</v>
      </c>
      <c r="K180" s="13">
        <v>1.519685168181395E-2</v>
      </c>
      <c r="L180" s="13">
        <v>2.0106350461792877E-2</v>
      </c>
      <c r="M180" s="13">
        <v>-0.30870854554977667</v>
      </c>
      <c r="N180" s="13">
        <v>-0.2645473609793707</v>
      </c>
      <c r="O180" s="13">
        <v>5.04544886378544E-3</v>
      </c>
      <c r="P180" s="13">
        <v>-0.16391381603652611</v>
      </c>
      <c r="Q180" s="13">
        <v>8.6346503422378706E-3</v>
      </c>
      <c r="R180" s="13">
        <v>-0.14983035978381976</v>
      </c>
      <c r="S180" s="13">
        <v>-7.9566196551544843E-2</v>
      </c>
      <c r="T180" s="13">
        <v>8.6408888440916432E-2</v>
      </c>
      <c r="U180" s="13">
        <v>0.10390809201311901</v>
      </c>
      <c r="V180" s="13">
        <v>-1.3482398617073899E-2</v>
      </c>
      <c r="W180" s="13">
        <v>-4.0192988514088923E-2</v>
      </c>
      <c r="X180" s="152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276</v>
      </c>
      <c r="C181" s="46"/>
      <c r="D181" s="44">
        <v>0.67</v>
      </c>
      <c r="E181" s="44">
        <v>0.3</v>
      </c>
      <c r="F181" s="44">
        <v>0.03</v>
      </c>
      <c r="G181" s="44">
        <v>0.68</v>
      </c>
      <c r="H181" s="44">
        <v>0.24</v>
      </c>
      <c r="I181" s="44">
        <v>0.9</v>
      </c>
      <c r="J181" s="44">
        <v>1.06</v>
      </c>
      <c r="K181" s="44">
        <v>0.15</v>
      </c>
      <c r="L181" s="44">
        <v>0.2</v>
      </c>
      <c r="M181" s="44">
        <v>3.58</v>
      </c>
      <c r="N181" s="44">
        <v>3.07</v>
      </c>
      <c r="O181" s="44">
        <v>0.03</v>
      </c>
      <c r="P181" s="44">
        <v>1.91</v>
      </c>
      <c r="Q181" s="44">
        <v>7.0000000000000007E-2</v>
      </c>
      <c r="R181" s="44">
        <v>1.75</v>
      </c>
      <c r="S181" s="44">
        <v>0.94</v>
      </c>
      <c r="T181" s="44">
        <v>0.96</v>
      </c>
      <c r="U181" s="44">
        <v>1.1599999999999999</v>
      </c>
      <c r="V181" s="44">
        <v>0.18</v>
      </c>
      <c r="W181" s="44">
        <v>0.49</v>
      </c>
      <c r="X181" s="152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BM182" s="55"/>
    </row>
    <row r="183" spans="1:65" ht="15">
      <c r="B183" s="8" t="s">
        <v>572</v>
      </c>
      <c r="BM183" s="27" t="s">
        <v>67</v>
      </c>
    </row>
    <row r="184" spans="1:65" ht="15">
      <c r="A184" s="24" t="s">
        <v>25</v>
      </c>
      <c r="B184" s="18" t="s">
        <v>114</v>
      </c>
      <c r="C184" s="15" t="s">
        <v>115</v>
      </c>
      <c r="D184" s="16" t="s">
        <v>241</v>
      </c>
      <c r="E184" s="17" t="s">
        <v>241</v>
      </c>
      <c r="F184" s="17" t="s">
        <v>241</v>
      </c>
      <c r="G184" s="17" t="s">
        <v>241</v>
      </c>
      <c r="H184" s="17" t="s">
        <v>241</v>
      </c>
      <c r="I184" s="17" t="s">
        <v>241</v>
      </c>
      <c r="J184" s="17" t="s">
        <v>241</v>
      </c>
      <c r="K184" s="17" t="s">
        <v>241</v>
      </c>
      <c r="L184" s="17" t="s">
        <v>241</v>
      </c>
      <c r="M184" s="17" t="s">
        <v>241</v>
      </c>
      <c r="N184" s="17" t="s">
        <v>241</v>
      </c>
      <c r="O184" s="17" t="s">
        <v>241</v>
      </c>
      <c r="P184" s="17" t="s">
        <v>241</v>
      </c>
      <c r="Q184" s="17" t="s">
        <v>241</v>
      </c>
      <c r="R184" s="17" t="s">
        <v>241</v>
      </c>
      <c r="S184" s="17" t="s">
        <v>241</v>
      </c>
      <c r="T184" s="17" t="s">
        <v>241</v>
      </c>
      <c r="U184" s="17" t="s">
        <v>241</v>
      </c>
      <c r="V184" s="17" t="s">
        <v>241</v>
      </c>
      <c r="W184" s="17" t="s">
        <v>241</v>
      </c>
      <c r="X184" s="17" t="s">
        <v>241</v>
      </c>
      <c r="Y184" s="17" t="s">
        <v>241</v>
      </c>
      <c r="Z184" s="17" t="s">
        <v>241</v>
      </c>
      <c r="AA184" s="17" t="s">
        <v>241</v>
      </c>
      <c r="AB184" s="17" t="s">
        <v>241</v>
      </c>
      <c r="AC184" s="17" t="s">
        <v>241</v>
      </c>
      <c r="AD184" s="152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242</v>
      </c>
      <c r="C185" s="9" t="s">
        <v>242</v>
      </c>
      <c r="D185" s="150" t="s">
        <v>244</v>
      </c>
      <c r="E185" s="151" t="s">
        <v>245</v>
      </c>
      <c r="F185" s="151" t="s">
        <v>246</v>
      </c>
      <c r="G185" s="151" t="s">
        <v>247</v>
      </c>
      <c r="H185" s="151" t="s">
        <v>249</v>
      </c>
      <c r="I185" s="151" t="s">
        <v>250</v>
      </c>
      <c r="J185" s="151" t="s">
        <v>251</v>
      </c>
      <c r="K185" s="151" t="s">
        <v>252</v>
      </c>
      <c r="L185" s="151" t="s">
        <v>253</v>
      </c>
      <c r="M185" s="151" t="s">
        <v>254</v>
      </c>
      <c r="N185" s="151" t="s">
        <v>255</v>
      </c>
      <c r="O185" s="151" t="s">
        <v>256</v>
      </c>
      <c r="P185" s="151" t="s">
        <v>257</v>
      </c>
      <c r="Q185" s="151" t="s">
        <v>258</v>
      </c>
      <c r="R185" s="151" t="s">
        <v>259</v>
      </c>
      <c r="S185" s="151" t="s">
        <v>260</v>
      </c>
      <c r="T185" s="151" t="s">
        <v>261</v>
      </c>
      <c r="U185" s="151" t="s">
        <v>262</v>
      </c>
      <c r="V185" s="151" t="s">
        <v>280</v>
      </c>
      <c r="W185" s="151" t="s">
        <v>307</v>
      </c>
      <c r="X185" s="151" t="s">
        <v>281</v>
      </c>
      <c r="Y185" s="151" t="s">
        <v>263</v>
      </c>
      <c r="Z185" s="151" t="s">
        <v>264</v>
      </c>
      <c r="AA185" s="151" t="s">
        <v>282</v>
      </c>
      <c r="AB185" s="151" t="s">
        <v>265</v>
      </c>
      <c r="AC185" s="151" t="s">
        <v>266</v>
      </c>
      <c r="AD185" s="152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305</v>
      </c>
      <c r="E186" s="11" t="s">
        <v>305</v>
      </c>
      <c r="F186" s="11" t="s">
        <v>118</v>
      </c>
      <c r="G186" s="11" t="s">
        <v>305</v>
      </c>
      <c r="H186" s="11" t="s">
        <v>305</v>
      </c>
      <c r="I186" s="11" t="s">
        <v>306</v>
      </c>
      <c r="J186" s="11" t="s">
        <v>306</v>
      </c>
      <c r="K186" s="11" t="s">
        <v>306</v>
      </c>
      <c r="L186" s="11" t="s">
        <v>306</v>
      </c>
      <c r="M186" s="11" t="s">
        <v>306</v>
      </c>
      <c r="N186" s="11" t="s">
        <v>305</v>
      </c>
      <c r="O186" s="11" t="s">
        <v>305</v>
      </c>
      <c r="P186" s="11" t="s">
        <v>306</v>
      </c>
      <c r="Q186" s="11" t="s">
        <v>305</v>
      </c>
      <c r="R186" s="11" t="s">
        <v>118</v>
      </c>
      <c r="S186" s="11" t="s">
        <v>306</v>
      </c>
      <c r="T186" s="11" t="s">
        <v>305</v>
      </c>
      <c r="U186" s="11" t="s">
        <v>306</v>
      </c>
      <c r="V186" s="11" t="s">
        <v>306</v>
      </c>
      <c r="W186" s="11" t="s">
        <v>305</v>
      </c>
      <c r="X186" s="11" t="s">
        <v>305</v>
      </c>
      <c r="Y186" s="11" t="s">
        <v>306</v>
      </c>
      <c r="Z186" s="11" t="s">
        <v>306</v>
      </c>
      <c r="AA186" s="11" t="s">
        <v>306</v>
      </c>
      <c r="AB186" s="11" t="s">
        <v>305</v>
      </c>
      <c r="AC186" s="11" t="s">
        <v>306</v>
      </c>
      <c r="AD186" s="152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152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3</v>
      </c>
    </row>
    <row r="188" spans="1:65">
      <c r="A188" s="29"/>
      <c r="B188" s="18">
        <v>1</v>
      </c>
      <c r="C188" s="14">
        <v>1</v>
      </c>
      <c r="D188" s="21">
        <v>9.6</v>
      </c>
      <c r="E188" s="146">
        <v>9</v>
      </c>
      <c r="F188" s="21">
        <v>9.3481682018428636</v>
      </c>
      <c r="G188" s="21">
        <v>9</v>
      </c>
      <c r="H188" s="146">
        <v>11.56</v>
      </c>
      <c r="I188" s="21">
        <v>9.5</v>
      </c>
      <c r="J188" s="21">
        <v>8.6</v>
      </c>
      <c r="K188" s="21">
        <v>9.6999999999999993</v>
      </c>
      <c r="L188" s="21">
        <v>9.1</v>
      </c>
      <c r="M188" s="21">
        <v>8.6</v>
      </c>
      <c r="N188" s="21">
        <v>9.6</v>
      </c>
      <c r="O188" s="21">
        <v>10.1</v>
      </c>
      <c r="P188" s="21">
        <v>9.6</v>
      </c>
      <c r="Q188" s="21">
        <v>8.9440590273298053</v>
      </c>
      <c r="R188" s="146">
        <v>9</v>
      </c>
      <c r="S188" s="21">
        <v>9.2799999999999994</v>
      </c>
      <c r="T188" s="21">
        <v>7.7267399999999995</v>
      </c>
      <c r="U188" s="146">
        <v>9</v>
      </c>
      <c r="V188" s="21">
        <v>7.5</v>
      </c>
      <c r="W188" s="146">
        <v>10.7</v>
      </c>
      <c r="X188" s="21">
        <v>9.5</v>
      </c>
      <c r="Y188" s="21">
        <v>7.96</v>
      </c>
      <c r="Z188" s="21">
        <v>9.3000000000000007</v>
      </c>
      <c r="AA188" s="146">
        <v>9</v>
      </c>
      <c r="AB188" s="153">
        <v>7.8</v>
      </c>
      <c r="AC188" s="21">
        <v>9.1</v>
      </c>
      <c r="AD188" s="152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9.8000000000000007</v>
      </c>
      <c r="E189" s="147">
        <v>9</v>
      </c>
      <c r="F189" s="11">
        <v>9.361004897455965</v>
      </c>
      <c r="G189" s="11">
        <v>9</v>
      </c>
      <c r="H189" s="147">
        <v>11.07</v>
      </c>
      <c r="I189" s="11">
        <v>9.6999999999999993</v>
      </c>
      <c r="J189" s="148">
        <v>9.6</v>
      </c>
      <c r="K189" s="11">
        <v>9.8000000000000007</v>
      </c>
      <c r="L189" s="11">
        <v>9.5</v>
      </c>
      <c r="M189" s="11">
        <v>8.6</v>
      </c>
      <c r="N189" s="11">
        <v>9.1</v>
      </c>
      <c r="O189" s="11">
        <v>10</v>
      </c>
      <c r="P189" s="11">
        <v>9.5</v>
      </c>
      <c r="Q189" s="11">
        <v>9.0394567739635594</v>
      </c>
      <c r="R189" s="147">
        <v>8</v>
      </c>
      <c r="S189" s="11">
        <v>9.2799999999999994</v>
      </c>
      <c r="T189" s="11">
        <v>7.4642399999999993</v>
      </c>
      <c r="U189" s="147">
        <v>9</v>
      </c>
      <c r="V189" s="11">
        <v>7.9</v>
      </c>
      <c r="W189" s="147">
        <v>10.9</v>
      </c>
      <c r="X189" s="11">
        <v>8.9</v>
      </c>
      <c r="Y189" s="11">
        <v>7.9</v>
      </c>
      <c r="Z189" s="11">
        <v>9.3000000000000007</v>
      </c>
      <c r="AA189" s="147">
        <v>9</v>
      </c>
      <c r="AB189" s="11">
        <v>8.3000000000000007</v>
      </c>
      <c r="AC189" s="11">
        <v>9</v>
      </c>
      <c r="AD189" s="152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20</v>
      </c>
    </row>
    <row r="190" spans="1:65">
      <c r="A190" s="29"/>
      <c r="B190" s="19">
        <v>1</v>
      </c>
      <c r="C190" s="9">
        <v>3</v>
      </c>
      <c r="D190" s="11">
        <v>9.8000000000000007</v>
      </c>
      <c r="E190" s="147">
        <v>9</v>
      </c>
      <c r="F190" s="11">
        <v>9.0958520725517236</v>
      </c>
      <c r="G190" s="11">
        <v>9</v>
      </c>
      <c r="H190" s="147">
        <v>11.27</v>
      </c>
      <c r="I190" s="11">
        <v>9.9</v>
      </c>
      <c r="J190" s="11">
        <v>8.9</v>
      </c>
      <c r="K190" s="11">
        <v>9.6999999999999993</v>
      </c>
      <c r="L190" s="11">
        <v>10.1</v>
      </c>
      <c r="M190" s="11">
        <v>8.9</v>
      </c>
      <c r="N190" s="11">
        <v>9.6999999999999993</v>
      </c>
      <c r="O190" s="11">
        <v>9.6999999999999993</v>
      </c>
      <c r="P190" s="11">
        <v>9.3000000000000007</v>
      </c>
      <c r="Q190" s="11">
        <v>9.4582730872721861</v>
      </c>
      <c r="R190" s="147">
        <v>8</v>
      </c>
      <c r="S190" s="11">
        <v>9.31</v>
      </c>
      <c r="T190" s="11">
        <v>8.0866799999999994</v>
      </c>
      <c r="U190" s="147">
        <v>9</v>
      </c>
      <c r="V190" s="11">
        <v>8</v>
      </c>
      <c r="W190" s="147">
        <v>10.8</v>
      </c>
      <c r="X190" s="11">
        <v>9.1</v>
      </c>
      <c r="Y190" s="11">
        <v>8.06</v>
      </c>
      <c r="Z190" s="11">
        <v>9.4</v>
      </c>
      <c r="AA190" s="147">
        <v>9</v>
      </c>
      <c r="AB190" s="11">
        <v>8.4</v>
      </c>
      <c r="AC190" s="11">
        <v>9.1999999999999993</v>
      </c>
      <c r="AD190" s="152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19">
        <v>1</v>
      </c>
      <c r="C191" s="9">
        <v>4</v>
      </c>
      <c r="D191" s="11">
        <v>9.6</v>
      </c>
      <c r="E191" s="147">
        <v>9</v>
      </c>
      <c r="F191" s="11">
        <v>9.0808715274904426</v>
      </c>
      <c r="G191" s="11">
        <v>9</v>
      </c>
      <c r="H191" s="147">
        <v>11.44</v>
      </c>
      <c r="I191" s="11">
        <v>9.1999999999999993</v>
      </c>
      <c r="J191" s="11">
        <v>8.6999999999999993</v>
      </c>
      <c r="K191" s="11">
        <v>9.6999999999999993</v>
      </c>
      <c r="L191" s="11">
        <v>9.8000000000000007</v>
      </c>
      <c r="M191" s="11">
        <v>8.9</v>
      </c>
      <c r="N191" s="11">
        <v>9.6</v>
      </c>
      <c r="O191" s="11">
        <v>10</v>
      </c>
      <c r="P191" s="11">
        <v>9.3000000000000007</v>
      </c>
      <c r="Q191" s="11">
        <v>9.05175670811599</v>
      </c>
      <c r="R191" s="147">
        <v>9</v>
      </c>
      <c r="S191" s="11">
        <v>9.2899999999999991</v>
      </c>
      <c r="T191" s="11">
        <v>7.6994400000000009</v>
      </c>
      <c r="U191" s="147">
        <v>9</v>
      </c>
      <c r="V191" s="11">
        <v>7.8</v>
      </c>
      <c r="W191" s="147">
        <v>11.2</v>
      </c>
      <c r="X191" s="11">
        <v>9.3000000000000007</v>
      </c>
      <c r="Y191" s="11">
        <v>7.8899999999999988</v>
      </c>
      <c r="Z191" s="11">
        <v>9.1999999999999993</v>
      </c>
      <c r="AA191" s="147">
        <v>9</v>
      </c>
      <c r="AB191" s="11">
        <v>8.1999999999999993</v>
      </c>
      <c r="AC191" s="11">
        <v>8.9</v>
      </c>
      <c r="AD191" s="152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9.0564310737976648</v>
      </c>
    </row>
    <row r="192" spans="1:65">
      <c r="A192" s="29"/>
      <c r="B192" s="19">
        <v>1</v>
      </c>
      <c r="C192" s="9">
        <v>5</v>
      </c>
      <c r="D192" s="11">
        <v>9.6999999999999993</v>
      </c>
      <c r="E192" s="147">
        <v>9</v>
      </c>
      <c r="F192" s="11">
        <v>8.9816513123938666</v>
      </c>
      <c r="G192" s="148">
        <v>9.4</v>
      </c>
      <c r="H192" s="147">
        <v>11.87</v>
      </c>
      <c r="I192" s="11">
        <v>9.1999999999999993</v>
      </c>
      <c r="J192" s="11">
        <v>8.8000000000000007</v>
      </c>
      <c r="K192" s="148">
        <v>9.4</v>
      </c>
      <c r="L192" s="11">
        <v>9.8000000000000007</v>
      </c>
      <c r="M192" s="11">
        <v>9.3000000000000007</v>
      </c>
      <c r="N192" s="11">
        <v>9.5</v>
      </c>
      <c r="O192" s="11">
        <v>9.6</v>
      </c>
      <c r="P192" s="11">
        <v>9.5</v>
      </c>
      <c r="Q192" s="11">
        <v>9.1147391033529566</v>
      </c>
      <c r="R192" s="147">
        <v>9</v>
      </c>
      <c r="S192" s="11">
        <v>9.24</v>
      </c>
      <c r="T192" s="11">
        <v>7.7800800000000008</v>
      </c>
      <c r="U192" s="147">
        <v>9</v>
      </c>
      <c r="V192" s="11">
        <v>7.8</v>
      </c>
      <c r="W192" s="147">
        <v>10.9</v>
      </c>
      <c r="X192" s="11">
        <v>9.6</v>
      </c>
      <c r="Y192" s="11">
        <v>7.9200000000000008</v>
      </c>
      <c r="Z192" s="11">
        <v>8.9</v>
      </c>
      <c r="AA192" s="147">
        <v>9</v>
      </c>
      <c r="AB192" s="11">
        <v>8.1999999999999993</v>
      </c>
      <c r="AC192" s="11">
        <v>9.1</v>
      </c>
      <c r="AD192" s="152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20</v>
      </c>
    </row>
    <row r="193" spans="1:65">
      <c r="A193" s="29"/>
      <c r="B193" s="19">
        <v>1</v>
      </c>
      <c r="C193" s="9">
        <v>6</v>
      </c>
      <c r="D193" s="11">
        <v>9.8000000000000007</v>
      </c>
      <c r="E193" s="147">
        <v>9</v>
      </c>
      <c r="F193" s="11">
        <v>9.2968361932344905</v>
      </c>
      <c r="G193" s="11">
        <v>9.3000000000000007</v>
      </c>
      <c r="H193" s="147">
        <v>11.83</v>
      </c>
      <c r="I193" s="11">
        <v>9.6999999999999993</v>
      </c>
      <c r="J193" s="11">
        <v>8.4</v>
      </c>
      <c r="K193" s="11">
        <v>9.6</v>
      </c>
      <c r="L193" s="11">
        <v>9.6</v>
      </c>
      <c r="M193" s="11">
        <v>8.6999999999999993</v>
      </c>
      <c r="N193" s="11">
        <v>9.4</v>
      </c>
      <c r="O193" s="11">
        <v>9.6999999999999993</v>
      </c>
      <c r="P193" s="11">
        <v>9.8000000000000007</v>
      </c>
      <c r="Q193" s="11">
        <v>9.3101199507160395</v>
      </c>
      <c r="R193" s="147">
        <v>9</v>
      </c>
      <c r="S193" s="11">
        <v>9.41</v>
      </c>
      <c r="T193" s="11">
        <v>7.9917599999999993</v>
      </c>
      <c r="U193" s="147">
        <v>9</v>
      </c>
      <c r="V193" s="11">
        <v>7.9</v>
      </c>
      <c r="W193" s="147">
        <v>11.4</v>
      </c>
      <c r="X193" s="11">
        <v>9.1999999999999993</v>
      </c>
      <c r="Y193" s="11">
        <v>8.1</v>
      </c>
      <c r="Z193" s="11">
        <v>9.5</v>
      </c>
      <c r="AA193" s="147">
        <v>9</v>
      </c>
      <c r="AB193" s="11">
        <v>8.1999999999999993</v>
      </c>
      <c r="AC193" s="11">
        <v>9.3000000000000007</v>
      </c>
      <c r="AD193" s="152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20" t="s">
        <v>272</v>
      </c>
      <c r="C194" s="12"/>
      <c r="D194" s="22">
        <v>9.7166666666666668</v>
      </c>
      <c r="E194" s="22">
        <v>9</v>
      </c>
      <c r="F194" s="22">
        <v>9.194064034161558</v>
      </c>
      <c r="G194" s="22">
        <v>9.1166666666666671</v>
      </c>
      <c r="H194" s="22">
        <v>11.506666666666668</v>
      </c>
      <c r="I194" s="22">
        <v>9.5333333333333332</v>
      </c>
      <c r="J194" s="22">
        <v>8.8333333333333321</v>
      </c>
      <c r="K194" s="22">
        <v>9.65</v>
      </c>
      <c r="L194" s="22">
        <v>9.65</v>
      </c>
      <c r="M194" s="22">
        <v>8.8333333333333339</v>
      </c>
      <c r="N194" s="22">
        <v>9.4833333333333325</v>
      </c>
      <c r="O194" s="22">
        <v>9.85</v>
      </c>
      <c r="P194" s="22">
        <v>9.5</v>
      </c>
      <c r="Q194" s="22">
        <v>9.153067441791757</v>
      </c>
      <c r="R194" s="22">
        <v>8.6666666666666661</v>
      </c>
      <c r="S194" s="22">
        <v>9.3016666666666676</v>
      </c>
      <c r="T194" s="22">
        <v>7.7914899999999996</v>
      </c>
      <c r="U194" s="22">
        <v>9</v>
      </c>
      <c r="V194" s="22">
        <v>7.8166666666666664</v>
      </c>
      <c r="W194" s="22">
        <v>10.983333333333334</v>
      </c>
      <c r="X194" s="22">
        <v>9.2666666666666657</v>
      </c>
      <c r="Y194" s="22">
        <v>7.9716666666666676</v>
      </c>
      <c r="Z194" s="22">
        <v>9.2666666666666675</v>
      </c>
      <c r="AA194" s="22">
        <v>9</v>
      </c>
      <c r="AB194" s="22">
        <v>8.1833333333333353</v>
      </c>
      <c r="AC194" s="22">
        <v>9.1000000000000014</v>
      </c>
      <c r="AD194" s="152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3" t="s">
        <v>273</v>
      </c>
      <c r="C195" s="28"/>
      <c r="D195" s="11">
        <v>9.75</v>
      </c>
      <c r="E195" s="11">
        <v>9</v>
      </c>
      <c r="F195" s="11">
        <v>9.1963441328931061</v>
      </c>
      <c r="G195" s="11">
        <v>9</v>
      </c>
      <c r="H195" s="11">
        <v>11.5</v>
      </c>
      <c r="I195" s="11">
        <v>9.6</v>
      </c>
      <c r="J195" s="11">
        <v>8.75</v>
      </c>
      <c r="K195" s="11">
        <v>9.6999999999999993</v>
      </c>
      <c r="L195" s="11">
        <v>9.6999999999999993</v>
      </c>
      <c r="M195" s="11">
        <v>8.8000000000000007</v>
      </c>
      <c r="N195" s="11">
        <v>9.5500000000000007</v>
      </c>
      <c r="O195" s="11">
        <v>9.85</v>
      </c>
      <c r="P195" s="11">
        <v>9.5</v>
      </c>
      <c r="Q195" s="11">
        <v>9.0832479057344742</v>
      </c>
      <c r="R195" s="11">
        <v>9</v>
      </c>
      <c r="S195" s="11">
        <v>9.2850000000000001</v>
      </c>
      <c r="T195" s="11">
        <v>7.7534100000000006</v>
      </c>
      <c r="U195" s="11">
        <v>9</v>
      </c>
      <c r="V195" s="11">
        <v>7.85</v>
      </c>
      <c r="W195" s="11">
        <v>10.9</v>
      </c>
      <c r="X195" s="11">
        <v>9.25</v>
      </c>
      <c r="Y195" s="11">
        <v>7.94</v>
      </c>
      <c r="Z195" s="11">
        <v>9.3000000000000007</v>
      </c>
      <c r="AA195" s="11">
        <v>9</v>
      </c>
      <c r="AB195" s="11">
        <v>8.1999999999999993</v>
      </c>
      <c r="AC195" s="11">
        <v>9.1</v>
      </c>
      <c r="AD195" s="152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274</v>
      </c>
      <c r="C196" s="28"/>
      <c r="D196" s="23">
        <v>9.8319208025018062E-2</v>
      </c>
      <c r="E196" s="23">
        <v>0</v>
      </c>
      <c r="F196" s="23">
        <v>0.16109423351147162</v>
      </c>
      <c r="G196" s="23">
        <v>0.18348478592697207</v>
      </c>
      <c r="H196" s="23">
        <v>0.31321983760079208</v>
      </c>
      <c r="I196" s="23">
        <v>0.28751811537130456</v>
      </c>
      <c r="J196" s="23">
        <v>0.41311822359545769</v>
      </c>
      <c r="K196" s="23">
        <v>0.13784048752090211</v>
      </c>
      <c r="L196" s="23">
        <v>0.33911649915626357</v>
      </c>
      <c r="M196" s="23">
        <v>0.26583202716502563</v>
      </c>
      <c r="N196" s="23">
        <v>0.21369760566432797</v>
      </c>
      <c r="O196" s="23">
        <v>0.20736441353327739</v>
      </c>
      <c r="P196" s="23">
        <v>0.18973665961010264</v>
      </c>
      <c r="Q196" s="23">
        <v>0.1929460049019967</v>
      </c>
      <c r="R196" s="23">
        <v>0.51639777949432231</v>
      </c>
      <c r="S196" s="23">
        <v>5.7763887219150031E-2</v>
      </c>
      <c r="T196" s="23">
        <v>0.22232126510975045</v>
      </c>
      <c r="U196" s="23">
        <v>0</v>
      </c>
      <c r="V196" s="23">
        <v>0.1722401424368509</v>
      </c>
      <c r="W196" s="23">
        <v>0.26394443859772204</v>
      </c>
      <c r="X196" s="23">
        <v>0.25819888974716104</v>
      </c>
      <c r="Y196" s="23">
        <v>8.8185410735941341E-2</v>
      </c>
      <c r="Z196" s="23">
        <v>0.2065591117977289</v>
      </c>
      <c r="AA196" s="23">
        <v>0</v>
      </c>
      <c r="AB196" s="23">
        <v>0.2041241452319317</v>
      </c>
      <c r="AC196" s="23">
        <v>0.1414213562373095</v>
      </c>
      <c r="AD196" s="204"/>
      <c r="AE196" s="205"/>
      <c r="AF196" s="205"/>
      <c r="AG196" s="205"/>
      <c r="AH196" s="205"/>
      <c r="AI196" s="205"/>
      <c r="AJ196" s="205"/>
      <c r="AK196" s="205"/>
      <c r="AL196" s="205"/>
      <c r="AM196" s="205"/>
      <c r="AN196" s="205"/>
      <c r="AO196" s="205"/>
      <c r="AP196" s="205"/>
      <c r="AQ196" s="205"/>
      <c r="AR196" s="205"/>
      <c r="AS196" s="205"/>
      <c r="AT196" s="205"/>
      <c r="AU196" s="205"/>
      <c r="AV196" s="205"/>
      <c r="AW196" s="205"/>
      <c r="AX196" s="205"/>
      <c r="AY196" s="205"/>
      <c r="AZ196" s="205"/>
      <c r="BA196" s="205"/>
      <c r="BB196" s="205"/>
      <c r="BC196" s="205"/>
      <c r="BD196" s="205"/>
      <c r="BE196" s="205"/>
      <c r="BF196" s="205"/>
      <c r="BG196" s="205"/>
      <c r="BH196" s="205"/>
      <c r="BI196" s="205"/>
      <c r="BJ196" s="205"/>
      <c r="BK196" s="205"/>
      <c r="BL196" s="205"/>
      <c r="BM196" s="56"/>
    </row>
    <row r="197" spans="1:65">
      <c r="A197" s="29"/>
      <c r="B197" s="3" t="s">
        <v>87</v>
      </c>
      <c r="C197" s="28"/>
      <c r="D197" s="13">
        <v>1.0118614891082477E-2</v>
      </c>
      <c r="E197" s="13">
        <v>0</v>
      </c>
      <c r="F197" s="13">
        <v>1.7521547915362375E-2</v>
      </c>
      <c r="G197" s="13">
        <v>2.0126301929832401E-2</v>
      </c>
      <c r="H197" s="13">
        <v>2.7220727485584479E-2</v>
      </c>
      <c r="I197" s="13">
        <v>3.0159242871115863E-2</v>
      </c>
      <c r="J197" s="13">
        <v>4.6768100784391441E-2</v>
      </c>
      <c r="K197" s="13">
        <v>1.4283988344134933E-2</v>
      </c>
      <c r="L197" s="13">
        <v>3.5141606130182752E-2</v>
      </c>
      <c r="M197" s="13">
        <v>3.0094191754531201E-2</v>
      </c>
      <c r="N197" s="13">
        <v>2.2534018171985377E-2</v>
      </c>
      <c r="O197" s="13">
        <v>2.1052224724190598E-2</v>
      </c>
      <c r="P197" s="13">
        <v>1.9972279958958172E-2</v>
      </c>
      <c r="Q197" s="13">
        <v>2.107992824580637E-2</v>
      </c>
      <c r="R197" s="13">
        <v>5.9584359172421809E-2</v>
      </c>
      <c r="S197" s="13">
        <v>6.2100577551496179E-3</v>
      </c>
      <c r="T197" s="13">
        <v>2.8533857466254909E-2</v>
      </c>
      <c r="U197" s="13">
        <v>0</v>
      </c>
      <c r="V197" s="13">
        <v>2.2034986239255979E-2</v>
      </c>
      <c r="W197" s="13">
        <v>2.403136011511885E-2</v>
      </c>
      <c r="X197" s="13">
        <v>2.7863189541060547E-2</v>
      </c>
      <c r="Y197" s="13">
        <v>1.1062355517784821E-2</v>
      </c>
      <c r="Z197" s="13">
        <v>2.2290551632848439E-2</v>
      </c>
      <c r="AA197" s="13">
        <v>0</v>
      </c>
      <c r="AB197" s="13">
        <v>2.4943887401050711E-2</v>
      </c>
      <c r="AC197" s="13">
        <v>1.5540808377726317E-2</v>
      </c>
      <c r="AD197" s="152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275</v>
      </c>
      <c r="C198" s="28"/>
      <c r="D198" s="13">
        <v>7.290240355046862E-2</v>
      </c>
      <c r="E198" s="13">
        <v>-6.2310498846430695E-3</v>
      </c>
      <c r="F198" s="13">
        <v>1.5197262502455011E-2</v>
      </c>
      <c r="G198" s="13">
        <v>6.6511402094449057E-3</v>
      </c>
      <c r="H198" s="13">
        <v>0.27055200585118988</v>
      </c>
      <c r="I198" s="13">
        <v>5.2658961974044738E-2</v>
      </c>
      <c r="J198" s="13">
        <v>-2.4634178590483113E-2</v>
      </c>
      <c r="K198" s="13">
        <v>6.5541152068132824E-2</v>
      </c>
      <c r="L198" s="13">
        <v>6.5541152068132824E-2</v>
      </c>
      <c r="M198" s="13">
        <v>-2.4634178590482891E-2</v>
      </c>
      <c r="N198" s="13">
        <v>4.7138023362292669E-2</v>
      </c>
      <c r="O198" s="13">
        <v>8.7624906515140655E-2</v>
      </c>
      <c r="P198" s="13">
        <v>4.897833623287684E-2</v>
      </c>
      <c r="Q198" s="13">
        <v>1.0670469107161074E-2</v>
      </c>
      <c r="R198" s="13">
        <v>-4.3037307296323046E-2</v>
      </c>
      <c r="S198" s="13">
        <v>2.7078613072927249E-2</v>
      </c>
      <c r="T198" s="13">
        <v>-0.13967324031841089</v>
      </c>
      <c r="U198" s="13">
        <v>-6.2310498846430695E-3</v>
      </c>
      <c r="V198" s="13">
        <v>-0.13689326369610666</v>
      </c>
      <c r="W198" s="13">
        <v>0.21276618171485229</v>
      </c>
      <c r="X198" s="13">
        <v>2.3213956044700668E-2</v>
      </c>
      <c r="Y198" s="13">
        <v>-0.1197783539996754</v>
      </c>
      <c r="Z198" s="13">
        <v>2.321395604470089E-2</v>
      </c>
      <c r="AA198" s="13">
        <v>-6.2310498846430695E-3</v>
      </c>
      <c r="AB198" s="13">
        <v>-9.6406380543258563E-2</v>
      </c>
      <c r="AC198" s="13">
        <v>4.8108273388609568E-3</v>
      </c>
      <c r="AD198" s="152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45" t="s">
        <v>276</v>
      </c>
      <c r="C199" s="46"/>
      <c r="D199" s="44">
        <v>0.79</v>
      </c>
      <c r="E199" s="44" t="s">
        <v>277</v>
      </c>
      <c r="F199" s="44">
        <v>0.13</v>
      </c>
      <c r="G199" s="44">
        <v>0.26</v>
      </c>
      <c r="H199" s="44">
        <v>3.94</v>
      </c>
      <c r="I199" s="44">
        <v>0.47</v>
      </c>
      <c r="J199" s="44">
        <v>0.76</v>
      </c>
      <c r="K199" s="44">
        <v>0.67</v>
      </c>
      <c r="L199" s="44">
        <v>0.67</v>
      </c>
      <c r="M199" s="44">
        <v>0.76</v>
      </c>
      <c r="N199" s="44">
        <v>0.38</v>
      </c>
      <c r="O199" s="44">
        <v>1.03</v>
      </c>
      <c r="P199" s="44">
        <v>0.41</v>
      </c>
      <c r="Q199" s="44">
        <v>0.2</v>
      </c>
      <c r="R199" s="44" t="s">
        <v>277</v>
      </c>
      <c r="S199" s="44">
        <v>0.06</v>
      </c>
      <c r="T199" s="44">
        <v>2.59</v>
      </c>
      <c r="U199" s="44" t="s">
        <v>277</v>
      </c>
      <c r="V199" s="44">
        <v>2.5499999999999998</v>
      </c>
      <c r="W199" s="44">
        <v>3.02</v>
      </c>
      <c r="X199" s="44">
        <v>0</v>
      </c>
      <c r="Y199" s="44">
        <v>2.2799999999999998</v>
      </c>
      <c r="Z199" s="44">
        <v>0</v>
      </c>
      <c r="AA199" s="44" t="s">
        <v>277</v>
      </c>
      <c r="AB199" s="44">
        <v>1.91</v>
      </c>
      <c r="AC199" s="44">
        <v>0.28999999999999998</v>
      </c>
      <c r="AD199" s="152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0" t="s">
        <v>310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BM200" s="55"/>
    </row>
    <row r="201" spans="1:65">
      <c r="BM201" s="55"/>
    </row>
    <row r="202" spans="1:65" ht="15">
      <c r="B202" s="8" t="s">
        <v>573</v>
      </c>
      <c r="BM202" s="27" t="s">
        <v>67</v>
      </c>
    </row>
    <row r="203" spans="1:65" ht="15">
      <c r="A203" s="24" t="s">
        <v>51</v>
      </c>
      <c r="B203" s="18" t="s">
        <v>114</v>
      </c>
      <c r="C203" s="15" t="s">
        <v>115</v>
      </c>
      <c r="D203" s="16" t="s">
        <v>241</v>
      </c>
      <c r="E203" s="17" t="s">
        <v>241</v>
      </c>
      <c r="F203" s="17" t="s">
        <v>241</v>
      </c>
      <c r="G203" s="17" t="s">
        <v>241</v>
      </c>
      <c r="H203" s="17" t="s">
        <v>241</v>
      </c>
      <c r="I203" s="17" t="s">
        <v>241</v>
      </c>
      <c r="J203" s="17" t="s">
        <v>241</v>
      </c>
      <c r="K203" s="17" t="s">
        <v>241</v>
      </c>
      <c r="L203" s="17" t="s">
        <v>241</v>
      </c>
      <c r="M203" s="17" t="s">
        <v>241</v>
      </c>
      <c r="N203" s="17" t="s">
        <v>241</v>
      </c>
      <c r="O203" s="17" t="s">
        <v>241</v>
      </c>
      <c r="P203" s="17" t="s">
        <v>241</v>
      </c>
      <c r="Q203" s="17" t="s">
        <v>241</v>
      </c>
      <c r="R203" s="17" t="s">
        <v>241</v>
      </c>
      <c r="S203" s="17" t="s">
        <v>241</v>
      </c>
      <c r="T203" s="17" t="s">
        <v>241</v>
      </c>
      <c r="U203" s="17" t="s">
        <v>241</v>
      </c>
      <c r="V203" s="17" t="s">
        <v>241</v>
      </c>
      <c r="W203" s="17" t="s">
        <v>241</v>
      </c>
      <c r="X203" s="17" t="s">
        <v>241</v>
      </c>
      <c r="Y203" s="17" t="s">
        <v>241</v>
      </c>
      <c r="Z203" s="17" t="s">
        <v>241</v>
      </c>
      <c r="AA203" s="17" t="s">
        <v>241</v>
      </c>
      <c r="AB203" s="152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242</v>
      </c>
      <c r="C204" s="9" t="s">
        <v>242</v>
      </c>
      <c r="D204" s="150" t="s">
        <v>244</v>
      </c>
      <c r="E204" s="151" t="s">
        <v>245</v>
      </c>
      <c r="F204" s="151" t="s">
        <v>246</v>
      </c>
      <c r="G204" s="151" t="s">
        <v>247</v>
      </c>
      <c r="H204" s="151" t="s">
        <v>249</v>
      </c>
      <c r="I204" s="151" t="s">
        <v>250</v>
      </c>
      <c r="J204" s="151" t="s">
        <v>251</v>
      </c>
      <c r="K204" s="151" t="s">
        <v>252</v>
      </c>
      <c r="L204" s="151" t="s">
        <v>253</v>
      </c>
      <c r="M204" s="151" t="s">
        <v>254</v>
      </c>
      <c r="N204" s="151" t="s">
        <v>255</v>
      </c>
      <c r="O204" s="151" t="s">
        <v>256</v>
      </c>
      <c r="P204" s="151" t="s">
        <v>257</v>
      </c>
      <c r="Q204" s="151" t="s">
        <v>258</v>
      </c>
      <c r="R204" s="151" t="s">
        <v>259</v>
      </c>
      <c r="S204" s="151" t="s">
        <v>260</v>
      </c>
      <c r="T204" s="151" t="s">
        <v>262</v>
      </c>
      <c r="U204" s="151" t="s">
        <v>280</v>
      </c>
      <c r="V204" s="151" t="s">
        <v>307</v>
      </c>
      <c r="W204" s="151" t="s">
        <v>281</v>
      </c>
      <c r="X204" s="151" t="s">
        <v>263</v>
      </c>
      <c r="Y204" s="151" t="s">
        <v>264</v>
      </c>
      <c r="Z204" s="151" t="s">
        <v>282</v>
      </c>
      <c r="AA204" s="151" t="s">
        <v>266</v>
      </c>
      <c r="AB204" s="152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118</v>
      </c>
      <c r="E205" s="11" t="s">
        <v>118</v>
      </c>
      <c r="F205" s="11" t="s">
        <v>118</v>
      </c>
      <c r="G205" s="11" t="s">
        <v>305</v>
      </c>
      <c r="H205" s="11" t="s">
        <v>305</v>
      </c>
      <c r="I205" s="11" t="s">
        <v>306</v>
      </c>
      <c r="J205" s="11" t="s">
        <v>306</v>
      </c>
      <c r="K205" s="11" t="s">
        <v>306</v>
      </c>
      <c r="L205" s="11" t="s">
        <v>306</v>
      </c>
      <c r="M205" s="11" t="s">
        <v>306</v>
      </c>
      <c r="N205" s="11" t="s">
        <v>306</v>
      </c>
      <c r="O205" s="11" t="s">
        <v>305</v>
      </c>
      <c r="P205" s="11" t="s">
        <v>306</v>
      </c>
      <c r="Q205" s="11" t="s">
        <v>305</v>
      </c>
      <c r="R205" s="11" t="s">
        <v>118</v>
      </c>
      <c r="S205" s="11" t="s">
        <v>306</v>
      </c>
      <c r="T205" s="11" t="s">
        <v>306</v>
      </c>
      <c r="U205" s="11" t="s">
        <v>306</v>
      </c>
      <c r="V205" s="11" t="s">
        <v>118</v>
      </c>
      <c r="W205" s="11" t="s">
        <v>305</v>
      </c>
      <c r="X205" s="11" t="s">
        <v>306</v>
      </c>
      <c r="Y205" s="11" t="s">
        <v>306</v>
      </c>
      <c r="Z205" s="11" t="s">
        <v>306</v>
      </c>
      <c r="AA205" s="11" t="s">
        <v>306</v>
      </c>
      <c r="AB205" s="152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152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8">
        <v>1</v>
      </c>
      <c r="C207" s="14">
        <v>1</v>
      </c>
      <c r="D207" s="210">
        <v>45</v>
      </c>
      <c r="E207" s="210">
        <v>43</v>
      </c>
      <c r="F207" s="210">
        <v>41.057981439055347</v>
      </c>
      <c r="G207" s="210">
        <v>33</v>
      </c>
      <c r="H207" s="211">
        <v>80.22</v>
      </c>
      <c r="I207" s="210">
        <v>41</v>
      </c>
      <c r="J207" s="210">
        <v>41</v>
      </c>
      <c r="K207" s="210">
        <v>40</v>
      </c>
      <c r="L207" s="210">
        <v>40</v>
      </c>
      <c r="M207" s="210">
        <v>40</v>
      </c>
      <c r="N207" s="210">
        <v>30</v>
      </c>
      <c r="O207" s="210">
        <v>37</v>
      </c>
      <c r="P207" s="210">
        <v>46</v>
      </c>
      <c r="Q207" s="210">
        <v>39.471720890634458</v>
      </c>
      <c r="R207" s="210">
        <v>40</v>
      </c>
      <c r="S207" s="210">
        <v>39.9</v>
      </c>
      <c r="T207" s="210">
        <v>45</v>
      </c>
      <c r="U207" s="210">
        <v>35</v>
      </c>
      <c r="V207" s="211">
        <v>53</v>
      </c>
      <c r="W207" s="210">
        <v>41</v>
      </c>
      <c r="X207" s="210" t="s">
        <v>277</v>
      </c>
      <c r="Y207" s="210">
        <v>35</v>
      </c>
      <c r="Z207" s="210">
        <v>45</v>
      </c>
      <c r="AA207" s="210">
        <v>36</v>
      </c>
      <c r="AB207" s="212"/>
      <c r="AC207" s="213"/>
      <c r="AD207" s="213"/>
      <c r="AE207" s="213"/>
      <c r="AF207" s="213"/>
      <c r="AG207" s="213"/>
      <c r="AH207" s="213"/>
      <c r="AI207" s="213"/>
      <c r="AJ207" s="213"/>
      <c r="AK207" s="213"/>
      <c r="AL207" s="213"/>
      <c r="AM207" s="213"/>
      <c r="AN207" s="213"/>
      <c r="AO207" s="213"/>
      <c r="AP207" s="213"/>
      <c r="AQ207" s="213"/>
      <c r="AR207" s="213"/>
      <c r="AS207" s="213"/>
      <c r="AT207" s="213"/>
      <c r="AU207" s="213"/>
      <c r="AV207" s="213"/>
      <c r="AW207" s="213"/>
      <c r="AX207" s="213"/>
      <c r="AY207" s="213"/>
      <c r="AZ207" s="213"/>
      <c r="BA207" s="213"/>
      <c r="BB207" s="213"/>
      <c r="BC207" s="213"/>
      <c r="BD207" s="213"/>
      <c r="BE207" s="213"/>
      <c r="BF207" s="213"/>
      <c r="BG207" s="213"/>
      <c r="BH207" s="213"/>
      <c r="BI207" s="213"/>
      <c r="BJ207" s="213"/>
      <c r="BK207" s="213"/>
      <c r="BL207" s="213"/>
      <c r="BM207" s="214">
        <v>1</v>
      </c>
    </row>
    <row r="208" spans="1:65">
      <c r="A208" s="29"/>
      <c r="B208" s="19">
        <v>1</v>
      </c>
      <c r="C208" s="9">
        <v>2</v>
      </c>
      <c r="D208" s="215">
        <v>45</v>
      </c>
      <c r="E208" s="215">
        <v>44</v>
      </c>
      <c r="F208" s="215">
        <v>42.619393978775364</v>
      </c>
      <c r="G208" s="215">
        <v>36</v>
      </c>
      <c r="H208" s="216">
        <v>65.959999999999994</v>
      </c>
      <c r="I208" s="215">
        <v>40</v>
      </c>
      <c r="J208" s="215">
        <v>42</v>
      </c>
      <c r="K208" s="215">
        <v>38</v>
      </c>
      <c r="L208" s="215">
        <v>39</v>
      </c>
      <c r="M208" s="215">
        <v>37</v>
      </c>
      <c r="N208" s="215">
        <v>34</v>
      </c>
      <c r="O208" s="215">
        <v>40</v>
      </c>
      <c r="P208" s="215">
        <v>47</v>
      </c>
      <c r="Q208" s="215">
        <v>39.612289941501146</v>
      </c>
      <c r="R208" s="215">
        <v>41</v>
      </c>
      <c r="S208" s="215">
        <v>40.1</v>
      </c>
      <c r="T208" s="215">
        <v>50</v>
      </c>
      <c r="U208" s="215">
        <v>35</v>
      </c>
      <c r="V208" s="216">
        <v>45</v>
      </c>
      <c r="W208" s="215">
        <v>41</v>
      </c>
      <c r="X208" s="215" t="s">
        <v>277</v>
      </c>
      <c r="Y208" s="215">
        <v>35</v>
      </c>
      <c r="Z208" s="215">
        <v>43</v>
      </c>
      <c r="AA208" s="215">
        <v>35</v>
      </c>
      <c r="AB208" s="212"/>
      <c r="AC208" s="213"/>
      <c r="AD208" s="213"/>
      <c r="AE208" s="213"/>
      <c r="AF208" s="213"/>
      <c r="AG208" s="213"/>
      <c r="AH208" s="213"/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3"/>
      <c r="AT208" s="213"/>
      <c r="AU208" s="213"/>
      <c r="AV208" s="213"/>
      <c r="AW208" s="213"/>
      <c r="AX208" s="213"/>
      <c r="AY208" s="213"/>
      <c r="AZ208" s="213"/>
      <c r="BA208" s="213"/>
      <c r="BB208" s="213"/>
      <c r="BC208" s="213"/>
      <c r="BD208" s="213"/>
      <c r="BE208" s="213"/>
      <c r="BF208" s="213"/>
      <c r="BG208" s="213"/>
      <c r="BH208" s="213"/>
      <c r="BI208" s="213"/>
      <c r="BJ208" s="213"/>
      <c r="BK208" s="213"/>
      <c r="BL208" s="213"/>
      <c r="BM208" s="214">
        <v>21</v>
      </c>
    </row>
    <row r="209" spans="1:65">
      <c r="A209" s="29"/>
      <c r="B209" s="19">
        <v>1</v>
      </c>
      <c r="C209" s="9">
        <v>3</v>
      </c>
      <c r="D209" s="215">
        <v>44</v>
      </c>
      <c r="E209" s="215">
        <v>43</v>
      </c>
      <c r="F209" s="215">
        <v>42.730104509933781</v>
      </c>
      <c r="G209" s="215">
        <v>37</v>
      </c>
      <c r="H209" s="216">
        <v>76.260000000000005</v>
      </c>
      <c r="I209" s="215">
        <v>41</v>
      </c>
      <c r="J209" s="215">
        <v>41</v>
      </c>
      <c r="K209" s="215">
        <v>38</v>
      </c>
      <c r="L209" s="215">
        <v>41</v>
      </c>
      <c r="M209" s="215">
        <v>42</v>
      </c>
      <c r="N209" s="215">
        <v>31</v>
      </c>
      <c r="O209" s="215">
        <v>39</v>
      </c>
      <c r="P209" s="215">
        <v>46</v>
      </c>
      <c r="Q209" s="215">
        <v>39.489559283630086</v>
      </c>
      <c r="R209" s="215">
        <v>40</v>
      </c>
      <c r="S209" s="215">
        <v>40.1</v>
      </c>
      <c r="T209" s="215">
        <v>48</v>
      </c>
      <c r="U209" s="215">
        <v>34</v>
      </c>
      <c r="V209" s="216">
        <v>56</v>
      </c>
      <c r="W209" s="215">
        <v>41</v>
      </c>
      <c r="X209" s="215" t="s">
        <v>277</v>
      </c>
      <c r="Y209" s="215">
        <v>35</v>
      </c>
      <c r="Z209" s="215">
        <v>46</v>
      </c>
      <c r="AA209" s="215">
        <v>37</v>
      </c>
      <c r="AB209" s="212"/>
      <c r="AC209" s="213"/>
      <c r="AD209" s="213"/>
      <c r="AE209" s="213"/>
      <c r="AF209" s="213"/>
      <c r="AG209" s="213"/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AX209" s="213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  <c r="BI209" s="213"/>
      <c r="BJ209" s="213"/>
      <c r="BK209" s="213"/>
      <c r="BL209" s="213"/>
      <c r="BM209" s="214">
        <v>16</v>
      </c>
    </row>
    <row r="210" spans="1:65">
      <c r="A210" s="29"/>
      <c r="B210" s="19">
        <v>1</v>
      </c>
      <c r="C210" s="9">
        <v>4</v>
      </c>
      <c r="D210" s="217">
        <v>41</v>
      </c>
      <c r="E210" s="215">
        <v>43</v>
      </c>
      <c r="F210" s="215">
        <v>44.294933440813011</v>
      </c>
      <c r="G210" s="215">
        <v>38</v>
      </c>
      <c r="H210" s="216">
        <v>69.94</v>
      </c>
      <c r="I210" s="215">
        <v>40</v>
      </c>
      <c r="J210" s="215">
        <v>41</v>
      </c>
      <c r="K210" s="215">
        <v>38</v>
      </c>
      <c r="L210" s="215">
        <v>41</v>
      </c>
      <c r="M210" s="215">
        <v>40</v>
      </c>
      <c r="N210" s="215">
        <v>31</v>
      </c>
      <c r="O210" s="215">
        <v>40</v>
      </c>
      <c r="P210" s="215">
        <v>47</v>
      </c>
      <c r="Q210" s="215">
        <v>38.990209398494272</v>
      </c>
      <c r="R210" s="215">
        <v>42</v>
      </c>
      <c r="S210" s="215">
        <v>39.799999999999997</v>
      </c>
      <c r="T210" s="215">
        <v>48</v>
      </c>
      <c r="U210" s="215">
        <v>36</v>
      </c>
      <c r="V210" s="216">
        <v>51</v>
      </c>
      <c r="W210" s="215">
        <v>42</v>
      </c>
      <c r="X210" s="215" t="s">
        <v>277</v>
      </c>
      <c r="Y210" s="215">
        <v>35</v>
      </c>
      <c r="Z210" s="215">
        <v>49</v>
      </c>
      <c r="AA210" s="215">
        <v>35</v>
      </c>
      <c r="AB210" s="212"/>
      <c r="AC210" s="213"/>
      <c r="AD210" s="213"/>
      <c r="AE210" s="213"/>
      <c r="AF210" s="213"/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  <c r="BI210" s="213"/>
      <c r="BJ210" s="213"/>
      <c r="BK210" s="213"/>
      <c r="BL210" s="213"/>
      <c r="BM210" s="214">
        <v>40.246139786727881</v>
      </c>
    </row>
    <row r="211" spans="1:65">
      <c r="A211" s="29"/>
      <c r="B211" s="19">
        <v>1</v>
      </c>
      <c r="C211" s="9">
        <v>5</v>
      </c>
      <c r="D211" s="215">
        <v>45</v>
      </c>
      <c r="E211" s="215">
        <v>44</v>
      </c>
      <c r="F211" s="215">
        <v>40.746340196227742</v>
      </c>
      <c r="G211" s="215">
        <v>40</v>
      </c>
      <c r="H211" s="216">
        <v>83.49</v>
      </c>
      <c r="I211" s="215">
        <v>41</v>
      </c>
      <c r="J211" s="215">
        <v>41</v>
      </c>
      <c r="K211" s="215">
        <v>39</v>
      </c>
      <c r="L211" s="215">
        <v>42</v>
      </c>
      <c r="M211" s="215">
        <v>38</v>
      </c>
      <c r="N211" s="215">
        <v>30</v>
      </c>
      <c r="O211" s="215">
        <v>39</v>
      </c>
      <c r="P211" s="215">
        <v>44</v>
      </c>
      <c r="Q211" s="215">
        <v>39.274253322250964</v>
      </c>
      <c r="R211" s="215">
        <v>43</v>
      </c>
      <c r="S211" s="215">
        <v>39.200000000000003</v>
      </c>
      <c r="T211" s="215">
        <v>48</v>
      </c>
      <c r="U211" s="215">
        <v>33</v>
      </c>
      <c r="V211" s="217">
        <v>68</v>
      </c>
      <c r="W211" s="215">
        <v>41</v>
      </c>
      <c r="X211" s="215" t="s">
        <v>277</v>
      </c>
      <c r="Y211" s="215">
        <v>34</v>
      </c>
      <c r="Z211" s="217">
        <v>56</v>
      </c>
      <c r="AA211" s="215">
        <v>36</v>
      </c>
      <c r="AB211" s="212"/>
      <c r="AC211" s="213"/>
      <c r="AD211" s="213"/>
      <c r="AE211" s="213"/>
      <c r="AF211" s="213"/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  <c r="BI211" s="213"/>
      <c r="BJ211" s="213"/>
      <c r="BK211" s="213"/>
      <c r="BL211" s="213"/>
      <c r="BM211" s="214">
        <v>21</v>
      </c>
    </row>
    <row r="212" spans="1:65">
      <c r="A212" s="29"/>
      <c r="B212" s="19">
        <v>1</v>
      </c>
      <c r="C212" s="9">
        <v>6</v>
      </c>
      <c r="D212" s="215">
        <v>44</v>
      </c>
      <c r="E212" s="215">
        <v>44</v>
      </c>
      <c r="F212" s="215">
        <v>43.87954758869796</v>
      </c>
      <c r="G212" s="215">
        <v>37</v>
      </c>
      <c r="H212" s="216">
        <v>70.239999999999995</v>
      </c>
      <c r="I212" s="215">
        <v>41</v>
      </c>
      <c r="J212" s="215">
        <v>40</v>
      </c>
      <c r="K212" s="215">
        <v>39</v>
      </c>
      <c r="L212" s="215">
        <v>42</v>
      </c>
      <c r="M212" s="215">
        <v>41</v>
      </c>
      <c r="N212" s="215">
        <v>34</v>
      </c>
      <c r="O212" s="215">
        <v>39</v>
      </c>
      <c r="P212" s="215">
        <v>48</v>
      </c>
      <c r="Q212" s="215">
        <v>39.847279137699296</v>
      </c>
      <c r="R212" s="215">
        <v>42</v>
      </c>
      <c r="S212" s="215">
        <v>40.1</v>
      </c>
      <c r="T212" s="215">
        <v>44</v>
      </c>
      <c r="U212" s="215">
        <v>35</v>
      </c>
      <c r="V212" s="216">
        <v>50</v>
      </c>
      <c r="W212" s="215">
        <v>43</v>
      </c>
      <c r="X212" s="215" t="s">
        <v>277</v>
      </c>
      <c r="Y212" s="215">
        <v>34</v>
      </c>
      <c r="Z212" s="215">
        <v>43</v>
      </c>
      <c r="AA212" s="215">
        <v>37</v>
      </c>
      <c r="AB212" s="212"/>
      <c r="AC212" s="213"/>
      <c r="AD212" s="213"/>
      <c r="AE212" s="213"/>
      <c r="AF212" s="213"/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  <c r="BI212" s="213"/>
      <c r="BJ212" s="213"/>
      <c r="BK212" s="213"/>
      <c r="BL212" s="213"/>
      <c r="BM212" s="218"/>
    </row>
    <row r="213" spans="1:65">
      <c r="A213" s="29"/>
      <c r="B213" s="20" t="s">
        <v>272</v>
      </c>
      <c r="C213" s="12"/>
      <c r="D213" s="219">
        <v>44</v>
      </c>
      <c r="E213" s="219">
        <v>43.5</v>
      </c>
      <c r="F213" s="219">
        <v>42.554716858917203</v>
      </c>
      <c r="G213" s="219">
        <v>36.833333333333336</v>
      </c>
      <c r="H213" s="219">
        <v>74.351666666666674</v>
      </c>
      <c r="I213" s="219">
        <v>40.666666666666664</v>
      </c>
      <c r="J213" s="219">
        <v>41</v>
      </c>
      <c r="K213" s="219">
        <v>38.666666666666664</v>
      </c>
      <c r="L213" s="219">
        <v>40.833333333333336</v>
      </c>
      <c r="M213" s="219">
        <v>39.666666666666664</v>
      </c>
      <c r="N213" s="219">
        <v>31.666666666666668</v>
      </c>
      <c r="O213" s="219">
        <v>39</v>
      </c>
      <c r="P213" s="219">
        <v>46.333333333333336</v>
      </c>
      <c r="Q213" s="219">
        <v>39.447551995701708</v>
      </c>
      <c r="R213" s="219">
        <v>41.333333333333336</v>
      </c>
      <c r="S213" s="219">
        <v>39.86666666666666</v>
      </c>
      <c r="T213" s="219">
        <v>47.166666666666664</v>
      </c>
      <c r="U213" s="219">
        <v>34.666666666666664</v>
      </c>
      <c r="V213" s="219">
        <v>53.833333333333336</v>
      </c>
      <c r="W213" s="219">
        <v>41.5</v>
      </c>
      <c r="X213" s="219" t="s">
        <v>763</v>
      </c>
      <c r="Y213" s="219">
        <v>34.666666666666664</v>
      </c>
      <c r="Z213" s="219">
        <v>47</v>
      </c>
      <c r="AA213" s="219">
        <v>36</v>
      </c>
      <c r="AB213" s="212"/>
      <c r="AC213" s="213"/>
      <c r="AD213" s="213"/>
      <c r="AE213" s="213"/>
      <c r="AF213" s="213"/>
      <c r="AG213" s="213"/>
      <c r="AH213" s="213"/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  <c r="BI213" s="213"/>
      <c r="BJ213" s="213"/>
      <c r="BK213" s="213"/>
      <c r="BL213" s="213"/>
      <c r="BM213" s="218"/>
    </row>
    <row r="214" spans="1:65">
      <c r="A214" s="29"/>
      <c r="B214" s="3" t="s">
        <v>273</v>
      </c>
      <c r="C214" s="28"/>
      <c r="D214" s="215">
        <v>44.5</v>
      </c>
      <c r="E214" s="215">
        <v>43.5</v>
      </c>
      <c r="F214" s="215">
        <v>42.674749244354572</v>
      </c>
      <c r="G214" s="215">
        <v>37</v>
      </c>
      <c r="H214" s="215">
        <v>73.25</v>
      </c>
      <c r="I214" s="215">
        <v>41</v>
      </c>
      <c r="J214" s="215">
        <v>41</v>
      </c>
      <c r="K214" s="215">
        <v>38.5</v>
      </c>
      <c r="L214" s="215">
        <v>41</v>
      </c>
      <c r="M214" s="215">
        <v>40</v>
      </c>
      <c r="N214" s="215">
        <v>31</v>
      </c>
      <c r="O214" s="215">
        <v>39</v>
      </c>
      <c r="P214" s="215">
        <v>46.5</v>
      </c>
      <c r="Q214" s="215">
        <v>39.480640087132272</v>
      </c>
      <c r="R214" s="215">
        <v>41.5</v>
      </c>
      <c r="S214" s="215">
        <v>40</v>
      </c>
      <c r="T214" s="215">
        <v>48</v>
      </c>
      <c r="U214" s="215">
        <v>35</v>
      </c>
      <c r="V214" s="215">
        <v>52</v>
      </c>
      <c r="W214" s="215">
        <v>41</v>
      </c>
      <c r="X214" s="215" t="s">
        <v>763</v>
      </c>
      <c r="Y214" s="215">
        <v>35</v>
      </c>
      <c r="Z214" s="215">
        <v>45.5</v>
      </c>
      <c r="AA214" s="215">
        <v>36</v>
      </c>
      <c r="AB214" s="212"/>
      <c r="AC214" s="213"/>
      <c r="AD214" s="213"/>
      <c r="AE214" s="213"/>
      <c r="AF214" s="213"/>
      <c r="AG214" s="213"/>
      <c r="AH214" s="213"/>
      <c r="AI214" s="213"/>
      <c r="AJ214" s="213"/>
      <c r="AK214" s="213"/>
      <c r="AL214" s="213"/>
      <c r="AM214" s="213"/>
      <c r="AN214" s="213"/>
      <c r="AO214" s="213"/>
      <c r="AP214" s="213"/>
      <c r="AQ214" s="213"/>
      <c r="AR214" s="213"/>
      <c r="AS214" s="213"/>
      <c r="AT214" s="213"/>
      <c r="AU214" s="213"/>
      <c r="AV214" s="213"/>
      <c r="AW214" s="213"/>
      <c r="AX214" s="213"/>
      <c r="AY214" s="213"/>
      <c r="AZ214" s="213"/>
      <c r="BA214" s="213"/>
      <c r="BB214" s="213"/>
      <c r="BC214" s="213"/>
      <c r="BD214" s="213"/>
      <c r="BE214" s="213"/>
      <c r="BF214" s="213"/>
      <c r="BG214" s="213"/>
      <c r="BH214" s="213"/>
      <c r="BI214" s="213"/>
      <c r="BJ214" s="213"/>
      <c r="BK214" s="213"/>
      <c r="BL214" s="213"/>
      <c r="BM214" s="218"/>
    </row>
    <row r="215" spans="1:65">
      <c r="A215" s="29"/>
      <c r="B215" s="3" t="s">
        <v>274</v>
      </c>
      <c r="C215" s="28"/>
      <c r="D215" s="215">
        <v>1.5491933384829668</v>
      </c>
      <c r="E215" s="215">
        <v>0.54772255750516607</v>
      </c>
      <c r="F215" s="215">
        <v>1.4372833571476242</v>
      </c>
      <c r="G215" s="215">
        <v>2.3166067138525408</v>
      </c>
      <c r="H215" s="215">
        <v>6.7583560624360919</v>
      </c>
      <c r="I215" s="215">
        <v>0.51639777949432231</v>
      </c>
      <c r="J215" s="215">
        <v>0.63245553203367588</v>
      </c>
      <c r="K215" s="215">
        <v>0.81649658092772603</v>
      </c>
      <c r="L215" s="215">
        <v>1.169045194450012</v>
      </c>
      <c r="M215" s="215">
        <v>1.8618986725025255</v>
      </c>
      <c r="N215" s="215">
        <v>1.8618986725025257</v>
      </c>
      <c r="O215" s="215">
        <v>1.0954451150103321</v>
      </c>
      <c r="P215" s="215">
        <v>1.3662601021279464</v>
      </c>
      <c r="Q215" s="215">
        <v>0.29273326015243872</v>
      </c>
      <c r="R215" s="215">
        <v>1.2110601416389966</v>
      </c>
      <c r="S215" s="215">
        <v>0.35023801430836482</v>
      </c>
      <c r="T215" s="215">
        <v>2.228601953392904</v>
      </c>
      <c r="U215" s="215">
        <v>1.0327955589886444</v>
      </c>
      <c r="V215" s="215">
        <v>7.833687935236278</v>
      </c>
      <c r="W215" s="215">
        <v>0.83666002653407556</v>
      </c>
      <c r="X215" s="215" t="s">
        <v>763</v>
      </c>
      <c r="Y215" s="215">
        <v>0.51639777949432231</v>
      </c>
      <c r="Z215" s="215">
        <v>4.9396356140913875</v>
      </c>
      <c r="AA215" s="215">
        <v>0.89442719099991586</v>
      </c>
      <c r="AB215" s="212"/>
      <c r="AC215" s="213"/>
      <c r="AD215" s="213"/>
      <c r="AE215" s="213"/>
      <c r="AF215" s="213"/>
      <c r="AG215" s="213"/>
      <c r="AH215" s="213"/>
      <c r="AI215" s="213"/>
      <c r="AJ215" s="213"/>
      <c r="AK215" s="213"/>
      <c r="AL215" s="213"/>
      <c r="AM215" s="213"/>
      <c r="AN215" s="213"/>
      <c r="AO215" s="213"/>
      <c r="AP215" s="213"/>
      <c r="AQ215" s="213"/>
      <c r="AR215" s="213"/>
      <c r="AS215" s="213"/>
      <c r="AT215" s="213"/>
      <c r="AU215" s="213"/>
      <c r="AV215" s="213"/>
      <c r="AW215" s="213"/>
      <c r="AX215" s="213"/>
      <c r="AY215" s="213"/>
      <c r="AZ215" s="213"/>
      <c r="BA215" s="213"/>
      <c r="BB215" s="213"/>
      <c r="BC215" s="213"/>
      <c r="BD215" s="213"/>
      <c r="BE215" s="213"/>
      <c r="BF215" s="213"/>
      <c r="BG215" s="213"/>
      <c r="BH215" s="213"/>
      <c r="BI215" s="213"/>
      <c r="BJ215" s="213"/>
      <c r="BK215" s="213"/>
      <c r="BL215" s="213"/>
      <c r="BM215" s="218"/>
    </row>
    <row r="216" spans="1:65">
      <c r="A216" s="29"/>
      <c r="B216" s="3" t="s">
        <v>87</v>
      </c>
      <c r="C216" s="28"/>
      <c r="D216" s="13">
        <v>3.520893951097652E-2</v>
      </c>
      <c r="E216" s="13">
        <v>1.2591323161038301E-2</v>
      </c>
      <c r="F216" s="13">
        <v>3.377494818994304E-2</v>
      </c>
      <c r="G216" s="13">
        <v>6.2894299923598393E-2</v>
      </c>
      <c r="H216" s="13">
        <v>9.089716969943859E-2</v>
      </c>
      <c r="I216" s="13">
        <v>1.2698306053139074E-2</v>
      </c>
      <c r="J216" s="13">
        <v>1.5425744683748192E-2</v>
      </c>
      <c r="K216" s="13">
        <v>2.1116290886061883E-2</v>
      </c>
      <c r="L216" s="13">
        <v>2.8629678231428864E-2</v>
      </c>
      <c r="M216" s="13">
        <v>4.693862199586199E-2</v>
      </c>
      <c r="N216" s="13">
        <v>5.8796800184290281E-2</v>
      </c>
      <c r="O216" s="13">
        <v>2.8088336282316211E-2</v>
      </c>
      <c r="P216" s="13">
        <v>2.9487628103480854E-2</v>
      </c>
      <c r="Q216" s="13">
        <v>7.4208219608744184E-3</v>
      </c>
      <c r="R216" s="13">
        <v>2.9299842136427334E-2</v>
      </c>
      <c r="S216" s="13">
        <v>8.7852344726178488E-3</v>
      </c>
      <c r="T216" s="13">
        <v>4.7249511379354861E-2</v>
      </c>
      <c r="U216" s="13">
        <v>2.9792179586210898E-2</v>
      </c>
      <c r="V216" s="13">
        <v>0.14551742294556552</v>
      </c>
      <c r="W216" s="13">
        <v>2.016048256708616E-2</v>
      </c>
      <c r="X216" s="13" t="s">
        <v>763</v>
      </c>
      <c r="Y216" s="13">
        <v>1.4896089793105452E-2</v>
      </c>
      <c r="Z216" s="13">
        <v>0.1050986300870508</v>
      </c>
      <c r="AA216" s="13">
        <v>2.4845199749997663E-2</v>
      </c>
      <c r="AB216" s="152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275</v>
      </c>
      <c r="C217" s="28"/>
      <c r="D217" s="13">
        <v>9.3272553173162853E-2</v>
      </c>
      <c r="E217" s="13">
        <v>8.0849001432558687E-2</v>
      </c>
      <c r="F217" s="13">
        <v>5.7361453407032803E-2</v>
      </c>
      <c r="G217" s="13">
        <v>-8.4798355108829604E-2</v>
      </c>
      <c r="H217" s="13">
        <v>0.84742355566696848</v>
      </c>
      <c r="I217" s="13">
        <v>1.0448874902468486E-2</v>
      </c>
      <c r="J217" s="13">
        <v>1.8731242729538078E-2</v>
      </c>
      <c r="K217" s="13">
        <v>-3.9245332059947846E-2</v>
      </c>
      <c r="L217" s="13">
        <v>1.4590058816003504E-2</v>
      </c>
      <c r="M217" s="13">
        <v>-1.4398228578739625E-2</v>
      </c>
      <c r="N217" s="13">
        <v>-0.21317505642840551</v>
      </c>
      <c r="O217" s="13">
        <v>-3.0962964232878365E-2</v>
      </c>
      <c r="P217" s="13">
        <v>0.15124912796264867</v>
      </c>
      <c r="Q217" s="13">
        <v>-1.9842593482456761E-2</v>
      </c>
      <c r="R217" s="13">
        <v>2.7013610556607448E-2</v>
      </c>
      <c r="S217" s="13">
        <v>-9.4288078824981136E-3</v>
      </c>
      <c r="T217" s="13">
        <v>0.1719550475303222</v>
      </c>
      <c r="U217" s="13">
        <v>-0.13863374598478084</v>
      </c>
      <c r="V217" s="13">
        <v>0.33760240407171072</v>
      </c>
      <c r="W217" s="13">
        <v>3.1154794470142244E-2</v>
      </c>
      <c r="X217" s="13" t="s">
        <v>763</v>
      </c>
      <c r="Y217" s="13">
        <v>-0.13863374598478084</v>
      </c>
      <c r="Z217" s="13">
        <v>0.16781386361678763</v>
      </c>
      <c r="AA217" s="13">
        <v>-0.10550427467650314</v>
      </c>
      <c r="AB217" s="152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45" t="s">
        <v>276</v>
      </c>
      <c r="C218" s="46"/>
      <c r="D218" s="44">
        <v>0.8</v>
      </c>
      <c r="E218" s="44">
        <v>0.67</v>
      </c>
      <c r="F218" s="44">
        <v>0.44</v>
      </c>
      <c r="G218" s="44">
        <v>1.01</v>
      </c>
      <c r="H218" s="44">
        <v>8.48</v>
      </c>
      <c r="I218" s="44">
        <v>0.04</v>
      </c>
      <c r="J218" s="44">
        <v>0.04</v>
      </c>
      <c r="K218" s="44">
        <v>0.55000000000000004</v>
      </c>
      <c r="L218" s="44">
        <v>0</v>
      </c>
      <c r="M218" s="44">
        <v>0.3</v>
      </c>
      <c r="N218" s="44">
        <v>2.3199999999999998</v>
      </c>
      <c r="O218" s="44">
        <v>0.46</v>
      </c>
      <c r="P218" s="44">
        <v>1.39</v>
      </c>
      <c r="Q218" s="44">
        <v>0.35</v>
      </c>
      <c r="R218" s="44">
        <v>0.13</v>
      </c>
      <c r="S218" s="44">
        <v>0.24</v>
      </c>
      <c r="T218" s="44">
        <v>1.6</v>
      </c>
      <c r="U218" s="44">
        <v>1.56</v>
      </c>
      <c r="V218" s="44">
        <v>3.29</v>
      </c>
      <c r="W218" s="44">
        <v>0.17</v>
      </c>
      <c r="X218" s="44" t="s">
        <v>277</v>
      </c>
      <c r="Y218" s="44">
        <v>1.56</v>
      </c>
      <c r="Z218" s="44">
        <v>1.56</v>
      </c>
      <c r="AA218" s="44">
        <v>1.22</v>
      </c>
      <c r="AB218" s="152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BM219" s="55"/>
    </row>
    <row r="220" spans="1:65" ht="15">
      <c r="B220" s="8" t="s">
        <v>574</v>
      </c>
      <c r="BM220" s="27" t="s">
        <v>67</v>
      </c>
    </row>
    <row r="221" spans="1:65" ht="15">
      <c r="A221" s="24" t="s">
        <v>28</v>
      </c>
      <c r="B221" s="18" t="s">
        <v>114</v>
      </c>
      <c r="C221" s="15" t="s">
        <v>115</v>
      </c>
      <c r="D221" s="16" t="s">
        <v>241</v>
      </c>
      <c r="E221" s="17" t="s">
        <v>241</v>
      </c>
      <c r="F221" s="17" t="s">
        <v>241</v>
      </c>
      <c r="G221" s="17" t="s">
        <v>241</v>
      </c>
      <c r="H221" s="17" t="s">
        <v>241</v>
      </c>
      <c r="I221" s="17" t="s">
        <v>241</v>
      </c>
      <c r="J221" s="17" t="s">
        <v>241</v>
      </c>
      <c r="K221" s="17" t="s">
        <v>241</v>
      </c>
      <c r="L221" s="17" t="s">
        <v>241</v>
      </c>
      <c r="M221" s="17" t="s">
        <v>241</v>
      </c>
      <c r="N221" s="17" t="s">
        <v>241</v>
      </c>
      <c r="O221" s="17" t="s">
        <v>241</v>
      </c>
      <c r="P221" s="17" t="s">
        <v>241</v>
      </c>
      <c r="Q221" s="17" t="s">
        <v>241</v>
      </c>
      <c r="R221" s="17" t="s">
        <v>241</v>
      </c>
      <c r="S221" s="17" t="s">
        <v>241</v>
      </c>
      <c r="T221" s="17" t="s">
        <v>241</v>
      </c>
      <c r="U221" s="17" t="s">
        <v>241</v>
      </c>
      <c r="V221" s="17" t="s">
        <v>241</v>
      </c>
      <c r="W221" s="17" t="s">
        <v>241</v>
      </c>
      <c r="X221" s="152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242</v>
      </c>
      <c r="C222" s="9" t="s">
        <v>242</v>
      </c>
      <c r="D222" s="150" t="s">
        <v>244</v>
      </c>
      <c r="E222" s="151" t="s">
        <v>245</v>
      </c>
      <c r="F222" s="151" t="s">
        <v>246</v>
      </c>
      <c r="G222" s="151" t="s">
        <v>247</v>
      </c>
      <c r="H222" s="151" t="s">
        <v>250</v>
      </c>
      <c r="I222" s="151" t="s">
        <v>251</v>
      </c>
      <c r="J222" s="151" t="s">
        <v>252</v>
      </c>
      <c r="K222" s="151" t="s">
        <v>253</v>
      </c>
      <c r="L222" s="151" t="s">
        <v>254</v>
      </c>
      <c r="M222" s="151" t="s">
        <v>255</v>
      </c>
      <c r="N222" s="151" t="s">
        <v>256</v>
      </c>
      <c r="O222" s="151" t="s">
        <v>257</v>
      </c>
      <c r="P222" s="151" t="s">
        <v>258</v>
      </c>
      <c r="Q222" s="151" t="s">
        <v>260</v>
      </c>
      <c r="R222" s="151" t="s">
        <v>261</v>
      </c>
      <c r="S222" s="151" t="s">
        <v>280</v>
      </c>
      <c r="T222" s="151" t="s">
        <v>307</v>
      </c>
      <c r="U222" s="151" t="s">
        <v>264</v>
      </c>
      <c r="V222" s="151" t="s">
        <v>282</v>
      </c>
      <c r="W222" s="151" t="s">
        <v>266</v>
      </c>
      <c r="X222" s="152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305</v>
      </c>
      <c r="E223" s="11" t="s">
        <v>305</v>
      </c>
      <c r="F223" s="11" t="s">
        <v>118</v>
      </c>
      <c r="G223" s="11" t="s">
        <v>305</v>
      </c>
      <c r="H223" s="11" t="s">
        <v>306</v>
      </c>
      <c r="I223" s="11" t="s">
        <v>306</v>
      </c>
      <c r="J223" s="11" t="s">
        <v>306</v>
      </c>
      <c r="K223" s="11" t="s">
        <v>306</v>
      </c>
      <c r="L223" s="11" t="s">
        <v>306</v>
      </c>
      <c r="M223" s="11" t="s">
        <v>305</v>
      </c>
      <c r="N223" s="11" t="s">
        <v>305</v>
      </c>
      <c r="O223" s="11" t="s">
        <v>306</v>
      </c>
      <c r="P223" s="11" t="s">
        <v>305</v>
      </c>
      <c r="Q223" s="11" t="s">
        <v>306</v>
      </c>
      <c r="R223" s="11" t="s">
        <v>305</v>
      </c>
      <c r="S223" s="11" t="s">
        <v>306</v>
      </c>
      <c r="T223" s="11" t="s">
        <v>305</v>
      </c>
      <c r="U223" s="11" t="s">
        <v>306</v>
      </c>
      <c r="V223" s="11" t="s">
        <v>306</v>
      </c>
      <c r="W223" s="11" t="s">
        <v>306</v>
      </c>
      <c r="X223" s="152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152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21">
        <v>10.1</v>
      </c>
      <c r="E225" s="21">
        <v>9.4</v>
      </c>
      <c r="F225" s="21">
        <v>9.561902324269111</v>
      </c>
      <c r="G225" s="146">
        <v>10.1</v>
      </c>
      <c r="H225" s="21">
        <v>9.5500000000000007</v>
      </c>
      <c r="I225" s="21">
        <v>9.73</v>
      </c>
      <c r="J225" s="146">
        <v>10.4</v>
      </c>
      <c r="K225" s="21">
        <v>9.02</v>
      </c>
      <c r="L225" s="21">
        <v>9.57</v>
      </c>
      <c r="M225" s="21">
        <v>9.6</v>
      </c>
      <c r="N225" s="21">
        <v>9.74</v>
      </c>
      <c r="O225" s="21">
        <v>9.26</v>
      </c>
      <c r="P225" s="21">
        <v>9.0198202226939035</v>
      </c>
      <c r="Q225" s="21">
        <v>9.6999999999999993</v>
      </c>
      <c r="R225" s="146">
        <v>7.0438200000000002</v>
      </c>
      <c r="S225" s="21">
        <v>9.4</v>
      </c>
      <c r="T225" s="21">
        <v>9.6199999999999992</v>
      </c>
      <c r="U225" s="146">
        <v>10</v>
      </c>
      <c r="V225" s="21">
        <v>9.6199999999999992</v>
      </c>
      <c r="W225" s="21">
        <v>9.6</v>
      </c>
      <c r="X225" s="152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1">
        <v>10.14</v>
      </c>
      <c r="E226" s="11">
        <v>9.4</v>
      </c>
      <c r="F226" s="11">
        <v>9.6916926902620997</v>
      </c>
      <c r="G226" s="147">
        <v>9.6999999999999993</v>
      </c>
      <c r="H226" s="11">
        <v>9.4499999999999993</v>
      </c>
      <c r="I226" s="11">
        <v>9.75</v>
      </c>
      <c r="J226" s="147">
        <v>10.5</v>
      </c>
      <c r="K226" s="11">
        <v>9.1300000000000008</v>
      </c>
      <c r="L226" s="11">
        <v>9.65</v>
      </c>
      <c r="M226" s="11">
        <v>9.5500000000000007</v>
      </c>
      <c r="N226" s="11">
        <v>9.65</v>
      </c>
      <c r="O226" s="11">
        <v>8.94</v>
      </c>
      <c r="P226" s="11">
        <v>9.0028835188562759</v>
      </c>
      <c r="Q226" s="11">
        <v>9.7200000000000006</v>
      </c>
      <c r="R226" s="147">
        <v>7.0026599999999988</v>
      </c>
      <c r="S226" s="11">
        <v>10.3</v>
      </c>
      <c r="T226" s="11">
        <v>9.48</v>
      </c>
      <c r="U226" s="147">
        <v>10</v>
      </c>
      <c r="V226" s="11">
        <v>9.39</v>
      </c>
      <c r="W226" s="11">
        <v>8.9</v>
      </c>
      <c r="X226" s="152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58</v>
      </c>
    </row>
    <row r="227" spans="1:65">
      <c r="A227" s="29"/>
      <c r="B227" s="19">
        <v>1</v>
      </c>
      <c r="C227" s="9">
        <v>3</v>
      </c>
      <c r="D227" s="11">
        <v>10.029999999999999</v>
      </c>
      <c r="E227" s="11">
        <v>9.1999999999999993</v>
      </c>
      <c r="F227" s="11">
        <v>9.6826716818704899</v>
      </c>
      <c r="G227" s="147">
        <v>10</v>
      </c>
      <c r="H227" s="11">
        <v>9.39</v>
      </c>
      <c r="I227" s="11">
        <v>9.89</v>
      </c>
      <c r="J227" s="147">
        <v>9.9499999999999993</v>
      </c>
      <c r="K227" s="11">
        <v>9.48</v>
      </c>
      <c r="L227" s="11">
        <v>10.050000000000001</v>
      </c>
      <c r="M227" s="11">
        <v>9.6</v>
      </c>
      <c r="N227" s="11">
        <v>9.5299999999999994</v>
      </c>
      <c r="O227" s="11">
        <v>8.85</v>
      </c>
      <c r="P227" s="11">
        <v>9.4811009107147992</v>
      </c>
      <c r="Q227" s="11">
        <v>9.74</v>
      </c>
      <c r="R227" s="147">
        <v>7.0126600000000003</v>
      </c>
      <c r="S227" s="11">
        <v>9.8000000000000007</v>
      </c>
      <c r="T227" s="11">
        <v>9.57</v>
      </c>
      <c r="U227" s="147">
        <v>10</v>
      </c>
      <c r="V227" s="11">
        <v>9.76</v>
      </c>
      <c r="W227" s="11">
        <v>9.1999999999999993</v>
      </c>
      <c r="X227" s="152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1">
        <v>9.8000000000000007</v>
      </c>
      <c r="E228" s="11">
        <v>9.1999999999999993</v>
      </c>
      <c r="F228" s="11">
        <v>9.4639677533705004</v>
      </c>
      <c r="G228" s="147">
        <v>7.7000000000000011</v>
      </c>
      <c r="H228" s="11">
        <v>9.44</v>
      </c>
      <c r="I228" s="11">
        <v>9.4499999999999993</v>
      </c>
      <c r="J228" s="147">
        <v>10.5</v>
      </c>
      <c r="K228" s="11">
        <v>9.3699999999999992</v>
      </c>
      <c r="L228" s="11">
        <v>9.82</v>
      </c>
      <c r="M228" s="11">
        <v>9.66</v>
      </c>
      <c r="N228" s="11">
        <v>9.81</v>
      </c>
      <c r="O228" s="11">
        <v>8.9700000000000006</v>
      </c>
      <c r="P228" s="11">
        <v>9.2299719541976426</v>
      </c>
      <c r="Q228" s="11">
        <v>9.65</v>
      </c>
      <c r="R228" s="147">
        <v>7.0472200000000003</v>
      </c>
      <c r="S228" s="11">
        <v>10</v>
      </c>
      <c r="T228" s="11">
        <v>9.99</v>
      </c>
      <c r="U228" s="147">
        <v>10</v>
      </c>
      <c r="V228" s="11">
        <v>9.8699999999999992</v>
      </c>
      <c r="W228" s="11">
        <v>8.6999999999999993</v>
      </c>
      <c r="X228" s="152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9.5167888386740191</v>
      </c>
    </row>
    <row r="229" spans="1:65">
      <c r="A229" s="29"/>
      <c r="B229" s="19">
        <v>1</v>
      </c>
      <c r="C229" s="9">
        <v>5</v>
      </c>
      <c r="D229" s="11">
        <v>9.94</v>
      </c>
      <c r="E229" s="11">
        <v>9.6999999999999993</v>
      </c>
      <c r="F229" s="11">
        <v>9.4653551509584393</v>
      </c>
      <c r="G229" s="147">
        <v>7</v>
      </c>
      <c r="H229" s="11">
        <v>9.23</v>
      </c>
      <c r="I229" s="11">
        <v>9.65</v>
      </c>
      <c r="J229" s="147">
        <v>10.050000000000001</v>
      </c>
      <c r="K229" s="11">
        <v>9.61</v>
      </c>
      <c r="L229" s="11">
        <v>9.2899999999999991</v>
      </c>
      <c r="M229" s="11">
        <v>9.35</v>
      </c>
      <c r="N229" s="11">
        <v>8.94</v>
      </c>
      <c r="O229" s="11">
        <v>8.67</v>
      </c>
      <c r="P229" s="11">
        <v>8.994378681650911</v>
      </c>
      <c r="Q229" s="11">
        <v>9.4700000000000006</v>
      </c>
      <c r="R229" s="147">
        <v>7.0286999999999997</v>
      </c>
      <c r="S229" s="11">
        <v>10.1</v>
      </c>
      <c r="T229" s="11">
        <v>9.73</v>
      </c>
      <c r="U229" s="147">
        <v>9</v>
      </c>
      <c r="V229" s="11">
        <v>9.16</v>
      </c>
      <c r="W229" s="11">
        <v>9.5</v>
      </c>
      <c r="X229" s="152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22</v>
      </c>
    </row>
    <row r="230" spans="1:65">
      <c r="A230" s="29"/>
      <c r="B230" s="19">
        <v>1</v>
      </c>
      <c r="C230" s="9">
        <v>6</v>
      </c>
      <c r="D230" s="11">
        <v>9.98</v>
      </c>
      <c r="E230" s="11">
        <v>9.1999999999999993</v>
      </c>
      <c r="F230" s="11">
        <v>9.55025227762013</v>
      </c>
      <c r="G230" s="147">
        <v>7.3</v>
      </c>
      <c r="H230" s="11">
        <v>9.27</v>
      </c>
      <c r="I230" s="11">
        <v>9.39</v>
      </c>
      <c r="J230" s="147">
        <v>10.3</v>
      </c>
      <c r="K230" s="11">
        <v>9.3000000000000007</v>
      </c>
      <c r="L230" s="11">
        <v>9.8000000000000007</v>
      </c>
      <c r="M230" s="11">
        <v>9.31</v>
      </c>
      <c r="N230" s="11">
        <v>9.35</v>
      </c>
      <c r="O230" s="11">
        <v>9.17</v>
      </c>
      <c r="P230" s="11">
        <v>9.3777313462414931</v>
      </c>
      <c r="Q230" s="11">
        <v>9.6999999999999993</v>
      </c>
      <c r="R230" s="147">
        <v>7.0727200000000003</v>
      </c>
      <c r="S230" s="11">
        <v>10.199999999999999</v>
      </c>
      <c r="T230" s="11">
        <v>10.210000000000001</v>
      </c>
      <c r="U230" s="147">
        <v>10</v>
      </c>
      <c r="V230" s="11">
        <v>9.2899999999999991</v>
      </c>
      <c r="W230" s="11">
        <v>9.4</v>
      </c>
      <c r="X230" s="152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20" t="s">
        <v>272</v>
      </c>
      <c r="C231" s="12"/>
      <c r="D231" s="22">
        <v>9.9983333333333348</v>
      </c>
      <c r="E231" s="22">
        <v>9.3500000000000014</v>
      </c>
      <c r="F231" s="22">
        <v>9.5693069797251287</v>
      </c>
      <c r="G231" s="22">
        <v>8.6333333333333329</v>
      </c>
      <c r="H231" s="22">
        <v>9.3883333333333336</v>
      </c>
      <c r="I231" s="22">
        <v>9.6433333333333326</v>
      </c>
      <c r="J231" s="22">
        <v>10.283333333333331</v>
      </c>
      <c r="K231" s="22">
        <v>9.3183333333333334</v>
      </c>
      <c r="L231" s="22">
        <v>9.6966666666666672</v>
      </c>
      <c r="M231" s="22">
        <v>9.5116666666666667</v>
      </c>
      <c r="N231" s="22">
        <v>9.5033333333333339</v>
      </c>
      <c r="O231" s="22">
        <v>8.9766666666666666</v>
      </c>
      <c r="P231" s="22">
        <v>9.1843144390591718</v>
      </c>
      <c r="Q231" s="22">
        <v>9.663333333333334</v>
      </c>
      <c r="R231" s="22">
        <v>7.0346299999999999</v>
      </c>
      <c r="S231" s="22">
        <v>9.9666666666666668</v>
      </c>
      <c r="T231" s="22">
        <v>9.7666666666666675</v>
      </c>
      <c r="U231" s="22">
        <v>9.8333333333333339</v>
      </c>
      <c r="V231" s="22">
        <v>9.5149999999999988</v>
      </c>
      <c r="W231" s="22">
        <v>9.2166666666666668</v>
      </c>
      <c r="X231" s="152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273</v>
      </c>
      <c r="C232" s="28"/>
      <c r="D232" s="11">
        <v>10.004999999999999</v>
      </c>
      <c r="E232" s="11">
        <v>9.3000000000000007</v>
      </c>
      <c r="F232" s="11">
        <v>9.5560773009446205</v>
      </c>
      <c r="G232" s="11">
        <v>8.6999999999999993</v>
      </c>
      <c r="H232" s="11">
        <v>9.4149999999999991</v>
      </c>
      <c r="I232" s="11">
        <v>9.6900000000000013</v>
      </c>
      <c r="J232" s="11">
        <v>10.350000000000001</v>
      </c>
      <c r="K232" s="11">
        <v>9.3350000000000009</v>
      </c>
      <c r="L232" s="11">
        <v>9.7250000000000014</v>
      </c>
      <c r="M232" s="11">
        <v>9.5749999999999993</v>
      </c>
      <c r="N232" s="11">
        <v>9.59</v>
      </c>
      <c r="O232" s="11">
        <v>8.9550000000000001</v>
      </c>
      <c r="P232" s="11">
        <v>9.124896088445773</v>
      </c>
      <c r="Q232" s="11">
        <v>9.6999999999999993</v>
      </c>
      <c r="R232" s="11">
        <v>7.0362600000000004</v>
      </c>
      <c r="S232" s="11">
        <v>10.050000000000001</v>
      </c>
      <c r="T232" s="11">
        <v>9.6750000000000007</v>
      </c>
      <c r="U232" s="11">
        <v>10</v>
      </c>
      <c r="V232" s="11">
        <v>9.504999999999999</v>
      </c>
      <c r="W232" s="11">
        <v>9.3000000000000007</v>
      </c>
      <c r="X232" s="152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274</v>
      </c>
      <c r="C233" s="28"/>
      <c r="D233" s="23">
        <v>0.12205190152827046</v>
      </c>
      <c r="E233" s="23">
        <v>0.19748417658131512</v>
      </c>
      <c r="F233" s="23">
        <v>0.10014995131682193</v>
      </c>
      <c r="G233" s="23">
        <v>1.447296329943067</v>
      </c>
      <c r="H233" s="23">
        <v>0.11973582031567111</v>
      </c>
      <c r="I233" s="23">
        <v>0.19043809142780951</v>
      </c>
      <c r="J233" s="23">
        <v>0.23380903889000254</v>
      </c>
      <c r="K233" s="23">
        <v>0.21848722311994953</v>
      </c>
      <c r="L233" s="23">
        <v>0.25858589804292675</v>
      </c>
      <c r="M233" s="23">
        <v>0.14552204873030974</v>
      </c>
      <c r="N233" s="23">
        <v>0.32035397089261575</v>
      </c>
      <c r="O233" s="23">
        <v>0.21407163909931337</v>
      </c>
      <c r="P233" s="23">
        <v>0.21148429558524381</v>
      </c>
      <c r="Q233" s="23">
        <v>9.9331096171675348E-2</v>
      </c>
      <c r="R233" s="23">
        <v>2.543123669820287E-2</v>
      </c>
      <c r="S233" s="23">
        <v>0.32659863237109021</v>
      </c>
      <c r="T233" s="23">
        <v>0.27933253778725242</v>
      </c>
      <c r="U233" s="23">
        <v>0.40824829046386302</v>
      </c>
      <c r="V233" s="23">
        <v>0.27905196648653069</v>
      </c>
      <c r="W233" s="23">
        <v>0.35449494589721126</v>
      </c>
      <c r="X233" s="204"/>
      <c r="Y233" s="205"/>
      <c r="Z233" s="205"/>
      <c r="AA233" s="205"/>
      <c r="AB233" s="205"/>
      <c r="AC233" s="205"/>
      <c r="AD233" s="205"/>
      <c r="AE233" s="205"/>
      <c r="AF233" s="205"/>
      <c r="AG233" s="205"/>
      <c r="AH233" s="205"/>
      <c r="AI233" s="205"/>
      <c r="AJ233" s="205"/>
      <c r="AK233" s="205"/>
      <c r="AL233" s="205"/>
      <c r="AM233" s="205"/>
      <c r="AN233" s="205"/>
      <c r="AO233" s="205"/>
      <c r="AP233" s="205"/>
      <c r="AQ233" s="205"/>
      <c r="AR233" s="205"/>
      <c r="AS233" s="205"/>
      <c r="AT233" s="205"/>
      <c r="AU233" s="205"/>
      <c r="AV233" s="205"/>
      <c r="AW233" s="205"/>
      <c r="AX233" s="205"/>
      <c r="AY233" s="205"/>
      <c r="AZ233" s="205"/>
      <c r="BA233" s="205"/>
      <c r="BB233" s="205"/>
      <c r="BC233" s="205"/>
      <c r="BD233" s="205"/>
      <c r="BE233" s="205"/>
      <c r="BF233" s="205"/>
      <c r="BG233" s="205"/>
      <c r="BH233" s="205"/>
      <c r="BI233" s="205"/>
      <c r="BJ233" s="205"/>
      <c r="BK233" s="205"/>
      <c r="BL233" s="205"/>
      <c r="BM233" s="56"/>
    </row>
    <row r="234" spans="1:65">
      <c r="A234" s="29"/>
      <c r="B234" s="3" t="s">
        <v>87</v>
      </c>
      <c r="C234" s="28"/>
      <c r="D234" s="13">
        <v>1.2207224690275423E-2</v>
      </c>
      <c r="E234" s="13">
        <v>2.1121302308162043E-2</v>
      </c>
      <c r="F234" s="13">
        <v>1.0465747574930307E-2</v>
      </c>
      <c r="G234" s="13">
        <v>0.16764050153780699</v>
      </c>
      <c r="H234" s="13">
        <v>1.2753682263341498E-2</v>
      </c>
      <c r="I234" s="13">
        <v>1.9748160189541258E-2</v>
      </c>
      <c r="J234" s="13">
        <v>2.2736697460940283E-2</v>
      </c>
      <c r="K234" s="13">
        <v>2.3447028057944862E-2</v>
      </c>
      <c r="L234" s="13">
        <v>2.6667504095179793E-2</v>
      </c>
      <c r="M234" s="13">
        <v>1.5299321751916216E-2</v>
      </c>
      <c r="N234" s="13">
        <v>3.3709642675476929E-2</v>
      </c>
      <c r="O234" s="13">
        <v>2.3847564697287046E-2</v>
      </c>
      <c r="P234" s="13">
        <v>2.3026682828479899E-2</v>
      </c>
      <c r="Q234" s="13">
        <v>1.0279175181615247E-2</v>
      </c>
      <c r="R234" s="13">
        <v>3.6151491547107483E-3</v>
      </c>
      <c r="S234" s="13">
        <v>3.2769093548938817E-2</v>
      </c>
      <c r="T234" s="13">
        <v>2.8600601138626527E-2</v>
      </c>
      <c r="U234" s="13">
        <v>4.1516775301409799E-2</v>
      </c>
      <c r="V234" s="13">
        <v>2.9327584496745215E-2</v>
      </c>
      <c r="W234" s="13">
        <v>3.8462381110004835E-2</v>
      </c>
      <c r="X234" s="152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275</v>
      </c>
      <c r="C235" s="28"/>
      <c r="D235" s="13">
        <v>5.0599472450458371E-2</v>
      </c>
      <c r="E235" s="13">
        <v>-1.752574755007974E-2</v>
      </c>
      <c r="F235" s="13">
        <v>5.518472873716318E-3</v>
      </c>
      <c r="G235" s="13">
        <v>-9.2831260661214721E-2</v>
      </c>
      <c r="H235" s="13">
        <v>-1.349777824413545E-2</v>
      </c>
      <c r="I235" s="13">
        <v>1.3296974095407643E-2</v>
      </c>
      <c r="J235" s="13">
        <v>8.0546548594653489E-2</v>
      </c>
      <c r="K235" s="13">
        <v>-2.0853200454990506E-2</v>
      </c>
      <c r="L235" s="13">
        <v>1.8901105303678278E-2</v>
      </c>
      <c r="M235" s="13">
        <v>-5.3822482500998081E-4</v>
      </c>
      <c r="N235" s="13">
        <v>-1.4138703263022467E-3</v>
      </c>
      <c r="O235" s="13">
        <v>-5.6754666007973409E-2</v>
      </c>
      <c r="P235" s="13">
        <v>-3.4935565478110497E-2</v>
      </c>
      <c r="Q235" s="13">
        <v>1.5398523298509215E-2</v>
      </c>
      <c r="R235" s="13">
        <v>-0.26081894646932824</v>
      </c>
      <c r="S235" s="13">
        <v>4.7272019545547606E-2</v>
      </c>
      <c r="T235" s="13">
        <v>2.6256527514533445E-2</v>
      </c>
      <c r="U235" s="13">
        <v>3.3261691524871351E-2</v>
      </c>
      <c r="V235" s="13">
        <v>-1.8796662449327428E-4</v>
      </c>
      <c r="W235" s="13">
        <v>-3.1536075570756106E-2</v>
      </c>
      <c r="X235" s="152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45" t="s">
        <v>276</v>
      </c>
      <c r="C236" s="46"/>
      <c r="D236" s="44">
        <v>1.7</v>
      </c>
      <c r="E236" s="44">
        <v>0.56000000000000005</v>
      </c>
      <c r="F236" s="44">
        <v>0.2</v>
      </c>
      <c r="G236" s="44">
        <v>3.06</v>
      </c>
      <c r="H236" s="44">
        <v>0.43</v>
      </c>
      <c r="I236" s="44">
        <v>0.46</v>
      </c>
      <c r="J236" s="44">
        <v>2.69</v>
      </c>
      <c r="K236" s="44">
        <v>0.67</v>
      </c>
      <c r="L236" s="44">
        <v>0.65</v>
      </c>
      <c r="M236" s="44">
        <v>0</v>
      </c>
      <c r="N236" s="44">
        <v>0.03</v>
      </c>
      <c r="O236" s="44">
        <v>1.87</v>
      </c>
      <c r="P236" s="44">
        <v>1.1399999999999999</v>
      </c>
      <c r="Q236" s="44">
        <v>0.53</v>
      </c>
      <c r="R236" s="44">
        <v>8.64</v>
      </c>
      <c r="S236" s="44">
        <v>1.59</v>
      </c>
      <c r="T236" s="44">
        <v>0.89</v>
      </c>
      <c r="U236" s="44" t="s">
        <v>277</v>
      </c>
      <c r="V236" s="44">
        <v>0.01</v>
      </c>
      <c r="W236" s="44">
        <v>1.03</v>
      </c>
      <c r="X236" s="152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0" t="s">
        <v>311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BM237" s="55"/>
    </row>
    <row r="238" spans="1:65">
      <c r="BM238" s="55"/>
    </row>
    <row r="239" spans="1:65" ht="15">
      <c r="B239" s="8" t="s">
        <v>575</v>
      </c>
      <c r="BM239" s="27" t="s">
        <v>67</v>
      </c>
    </row>
    <row r="240" spans="1:65" ht="15">
      <c r="A240" s="24" t="s">
        <v>0</v>
      </c>
      <c r="B240" s="18" t="s">
        <v>114</v>
      </c>
      <c r="C240" s="15" t="s">
        <v>115</v>
      </c>
      <c r="D240" s="16" t="s">
        <v>241</v>
      </c>
      <c r="E240" s="17" t="s">
        <v>241</v>
      </c>
      <c r="F240" s="17" t="s">
        <v>241</v>
      </c>
      <c r="G240" s="17" t="s">
        <v>241</v>
      </c>
      <c r="H240" s="17" t="s">
        <v>241</v>
      </c>
      <c r="I240" s="17" t="s">
        <v>241</v>
      </c>
      <c r="J240" s="17" t="s">
        <v>241</v>
      </c>
      <c r="K240" s="17" t="s">
        <v>241</v>
      </c>
      <c r="L240" s="17" t="s">
        <v>241</v>
      </c>
      <c r="M240" s="17" t="s">
        <v>241</v>
      </c>
      <c r="N240" s="17" t="s">
        <v>241</v>
      </c>
      <c r="O240" s="17" t="s">
        <v>241</v>
      </c>
      <c r="P240" s="17" t="s">
        <v>241</v>
      </c>
      <c r="Q240" s="17" t="s">
        <v>241</v>
      </c>
      <c r="R240" s="17" t="s">
        <v>241</v>
      </c>
      <c r="S240" s="17" t="s">
        <v>241</v>
      </c>
      <c r="T240" s="17" t="s">
        <v>241</v>
      </c>
      <c r="U240" s="17" t="s">
        <v>241</v>
      </c>
      <c r="V240" s="17" t="s">
        <v>241</v>
      </c>
      <c r="W240" s="17" t="s">
        <v>241</v>
      </c>
      <c r="X240" s="17" t="s">
        <v>241</v>
      </c>
      <c r="Y240" s="17" t="s">
        <v>241</v>
      </c>
      <c r="Z240" s="17" t="s">
        <v>241</v>
      </c>
      <c r="AA240" s="17" t="s">
        <v>241</v>
      </c>
      <c r="AB240" s="17" t="s">
        <v>241</v>
      </c>
      <c r="AC240" s="17" t="s">
        <v>241</v>
      </c>
      <c r="AD240" s="152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242</v>
      </c>
      <c r="C241" s="9" t="s">
        <v>242</v>
      </c>
      <c r="D241" s="150" t="s">
        <v>244</v>
      </c>
      <c r="E241" s="151" t="s">
        <v>245</v>
      </c>
      <c r="F241" s="151" t="s">
        <v>246</v>
      </c>
      <c r="G241" s="151" t="s">
        <v>247</v>
      </c>
      <c r="H241" s="151" t="s">
        <v>249</v>
      </c>
      <c r="I241" s="151" t="s">
        <v>250</v>
      </c>
      <c r="J241" s="151" t="s">
        <v>251</v>
      </c>
      <c r="K241" s="151" t="s">
        <v>252</v>
      </c>
      <c r="L241" s="151" t="s">
        <v>253</v>
      </c>
      <c r="M241" s="151" t="s">
        <v>254</v>
      </c>
      <c r="N241" s="151" t="s">
        <v>255</v>
      </c>
      <c r="O241" s="151" t="s">
        <v>256</v>
      </c>
      <c r="P241" s="151" t="s">
        <v>257</v>
      </c>
      <c r="Q241" s="151" t="s">
        <v>258</v>
      </c>
      <c r="R241" s="151" t="s">
        <v>259</v>
      </c>
      <c r="S241" s="151" t="s">
        <v>260</v>
      </c>
      <c r="T241" s="151" t="s">
        <v>261</v>
      </c>
      <c r="U241" s="151" t="s">
        <v>262</v>
      </c>
      <c r="V241" s="151" t="s">
        <v>280</v>
      </c>
      <c r="W241" s="151" t="s">
        <v>307</v>
      </c>
      <c r="X241" s="151" t="s">
        <v>281</v>
      </c>
      <c r="Y241" s="151" t="s">
        <v>263</v>
      </c>
      <c r="Z241" s="151" t="s">
        <v>264</v>
      </c>
      <c r="AA241" s="151" t="s">
        <v>282</v>
      </c>
      <c r="AB241" s="151" t="s">
        <v>265</v>
      </c>
      <c r="AC241" s="151" t="s">
        <v>266</v>
      </c>
      <c r="AD241" s="152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305</v>
      </c>
      <c r="E242" s="11" t="s">
        <v>118</v>
      </c>
      <c r="F242" s="11" t="s">
        <v>118</v>
      </c>
      <c r="G242" s="11" t="s">
        <v>305</v>
      </c>
      <c r="H242" s="11" t="s">
        <v>305</v>
      </c>
      <c r="I242" s="11" t="s">
        <v>306</v>
      </c>
      <c r="J242" s="11" t="s">
        <v>306</v>
      </c>
      <c r="K242" s="11" t="s">
        <v>306</v>
      </c>
      <c r="L242" s="11" t="s">
        <v>306</v>
      </c>
      <c r="M242" s="11" t="s">
        <v>306</v>
      </c>
      <c r="N242" s="11" t="s">
        <v>306</v>
      </c>
      <c r="O242" s="11" t="s">
        <v>305</v>
      </c>
      <c r="P242" s="11" t="s">
        <v>306</v>
      </c>
      <c r="Q242" s="11" t="s">
        <v>305</v>
      </c>
      <c r="R242" s="11" t="s">
        <v>118</v>
      </c>
      <c r="S242" s="11" t="s">
        <v>306</v>
      </c>
      <c r="T242" s="11" t="s">
        <v>118</v>
      </c>
      <c r="U242" s="11" t="s">
        <v>306</v>
      </c>
      <c r="V242" s="11" t="s">
        <v>306</v>
      </c>
      <c r="W242" s="11" t="s">
        <v>118</v>
      </c>
      <c r="X242" s="11" t="s">
        <v>305</v>
      </c>
      <c r="Y242" s="11" t="s">
        <v>306</v>
      </c>
      <c r="Z242" s="11" t="s">
        <v>306</v>
      </c>
      <c r="AA242" s="11" t="s">
        <v>306</v>
      </c>
      <c r="AB242" s="11" t="s">
        <v>305</v>
      </c>
      <c r="AC242" s="11" t="s">
        <v>306</v>
      </c>
      <c r="AD242" s="152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152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02">
        <v>0.60853999999999997</v>
      </c>
      <c r="E244" s="202">
        <v>0.59300000000000008</v>
      </c>
      <c r="F244" s="202">
        <v>0.57862185402929567</v>
      </c>
      <c r="G244" s="202">
        <v>0.63821000000000006</v>
      </c>
      <c r="H244" s="202">
        <v>0.66779999999999995</v>
      </c>
      <c r="I244" s="202">
        <v>0.57800000000000007</v>
      </c>
      <c r="J244" s="202">
        <v>0.624</v>
      </c>
      <c r="K244" s="202">
        <v>0.64500000000000002</v>
      </c>
      <c r="L244" s="202">
        <v>0.64799999999999991</v>
      </c>
      <c r="M244" s="202">
        <v>0.61799999999999999</v>
      </c>
      <c r="N244" s="202">
        <v>0.62230000000000008</v>
      </c>
      <c r="O244" s="202">
        <v>0.65100000000000002</v>
      </c>
      <c r="P244" s="202">
        <v>0.61819999999999997</v>
      </c>
      <c r="Q244" s="202">
        <v>0.61306853500093084</v>
      </c>
      <c r="R244" s="202">
        <v>0.61050000000000004</v>
      </c>
      <c r="S244" s="202">
        <v>0.60909999999999997</v>
      </c>
      <c r="T244" s="202">
        <v>0.63490100000000005</v>
      </c>
      <c r="U244" s="202">
        <v>0.61139999999999994</v>
      </c>
      <c r="V244" s="202">
        <v>0.60519999999999996</v>
      </c>
      <c r="W244" s="203">
        <v>0.69490000000000007</v>
      </c>
      <c r="X244" s="202">
        <v>0.62709999999999999</v>
      </c>
      <c r="Y244" s="202">
        <v>0.62826000000000004</v>
      </c>
      <c r="Z244" s="202">
        <v>0.60319999999999996</v>
      </c>
      <c r="AA244" s="202">
        <v>0.61799999999999999</v>
      </c>
      <c r="AB244" s="202">
        <v>0.6146100000000001</v>
      </c>
      <c r="AC244" s="202">
        <v>0.59737000000000007</v>
      </c>
      <c r="AD244" s="204"/>
      <c r="AE244" s="205"/>
      <c r="AF244" s="205"/>
      <c r="AG244" s="205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06">
        <v>1</v>
      </c>
    </row>
    <row r="245" spans="1:65">
      <c r="A245" s="29"/>
      <c r="B245" s="19">
        <v>1</v>
      </c>
      <c r="C245" s="9">
        <v>2</v>
      </c>
      <c r="D245" s="23">
        <v>0.61492999999999998</v>
      </c>
      <c r="E245" s="23">
        <v>0.60499999999999998</v>
      </c>
      <c r="F245" s="23">
        <v>0.59059131711535739</v>
      </c>
      <c r="G245" s="23">
        <v>0.64616000000000007</v>
      </c>
      <c r="H245" s="23">
        <v>0.66100000000000003</v>
      </c>
      <c r="I245" s="23">
        <v>0.56200000000000006</v>
      </c>
      <c r="J245" s="23">
        <v>0.63100000000000001</v>
      </c>
      <c r="K245" s="23">
        <v>0.64500000000000002</v>
      </c>
      <c r="L245" s="23">
        <v>0.63700000000000001</v>
      </c>
      <c r="M245" s="23">
        <v>0.58199999999999996</v>
      </c>
      <c r="N245" s="23">
        <v>0.62609999999999999</v>
      </c>
      <c r="O245" s="23">
        <v>0.66100000000000003</v>
      </c>
      <c r="P245" s="23">
        <v>0.62430000000000008</v>
      </c>
      <c r="Q245" s="23">
        <v>0.60563367701092619</v>
      </c>
      <c r="R245" s="23">
        <v>0.60029999999999994</v>
      </c>
      <c r="S245" s="23">
        <v>0.60519999999999996</v>
      </c>
      <c r="T245" s="23">
        <v>0.63449600000000006</v>
      </c>
      <c r="U245" s="23">
        <v>0.61139999999999994</v>
      </c>
      <c r="V245" s="23">
        <v>0.63529999999999998</v>
      </c>
      <c r="W245" s="208">
        <v>0.70120000000000005</v>
      </c>
      <c r="X245" s="23">
        <v>0.62919999999999998</v>
      </c>
      <c r="Y245" s="23">
        <v>0.622</v>
      </c>
      <c r="Z245" s="23">
        <v>0.60450000000000004</v>
      </c>
      <c r="AA245" s="23">
        <v>0.59399999999999997</v>
      </c>
      <c r="AB245" s="23">
        <v>0.62363000000000002</v>
      </c>
      <c r="AC245" s="23">
        <v>0.59501999999999999</v>
      </c>
      <c r="AD245" s="204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06">
        <v>22</v>
      </c>
    </row>
    <row r="246" spans="1:65">
      <c r="A246" s="29"/>
      <c r="B246" s="19">
        <v>1</v>
      </c>
      <c r="C246" s="9">
        <v>3</v>
      </c>
      <c r="D246" s="23">
        <v>0.60961999999999994</v>
      </c>
      <c r="E246" s="23">
        <v>0.59500000000000008</v>
      </c>
      <c r="F246" s="23">
        <v>0.57846645377624351</v>
      </c>
      <c r="G246" s="23">
        <v>0.64773999999999998</v>
      </c>
      <c r="H246" s="23">
        <v>0.6673</v>
      </c>
      <c r="I246" s="23">
        <v>0.57200000000000006</v>
      </c>
      <c r="J246" s="23">
        <v>0.622</v>
      </c>
      <c r="K246" s="23">
        <v>0.628</v>
      </c>
      <c r="L246" s="23">
        <v>0.65</v>
      </c>
      <c r="M246" s="23">
        <v>0.622</v>
      </c>
      <c r="N246" s="23">
        <v>0.61709999999999998</v>
      </c>
      <c r="O246" s="23">
        <v>0.64100000000000001</v>
      </c>
      <c r="P246" s="23">
        <v>0.61380000000000001</v>
      </c>
      <c r="Q246" s="23">
        <v>0.62566189390307336</v>
      </c>
      <c r="R246" s="23">
        <v>0.59050000000000002</v>
      </c>
      <c r="S246" s="23">
        <v>0.60650000000000004</v>
      </c>
      <c r="T246" s="23">
        <v>0.63150700000000004</v>
      </c>
      <c r="U246" s="23">
        <v>0.61509999999999998</v>
      </c>
      <c r="V246" s="23">
        <v>0.61859999999999993</v>
      </c>
      <c r="W246" s="208">
        <v>0.74760000000000004</v>
      </c>
      <c r="X246" s="23">
        <v>0.62769999999999992</v>
      </c>
      <c r="Y246" s="23">
        <v>0.626</v>
      </c>
      <c r="Z246" s="23">
        <v>0.60260000000000002</v>
      </c>
      <c r="AA246" s="23">
        <v>0.63200000000000001</v>
      </c>
      <c r="AB246" s="23">
        <v>0.61499999999999999</v>
      </c>
      <c r="AC246" s="23">
        <v>0.60328999999999999</v>
      </c>
      <c r="AD246" s="204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6">
        <v>16</v>
      </c>
    </row>
    <row r="247" spans="1:65">
      <c r="A247" s="29"/>
      <c r="B247" s="19">
        <v>1</v>
      </c>
      <c r="C247" s="9">
        <v>4</v>
      </c>
      <c r="D247" s="23">
        <v>0.60966000000000009</v>
      </c>
      <c r="E247" s="23">
        <v>0.58900000000000008</v>
      </c>
      <c r="F247" s="23">
        <v>0.58958328557968165</v>
      </c>
      <c r="G247" s="23">
        <v>0.63461999999999996</v>
      </c>
      <c r="H247" s="23">
        <v>0.66659999999999997</v>
      </c>
      <c r="I247" s="23">
        <v>0.57699999999999996</v>
      </c>
      <c r="J247" s="23">
        <v>0.60499999999999998</v>
      </c>
      <c r="K247" s="23">
        <v>0.64400000000000002</v>
      </c>
      <c r="L247" s="23">
        <v>0.63</v>
      </c>
      <c r="M247" s="23">
        <v>0.6</v>
      </c>
      <c r="N247" s="23">
        <v>0.62</v>
      </c>
      <c r="O247" s="23">
        <v>0.65100000000000002</v>
      </c>
      <c r="P247" s="23">
        <v>0.6179</v>
      </c>
      <c r="Q247" s="23">
        <v>0.61339263239652475</v>
      </c>
      <c r="R247" s="23">
        <v>0.61319999999999997</v>
      </c>
      <c r="S247" s="23">
        <v>0.60330000000000006</v>
      </c>
      <c r="T247" s="23">
        <v>0.63047200000000003</v>
      </c>
      <c r="U247" s="23">
        <v>0.62019999999999997</v>
      </c>
      <c r="V247" s="23">
        <v>0.63319999999999999</v>
      </c>
      <c r="W247" s="208">
        <v>0.66490000000000005</v>
      </c>
      <c r="X247" s="23">
        <v>0.62739999999999996</v>
      </c>
      <c r="Y247" s="23">
        <v>0.62</v>
      </c>
      <c r="Z247" s="23">
        <v>0.6008</v>
      </c>
      <c r="AA247" s="23">
        <v>0.61099999999999999</v>
      </c>
      <c r="AB247" s="23">
        <v>0.60461999999999994</v>
      </c>
      <c r="AC247" s="23">
        <v>0.59304000000000001</v>
      </c>
      <c r="AD247" s="204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6">
        <v>0.61788571217702715</v>
      </c>
    </row>
    <row r="248" spans="1:65">
      <c r="A248" s="29"/>
      <c r="B248" s="19">
        <v>1</v>
      </c>
      <c r="C248" s="9">
        <v>5</v>
      </c>
      <c r="D248" s="23">
        <v>0.61234999999999995</v>
      </c>
      <c r="E248" s="23">
        <v>0.60299999999999998</v>
      </c>
      <c r="F248" s="23">
        <v>0.60088371882956293</v>
      </c>
      <c r="G248" s="23">
        <v>0.64473000000000003</v>
      </c>
      <c r="H248" s="23">
        <v>0.66259999999999997</v>
      </c>
      <c r="I248" s="23">
        <v>0.57800000000000007</v>
      </c>
      <c r="J248" s="23">
        <v>0.61599999999999999</v>
      </c>
      <c r="K248" s="23">
        <v>0.63100000000000001</v>
      </c>
      <c r="L248" s="23">
        <v>0.67</v>
      </c>
      <c r="M248" s="23">
        <v>0.59399999999999997</v>
      </c>
      <c r="N248" s="23">
        <v>0.62129999999999996</v>
      </c>
      <c r="O248" s="23">
        <v>0.63300000000000001</v>
      </c>
      <c r="P248" s="23">
        <v>0.6129</v>
      </c>
      <c r="Q248" s="23">
        <v>0.61223444633717894</v>
      </c>
      <c r="R248" s="23">
        <v>0.58560000000000001</v>
      </c>
      <c r="S248" s="23">
        <v>0.60530000000000006</v>
      </c>
      <c r="T248" s="23">
        <v>0.63472099999999998</v>
      </c>
      <c r="U248" s="23">
        <v>0.623</v>
      </c>
      <c r="V248" s="23">
        <v>0.62659999999999993</v>
      </c>
      <c r="W248" s="208">
        <v>0.7258</v>
      </c>
      <c r="X248" s="23">
        <v>0.62890000000000001</v>
      </c>
      <c r="Y248" s="23">
        <v>0.62951999999999997</v>
      </c>
      <c r="Z248" s="23">
        <v>0.60429999999999995</v>
      </c>
      <c r="AA248" s="23">
        <v>0.59199999999999997</v>
      </c>
      <c r="AB248" s="23">
        <v>0.60909000000000002</v>
      </c>
      <c r="AC248" s="23">
        <v>0.60606000000000004</v>
      </c>
      <c r="AD248" s="204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6">
        <v>23</v>
      </c>
    </row>
    <row r="249" spans="1:65">
      <c r="A249" s="29"/>
      <c r="B249" s="19">
        <v>1</v>
      </c>
      <c r="C249" s="9">
        <v>6</v>
      </c>
      <c r="D249" s="23">
        <v>0.61633999999999989</v>
      </c>
      <c r="E249" s="23">
        <v>0.59599999999999997</v>
      </c>
      <c r="F249" s="23">
        <v>0.60546012588620102</v>
      </c>
      <c r="G249" s="23">
        <v>0.64519000000000004</v>
      </c>
      <c r="H249" s="23">
        <v>0.66710000000000003</v>
      </c>
      <c r="I249" s="23">
        <v>0.57699999999999996</v>
      </c>
      <c r="J249" s="23">
        <v>0.60699999999999998</v>
      </c>
      <c r="K249" s="23">
        <v>0.63300000000000001</v>
      </c>
      <c r="L249" s="23">
        <v>0.66699999999999993</v>
      </c>
      <c r="M249" s="23">
        <v>0.59799999999999998</v>
      </c>
      <c r="N249" s="23">
        <v>0.62390000000000001</v>
      </c>
      <c r="O249" s="23">
        <v>0.629</v>
      </c>
      <c r="P249" s="23">
        <v>0.625</v>
      </c>
      <c r="Q249" s="23">
        <v>0.62054688668908109</v>
      </c>
      <c r="R249" s="23">
        <v>0.59499999999999997</v>
      </c>
      <c r="S249" s="23">
        <v>0.60670000000000002</v>
      </c>
      <c r="T249" s="23">
        <v>0.63899499999999998</v>
      </c>
      <c r="U249" s="23">
        <v>0.61019999999999996</v>
      </c>
      <c r="V249" s="23">
        <v>0.63200000000000001</v>
      </c>
      <c r="W249" s="208">
        <v>0.67759999999999998</v>
      </c>
      <c r="X249" s="23">
        <v>0.62839999999999996</v>
      </c>
      <c r="Y249" s="23">
        <v>0.624</v>
      </c>
      <c r="Z249" s="23">
        <v>0.60099999999999998</v>
      </c>
      <c r="AA249" s="23">
        <v>0.59799999999999998</v>
      </c>
      <c r="AB249" s="23">
        <v>0.61575999999999997</v>
      </c>
      <c r="AC249" s="23">
        <v>0.6115600000000001</v>
      </c>
      <c r="AD249" s="204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56"/>
    </row>
    <row r="250" spans="1:65">
      <c r="A250" s="29"/>
      <c r="B250" s="20" t="s">
        <v>272</v>
      </c>
      <c r="C250" s="12"/>
      <c r="D250" s="209">
        <v>0.61190666666666671</v>
      </c>
      <c r="E250" s="209">
        <v>0.59683333333333344</v>
      </c>
      <c r="F250" s="209">
        <v>0.59060112586939029</v>
      </c>
      <c r="G250" s="209">
        <v>0.64277499999999999</v>
      </c>
      <c r="H250" s="209">
        <v>0.66539999999999999</v>
      </c>
      <c r="I250" s="209">
        <v>0.57399999999999995</v>
      </c>
      <c r="J250" s="209">
        <v>0.61750000000000005</v>
      </c>
      <c r="K250" s="209">
        <v>0.63766666666666671</v>
      </c>
      <c r="L250" s="209">
        <v>0.65033333333333332</v>
      </c>
      <c r="M250" s="209">
        <v>0.60233333333333328</v>
      </c>
      <c r="N250" s="209">
        <v>0.62178333333333324</v>
      </c>
      <c r="O250" s="209">
        <v>0.64433333333333331</v>
      </c>
      <c r="P250" s="209">
        <v>0.61868333333333336</v>
      </c>
      <c r="Q250" s="209">
        <v>0.61508967855628593</v>
      </c>
      <c r="R250" s="209">
        <v>0.59918333333333329</v>
      </c>
      <c r="S250" s="209">
        <v>0.60601666666666676</v>
      </c>
      <c r="T250" s="209">
        <v>0.63418200000000002</v>
      </c>
      <c r="U250" s="209">
        <v>0.61521666666666663</v>
      </c>
      <c r="V250" s="209">
        <v>0.62514999999999998</v>
      </c>
      <c r="W250" s="209">
        <v>0.70199999999999996</v>
      </c>
      <c r="X250" s="209">
        <v>0.62811666666666666</v>
      </c>
      <c r="Y250" s="209">
        <v>0.62496333333333332</v>
      </c>
      <c r="Z250" s="209">
        <v>0.60273333333333334</v>
      </c>
      <c r="AA250" s="209">
        <v>0.60750000000000004</v>
      </c>
      <c r="AB250" s="209">
        <v>0.61378500000000003</v>
      </c>
      <c r="AC250" s="209">
        <v>0.60105666666666668</v>
      </c>
      <c r="AD250" s="204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56"/>
    </row>
    <row r="251" spans="1:65">
      <c r="A251" s="29"/>
      <c r="B251" s="3" t="s">
        <v>273</v>
      </c>
      <c r="C251" s="28"/>
      <c r="D251" s="23">
        <v>0.61100500000000002</v>
      </c>
      <c r="E251" s="23">
        <v>0.59550000000000003</v>
      </c>
      <c r="F251" s="23">
        <v>0.59008730134751952</v>
      </c>
      <c r="G251" s="23">
        <v>0.64495999999999998</v>
      </c>
      <c r="H251" s="23">
        <v>0.66684999999999994</v>
      </c>
      <c r="I251" s="23">
        <v>0.57699999999999996</v>
      </c>
      <c r="J251" s="23">
        <v>0.61899999999999999</v>
      </c>
      <c r="K251" s="23">
        <v>0.63850000000000007</v>
      </c>
      <c r="L251" s="23">
        <v>0.64900000000000002</v>
      </c>
      <c r="M251" s="23">
        <v>0.59899999999999998</v>
      </c>
      <c r="N251" s="23">
        <v>0.62180000000000002</v>
      </c>
      <c r="O251" s="23">
        <v>0.64600000000000002</v>
      </c>
      <c r="P251" s="23">
        <v>0.61804999999999999</v>
      </c>
      <c r="Q251" s="23">
        <v>0.61323058369872774</v>
      </c>
      <c r="R251" s="23">
        <v>0.59765000000000001</v>
      </c>
      <c r="S251" s="23">
        <v>0.60590000000000011</v>
      </c>
      <c r="T251" s="23">
        <v>0.63460850000000002</v>
      </c>
      <c r="U251" s="23">
        <v>0.61324999999999996</v>
      </c>
      <c r="V251" s="23">
        <v>0.62929999999999997</v>
      </c>
      <c r="W251" s="23">
        <v>0.69805000000000006</v>
      </c>
      <c r="X251" s="23">
        <v>0.62805</v>
      </c>
      <c r="Y251" s="23">
        <v>0.625</v>
      </c>
      <c r="Z251" s="23">
        <v>0.60289999999999999</v>
      </c>
      <c r="AA251" s="23">
        <v>0.60450000000000004</v>
      </c>
      <c r="AB251" s="23">
        <v>0.61480500000000005</v>
      </c>
      <c r="AC251" s="23">
        <v>0.60033000000000003</v>
      </c>
      <c r="AD251" s="204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56"/>
    </row>
    <row r="252" spans="1:65">
      <c r="A252" s="29"/>
      <c r="B252" s="3" t="s">
        <v>274</v>
      </c>
      <c r="C252" s="28"/>
      <c r="D252" s="23">
        <v>3.1812680909766859E-3</v>
      </c>
      <c r="E252" s="23">
        <v>6.0800219297849692E-3</v>
      </c>
      <c r="F252" s="23">
        <v>1.1120349951132494E-2</v>
      </c>
      <c r="G252" s="23">
        <v>5.1595920381363623E-3</v>
      </c>
      <c r="H252" s="23">
        <v>2.8600699292150077E-3</v>
      </c>
      <c r="I252" s="23">
        <v>6.2928530890208941E-3</v>
      </c>
      <c r="J252" s="23">
        <v>1.0134100848126597E-2</v>
      </c>
      <c r="K252" s="23">
        <v>7.8400680269157599E-3</v>
      </c>
      <c r="L252" s="23">
        <v>1.5882904856060382E-2</v>
      </c>
      <c r="M252" s="23">
        <v>1.5095253117012217E-2</v>
      </c>
      <c r="N252" s="23">
        <v>3.1218050334168401E-3</v>
      </c>
      <c r="O252" s="23">
        <v>1.2176480060619608E-2</v>
      </c>
      <c r="P252" s="23">
        <v>5.0909396644103749E-3</v>
      </c>
      <c r="Q252" s="23">
        <v>7.0154994281815663E-3</v>
      </c>
      <c r="R252" s="23">
        <v>1.0983517954948067E-2</v>
      </c>
      <c r="S252" s="23">
        <v>1.9374381710564547E-3</v>
      </c>
      <c r="T252" s="23">
        <v>2.9996923842287374E-3</v>
      </c>
      <c r="U252" s="23">
        <v>5.2863661116750943E-3</v>
      </c>
      <c r="V252" s="23">
        <v>1.146956843128809E-2</v>
      </c>
      <c r="W252" s="23">
        <v>3.0556897748298992E-2</v>
      </c>
      <c r="X252" s="23">
        <v>8.4715209181509263E-4</v>
      </c>
      <c r="Y252" s="23">
        <v>3.6619648642042812E-3</v>
      </c>
      <c r="Z252" s="23">
        <v>1.584508335941047E-3</v>
      </c>
      <c r="AA252" s="23">
        <v>1.5719414747375312E-2</v>
      </c>
      <c r="AB252" s="23">
        <v>6.4656283530682675E-3</v>
      </c>
      <c r="AC252" s="23">
        <v>7.1363987183079292E-3</v>
      </c>
      <c r="AD252" s="204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56"/>
    </row>
    <row r="253" spans="1:65">
      <c r="A253" s="29"/>
      <c r="B253" s="3" t="s">
        <v>87</v>
      </c>
      <c r="C253" s="28"/>
      <c r="D253" s="13">
        <v>5.1989433426285368E-3</v>
      </c>
      <c r="E253" s="13">
        <v>1.0187135319382801E-2</v>
      </c>
      <c r="F253" s="13">
        <v>1.8828866834215495E-2</v>
      </c>
      <c r="G253" s="13">
        <v>8.0270577389232045E-3</v>
      </c>
      <c r="H253" s="13">
        <v>4.2982716098812863E-3</v>
      </c>
      <c r="I253" s="13">
        <v>1.0963158691674033E-2</v>
      </c>
      <c r="J253" s="13">
        <v>1.6411499349192869E-2</v>
      </c>
      <c r="K253" s="13">
        <v>1.22949315633807E-2</v>
      </c>
      <c r="L253" s="13">
        <v>2.4422713771492129E-2</v>
      </c>
      <c r="M253" s="13">
        <v>2.5061294604890236E-2</v>
      </c>
      <c r="N253" s="13">
        <v>5.0207280672530741E-3</v>
      </c>
      <c r="O253" s="13">
        <v>1.889779626583488E-2</v>
      </c>
      <c r="P253" s="13">
        <v>8.2286678662919239E-3</v>
      </c>
      <c r="Q253" s="13">
        <v>1.1405652984859163E-2</v>
      </c>
      <c r="R253" s="13">
        <v>1.8330813532221192E-2</v>
      </c>
      <c r="S253" s="13">
        <v>3.1970047650886186E-3</v>
      </c>
      <c r="T253" s="13">
        <v>4.7300181718004253E-3</v>
      </c>
      <c r="U253" s="13">
        <v>8.5926900197899302E-3</v>
      </c>
      <c r="V253" s="13">
        <v>1.834690623256513E-2</v>
      </c>
      <c r="W253" s="13">
        <v>4.3528344370796286E-2</v>
      </c>
      <c r="X253" s="13">
        <v>1.3487177411018536E-3</v>
      </c>
      <c r="Y253" s="13">
        <v>5.8594875393291578E-3</v>
      </c>
      <c r="Z253" s="13">
        <v>2.6288712575064377E-3</v>
      </c>
      <c r="AA253" s="13">
        <v>2.5875579831070472E-2</v>
      </c>
      <c r="AB253" s="13">
        <v>1.0534027962671404E-2</v>
      </c>
      <c r="AC253" s="13">
        <v>1.1873088036582123E-2</v>
      </c>
      <c r="AD253" s="152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275</v>
      </c>
      <c r="C254" s="28"/>
      <c r="D254" s="13">
        <v>-9.6766204372878972E-3</v>
      </c>
      <c r="E254" s="13">
        <v>-3.4071638862660958E-2</v>
      </c>
      <c r="F254" s="13">
        <v>-4.4157982244813043E-2</v>
      </c>
      <c r="G254" s="13">
        <v>4.0281377821926201E-2</v>
      </c>
      <c r="H254" s="13">
        <v>7.6898181794111009E-2</v>
      </c>
      <c r="I254" s="13">
        <v>-7.1025614142140481E-2</v>
      </c>
      <c r="J254" s="13">
        <v>-6.2424517904469123E-4</v>
      </c>
      <c r="K254" s="13">
        <v>3.2013937367064704E-2</v>
      </c>
      <c r="L254" s="13">
        <v>5.2513952850571366E-2</v>
      </c>
      <c r="M254" s="13">
        <v>-2.517031635008582E-2</v>
      </c>
      <c r="N254" s="13">
        <v>6.307996898930357E-3</v>
      </c>
      <c r="O254" s="13">
        <v>4.2803419200489357E-2</v>
      </c>
      <c r="P254" s="13">
        <v>1.2908878463882001E-3</v>
      </c>
      <c r="Q254" s="13">
        <v>-4.5251630934947107E-3</v>
      </c>
      <c r="R254" s="13">
        <v>-3.0268346516378997E-2</v>
      </c>
      <c r="S254" s="13">
        <v>-1.9209127637118462E-2</v>
      </c>
      <c r="T254" s="13">
        <v>2.6374275212733611E-2</v>
      </c>
      <c r="U254" s="13">
        <v>-4.319642706992699E-3</v>
      </c>
      <c r="V254" s="13">
        <v>1.1756685224809882E-2</v>
      </c>
      <c r="W254" s="13">
        <v>0.1361324370596122</v>
      </c>
      <c r="X254" s="13">
        <v>1.655800464068391E-2</v>
      </c>
      <c r="Y254" s="13">
        <v>1.1454579733473969E-2</v>
      </c>
      <c r="Z254" s="13">
        <v>-2.4522947440080323E-2</v>
      </c>
      <c r="AA254" s="13">
        <v>-1.680846792918167E-2</v>
      </c>
      <c r="AB254" s="13">
        <v>-6.6366839307205883E-3</v>
      </c>
      <c r="AC254" s="13">
        <v>-2.7236502121186557E-2</v>
      </c>
      <c r="AD254" s="152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276</v>
      </c>
      <c r="C255" s="46"/>
      <c r="D255" s="44">
        <v>0.22</v>
      </c>
      <c r="E255" s="44">
        <v>0.95</v>
      </c>
      <c r="F255" s="44">
        <v>1.26</v>
      </c>
      <c r="G255" s="44">
        <v>1.29</v>
      </c>
      <c r="H255" s="44">
        <v>2.39</v>
      </c>
      <c r="I255" s="44">
        <v>2.0699999999999998</v>
      </c>
      <c r="J255" s="44">
        <v>0.06</v>
      </c>
      <c r="K255" s="44">
        <v>1.04</v>
      </c>
      <c r="L255" s="44">
        <v>1.66</v>
      </c>
      <c r="M255" s="44">
        <v>0.68</v>
      </c>
      <c r="N255" s="44">
        <v>0.26</v>
      </c>
      <c r="O255" s="44">
        <v>1.36</v>
      </c>
      <c r="P255" s="44">
        <v>0.11</v>
      </c>
      <c r="Q255" s="44">
        <v>0.06</v>
      </c>
      <c r="R255" s="44">
        <v>0.84</v>
      </c>
      <c r="S255" s="44">
        <v>0.5</v>
      </c>
      <c r="T255" s="44">
        <v>0.87</v>
      </c>
      <c r="U255" s="44">
        <v>0.06</v>
      </c>
      <c r="V255" s="44">
        <v>0.43</v>
      </c>
      <c r="W255" s="44">
        <v>4.18</v>
      </c>
      <c r="X255" s="44">
        <v>0.56999999999999995</v>
      </c>
      <c r="Y255" s="44">
        <v>0.42</v>
      </c>
      <c r="Z255" s="44">
        <v>0.66</v>
      </c>
      <c r="AA255" s="44">
        <v>0.43</v>
      </c>
      <c r="AB255" s="44">
        <v>0.13</v>
      </c>
      <c r="AC255" s="44">
        <v>0.75</v>
      </c>
      <c r="AD255" s="152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BM256" s="55"/>
    </row>
    <row r="257" spans="1:65" ht="15">
      <c r="B257" s="8" t="s">
        <v>576</v>
      </c>
      <c r="BM257" s="27" t="s">
        <v>67</v>
      </c>
    </row>
    <row r="258" spans="1:65" ht="15">
      <c r="A258" s="24" t="s">
        <v>33</v>
      </c>
      <c r="B258" s="18" t="s">
        <v>114</v>
      </c>
      <c r="C258" s="15" t="s">
        <v>115</v>
      </c>
      <c r="D258" s="16" t="s">
        <v>241</v>
      </c>
      <c r="E258" s="17" t="s">
        <v>241</v>
      </c>
      <c r="F258" s="17" t="s">
        <v>241</v>
      </c>
      <c r="G258" s="17" t="s">
        <v>241</v>
      </c>
      <c r="H258" s="17" t="s">
        <v>241</v>
      </c>
      <c r="I258" s="17" t="s">
        <v>241</v>
      </c>
      <c r="J258" s="17" t="s">
        <v>241</v>
      </c>
      <c r="K258" s="17" t="s">
        <v>241</v>
      </c>
      <c r="L258" s="152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242</v>
      </c>
      <c r="C259" s="9" t="s">
        <v>242</v>
      </c>
      <c r="D259" s="150" t="s">
        <v>244</v>
      </c>
      <c r="E259" s="151" t="s">
        <v>247</v>
      </c>
      <c r="F259" s="151" t="s">
        <v>258</v>
      </c>
      <c r="G259" s="151" t="s">
        <v>261</v>
      </c>
      <c r="H259" s="151" t="s">
        <v>280</v>
      </c>
      <c r="I259" s="151" t="s">
        <v>307</v>
      </c>
      <c r="J259" s="151" t="s">
        <v>282</v>
      </c>
      <c r="K259" s="151" t="s">
        <v>266</v>
      </c>
      <c r="L259" s="152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305</v>
      </c>
      <c r="E260" s="11" t="s">
        <v>305</v>
      </c>
      <c r="F260" s="11" t="s">
        <v>305</v>
      </c>
      <c r="G260" s="11" t="s">
        <v>305</v>
      </c>
      <c r="H260" s="11" t="s">
        <v>306</v>
      </c>
      <c r="I260" s="11" t="s">
        <v>305</v>
      </c>
      <c r="J260" s="11" t="s">
        <v>306</v>
      </c>
      <c r="K260" s="11" t="s">
        <v>306</v>
      </c>
      <c r="L260" s="152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152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21">
        <v>3.44</v>
      </c>
      <c r="E262" s="21">
        <v>3.8</v>
      </c>
      <c r="F262" s="21">
        <v>3.3360094475924282</v>
      </c>
      <c r="G262" s="146">
        <v>2.8362599999999998</v>
      </c>
      <c r="H262" s="21">
        <v>3.05</v>
      </c>
      <c r="I262" s="21">
        <v>3.54</v>
      </c>
      <c r="J262" s="21">
        <v>3.9</v>
      </c>
      <c r="K262" s="21">
        <v>3.5</v>
      </c>
      <c r="L262" s="152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3.46</v>
      </c>
      <c r="E263" s="11">
        <v>3.8</v>
      </c>
      <c r="F263" s="11">
        <v>3.3802963042771927</v>
      </c>
      <c r="G263" s="147">
        <v>2.8825020000000001</v>
      </c>
      <c r="H263" s="11">
        <v>3.03</v>
      </c>
      <c r="I263" s="11">
        <v>3.51</v>
      </c>
      <c r="J263" s="11">
        <v>3.6</v>
      </c>
      <c r="K263" s="11">
        <v>3.3</v>
      </c>
      <c r="L263" s="152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23</v>
      </c>
    </row>
    <row r="264" spans="1:65">
      <c r="A264" s="29"/>
      <c r="B264" s="19">
        <v>1</v>
      </c>
      <c r="C264" s="9">
        <v>3</v>
      </c>
      <c r="D264" s="11">
        <v>3.45</v>
      </c>
      <c r="E264" s="11">
        <v>3.8</v>
      </c>
      <c r="F264" s="11">
        <v>3.4195879739941875</v>
      </c>
      <c r="G264" s="147">
        <v>2.944188</v>
      </c>
      <c r="H264" s="11">
        <v>3.32</v>
      </c>
      <c r="I264" s="11">
        <v>3.45</v>
      </c>
      <c r="J264" s="11">
        <v>3.8</v>
      </c>
      <c r="K264" s="11">
        <v>3.3</v>
      </c>
      <c r="L264" s="152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3.48</v>
      </c>
      <c r="E265" s="11">
        <v>3.5</v>
      </c>
      <c r="F265" s="11">
        <v>3.4124058499117349</v>
      </c>
      <c r="G265" s="147">
        <v>2.850498</v>
      </c>
      <c r="H265" s="11">
        <v>3.36</v>
      </c>
      <c r="I265" s="11">
        <v>3.63</v>
      </c>
      <c r="J265" s="148">
        <v>4.0999999999999996</v>
      </c>
      <c r="K265" s="11">
        <v>3.2</v>
      </c>
      <c r="L265" s="152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3.4706612124067275</v>
      </c>
    </row>
    <row r="266" spans="1:65">
      <c r="A266" s="29"/>
      <c r="B266" s="19">
        <v>1</v>
      </c>
      <c r="C266" s="9">
        <v>5</v>
      </c>
      <c r="D266" s="11">
        <v>3.49</v>
      </c>
      <c r="E266" s="11">
        <v>3.4</v>
      </c>
      <c r="F266" s="11">
        <v>3.2252244025247414</v>
      </c>
      <c r="G266" s="147">
        <v>2.7370979999999996</v>
      </c>
      <c r="H266" s="11">
        <v>3.44</v>
      </c>
      <c r="I266" s="11">
        <v>3.47</v>
      </c>
      <c r="J266" s="11">
        <v>3.5</v>
      </c>
      <c r="K266" s="11">
        <v>3.5</v>
      </c>
      <c r="L266" s="152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24</v>
      </c>
    </row>
    <row r="267" spans="1:65">
      <c r="A267" s="29"/>
      <c r="B267" s="19">
        <v>1</v>
      </c>
      <c r="C267" s="9">
        <v>6</v>
      </c>
      <c r="D267" s="11">
        <v>3.44</v>
      </c>
      <c r="E267" s="11">
        <v>3.4</v>
      </c>
      <c r="F267" s="11">
        <v>3.4742469427822908</v>
      </c>
      <c r="G267" s="147">
        <v>2.9348519999999998</v>
      </c>
      <c r="H267" s="11">
        <v>3.4</v>
      </c>
      <c r="I267" s="11">
        <v>3.6</v>
      </c>
      <c r="J267" s="11">
        <v>3.5</v>
      </c>
      <c r="K267" s="11">
        <v>3.5</v>
      </c>
      <c r="L267" s="152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272</v>
      </c>
      <c r="C268" s="12"/>
      <c r="D268" s="22">
        <v>3.4600000000000004</v>
      </c>
      <c r="E268" s="22">
        <v>3.6166666666666658</v>
      </c>
      <c r="F268" s="22">
        <v>3.3746284868470959</v>
      </c>
      <c r="G268" s="22">
        <v>2.864233</v>
      </c>
      <c r="H268" s="22">
        <v>3.2666666666666662</v>
      </c>
      <c r="I268" s="22">
        <v>3.5333333333333332</v>
      </c>
      <c r="J268" s="22">
        <v>3.7333333333333329</v>
      </c>
      <c r="K268" s="22">
        <v>3.3833333333333333</v>
      </c>
      <c r="L268" s="152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273</v>
      </c>
      <c r="C269" s="28"/>
      <c r="D269" s="11">
        <v>3.4550000000000001</v>
      </c>
      <c r="E269" s="11">
        <v>3.65</v>
      </c>
      <c r="F269" s="11">
        <v>3.3963510770944638</v>
      </c>
      <c r="G269" s="11">
        <v>2.8665000000000003</v>
      </c>
      <c r="H269" s="11">
        <v>3.34</v>
      </c>
      <c r="I269" s="11">
        <v>3.5249999999999999</v>
      </c>
      <c r="J269" s="11">
        <v>3.7</v>
      </c>
      <c r="K269" s="11">
        <v>3.4</v>
      </c>
      <c r="L269" s="152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274</v>
      </c>
      <c r="C270" s="28"/>
      <c r="D270" s="23">
        <v>2.0976176963403093E-2</v>
      </c>
      <c r="E270" s="23">
        <v>0.20412414523193145</v>
      </c>
      <c r="F270" s="23">
        <v>8.6275669996975501E-2</v>
      </c>
      <c r="G270" s="23">
        <v>7.5957947215548285E-2</v>
      </c>
      <c r="H270" s="23">
        <v>0.18018509002319444</v>
      </c>
      <c r="I270" s="23">
        <v>7.1180521680208678E-2</v>
      </c>
      <c r="J270" s="23">
        <v>0.2422120283277992</v>
      </c>
      <c r="K270" s="23">
        <v>0.13291601358251257</v>
      </c>
      <c r="L270" s="204"/>
      <c r="M270" s="205"/>
      <c r="N270" s="205"/>
      <c r="O270" s="205"/>
      <c r="P270" s="205"/>
      <c r="Q270" s="205"/>
      <c r="R270" s="205"/>
      <c r="S270" s="205"/>
      <c r="T270" s="205"/>
      <c r="U270" s="205"/>
      <c r="V270" s="205"/>
      <c r="W270" s="205"/>
      <c r="X270" s="205"/>
      <c r="Y270" s="205"/>
      <c r="Z270" s="205"/>
      <c r="AA270" s="205"/>
      <c r="AB270" s="205"/>
      <c r="AC270" s="205"/>
      <c r="AD270" s="205"/>
      <c r="AE270" s="205"/>
      <c r="AF270" s="205"/>
      <c r="AG270" s="205"/>
      <c r="AH270" s="205"/>
      <c r="AI270" s="205"/>
      <c r="AJ270" s="205"/>
      <c r="AK270" s="205"/>
      <c r="AL270" s="205"/>
      <c r="AM270" s="205"/>
      <c r="AN270" s="205"/>
      <c r="AO270" s="205"/>
      <c r="AP270" s="205"/>
      <c r="AQ270" s="205"/>
      <c r="AR270" s="205"/>
      <c r="AS270" s="205"/>
      <c r="AT270" s="205"/>
      <c r="AU270" s="205"/>
      <c r="AV270" s="205"/>
      <c r="AW270" s="205"/>
      <c r="AX270" s="205"/>
      <c r="AY270" s="205"/>
      <c r="AZ270" s="205"/>
      <c r="BA270" s="205"/>
      <c r="BB270" s="205"/>
      <c r="BC270" s="205"/>
      <c r="BD270" s="205"/>
      <c r="BE270" s="205"/>
      <c r="BF270" s="205"/>
      <c r="BG270" s="205"/>
      <c r="BH270" s="205"/>
      <c r="BI270" s="205"/>
      <c r="BJ270" s="205"/>
      <c r="BK270" s="205"/>
      <c r="BL270" s="205"/>
      <c r="BM270" s="56"/>
    </row>
    <row r="271" spans="1:65">
      <c r="A271" s="29"/>
      <c r="B271" s="3" t="s">
        <v>87</v>
      </c>
      <c r="C271" s="28"/>
      <c r="D271" s="13">
        <v>6.0624788911569621E-3</v>
      </c>
      <c r="E271" s="13">
        <v>5.643985582449719E-2</v>
      </c>
      <c r="F271" s="13">
        <v>2.5565975731326376E-2</v>
      </c>
      <c r="G271" s="13">
        <v>2.6519472129379239E-2</v>
      </c>
      <c r="H271" s="13">
        <v>5.5158701027508507E-2</v>
      </c>
      <c r="I271" s="13">
        <v>2.0145430664210005E-2</v>
      </c>
      <c r="J271" s="13">
        <v>6.4878221873517647E-2</v>
      </c>
      <c r="K271" s="13">
        <v>3.9285521255915043E-2</v>
      </c>
      <c r="L271" s="15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275</v>
      </c>
      <c r="C272" s="28"/>
      <c r="D272" s="13">
        <v>-3.0718101693751887E-3</v>
      </c>
      <c r="E272" s="13">
        <v>4.2068483589814631E-2</v>
      </c>
      <c r="F272" s="13">
        <v>-2.7669864525047605E-2</v>
      </c>
      <c r="G272" s="13">
        <v>-0.17472987862915046</v>
      </c>
      <c r="H272" s="13">
        <v>-5.8776853531780304E-2</v>
      </c>
      <c r="I272" s="13">
        <v>1.805768903705407E-2</v>
      </c>
      <c r="J272" s="13">
        <v>7.5683595963679684E-2</v>
      </c>
      <c r="K272" s="13">
        <v>-2.5161741157915252E-2</v>
      </c>
      <c r="L272" s="152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276</v>
      </c>
      <c r="C273" s="46"/>
      <c r="D273" s="44">
        <v>0.19</v>
      </c>
      <c r="E273" s="44">
        <v>0.99</v>
      </c>
      <c r="F273" s="44">
        <v>0.24</v>
      </c>
      <c r="G273" s="44">
        <v>2.82</v>
      </c>
      <c r="H273" s="44">
        <v>0.78</v>
      </c>
      <c r="I273" s="44">
        <v>0.56000000000000005</v>
      </c>
      <c r="J273" s="44">
        <v>1.58</v>
      </c>
      <c r="K273" s="44">
        <v>0.19</v>
      </c>
      <c r="L273" s="152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/>
      <c r="C274" s="20"/>
      <c r="D274" s="20"/>
      <c r="E274" s="20"/>
      <c r="F274" s="20"/>
      <c r="G274" s="20"/>
      <c r="H274" s="20"/>
      <c r="I274" s="20"/>
      <c r="J274" s="20"/>
      <c r="K274" s="20"/>
      <c r="BM274" s="55"/>
    </row>
    <row r="275" spans="1:65" ht="15">
      <c r="B275" s="8" t="s">
        <v>577</v>
      </c>
      <c r="BM275" s="27" t="s">
        <v>67</v>
      </c>
    </row>
    <row r="276" spans="1:65" ht="15">
      <c r="A276" s="24" t="s">
        <v>36</v>
      </c>
      <c r="B276" s="18" t="s">
        <v>114</v>
      </c>
      <c r="C276" s="15" t="s">
        <v>115</v>
      </c>
      <c r="D276" s="16" t="s">
        <v>241</v>
      </c>
      <c r="E276" s="17" t="s">
        <v>241</v>
      </c>
      <c r="F276" s="17" t="s">
        <v>241</v>
      </c>
      <c r="G276" s="17" t="s">
        <v>241</v>
      </c>
      <c r="H276" s="17" t="s">
        <v>241</v>
      </c>
      <c r="I276" s="17" t="s">
        <v>241</v>
      </c>
      <c r="J276" s="17" t="s">
        <v>241</v>
      </c>
      <c r="K276" s="17" t="s">
        <v>241</v>
      </c>
      <c r="L276" s="152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242</v>
      </c>
      <c r="C277" s="9" t="s">
        <v>242</v>
      </c>
      <c r="D277" s="150" t="s">
        <v>244</v>
      </c>
      <c r="E277" s="151" t="s">
        <v>247</v>
      </c>
      <c r="F277" s="151" t="s">
        <v>258</v>
      </c>
      <c r="G277" s="151" t="s">
        <v>261</v>
      </c>
      <c r="H277" s="151" t="s">
        <v>280</v>
      </c>
      <c r="I277" s="151" t="s">
        <v>307</v>
      </c>
      <c r="J277" s="151" t="s">
        <v>282</v>
      </c>
      <c r="K277" s="151" t="s">
        <v>266</v>
      </c>
      <c r="L277" s="152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305</v>
      </c>
      <c r="E278" s="11" t="s">
        <v>305</v>
      </c>
      <c r="F278" s="11" t="s">
        <v>305</v>
      </c>
      <c r="G278" s="11" t="s">
        <v>305</v>
      </c>
      <c r="H278" s="11" t="s">
        <v>306</v>
      </c>
      <c r="I278" s="11" t="s">
        <v>305</v>
      </c>
      <c r="J278" s="11" t="s">
        <v>306</v>
      </c>
      <c r="K278" s="11" t="s">
        <v>306</v>
      </c>
      <c r="L278" s="15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152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</v>
      </c>
    </row>
    <row r="280" spans="1:65">
      <c r="A280" s="29"/>
      <c r="B280" s="18">
        <v>1</v>
      </c>
      <c r="C280" s="14">
        <v>1</v>
      </c>
      <c r="D280" s="21">
        <v>1.36</v>
      </c>
      <c r="E280" s="21">
        <v>1.4</v>
      </c>
      <c r="F280" s="21">
        <v>1.2885937952730644</v>
      </c>
      <c r="G280" s="146">
        <v>1.1437439999999999</v>
      </c>
      <c r="H280" s="21">
        <v>1.38</v>
      </c>
      <c r="I280" s="21">
        <v>1.4</v>
      </c>
      <c r="J280" s="21">
        <v>1.5</v>
      </c>
      <c r="K280" s="21">
        <v>1.3</v>
      </c>
      <c r="L280" s="152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1.34</v>
      </c>
      <c r="E281" s="11">
        <v>1.5</v>
      </c>
      <c r="F281" s="11">
        <v>1.3434280672289429</v>
      </c>
      <c r="G281" s="147">
        <v>1.1726399999999999</v>
      </c>
      <c r="H281" s="11">
        <v>1.18</v>
      </c>
      <c r="I281" s="11">
        <v>1.37</v>
      </c>
      <c r="J281" s="11">
        <v>1.5</v>
      </c>
      <c r="K281" s="11">
        <v>1.2</v>
      </c>
      <c r="L281" s="15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24</v>
      </c>
    </row>
    <row r="282" spans="1:65">
      <c r="A282" s="29"/>
      <c r="B282" s="19">
        <v>1</v>
      </c>
      <c r="C282" s="9">
        <v>3</v>
      </c>
      <c r="D282" s="11">
        <v>1.35</v>
      </c>
      <c r="E282" s="11">
        <v>1.5</v>
      </c>
      <c r="F282" s="11">
        <v>1.4011206036381065</v>
      </c>
      <c r="G282" s="147">
        <v>1.2439979999999999</v>
      </c>
      <c r="H282" s="11">
        <v>1.33</v>
      </c>
      <c r="I282" s="11">
        <v>1.36</v>
      </c>
      <c r="J282" s="11">
        <v>1.5</v>
      </c>
      <c r="K282" s="11">
        <v>1.2</v>
      </c>
      <c r="L282" s="152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1.4</v>
      </c>
      <c r="E283" s="11">
        <v>1.4</v>
      </c>
      <c r="F283" s="11">
        <v>1.3633875606339001</v>
      </c>
      <c r="G283" s="147">
        <v>1.2094739999999999</v>
      </c>
      <c r="H283" s="11">
        <v>1.31</v>
      </c>
      <c r="I283" s="11">
        <v>1.39</v>
      </c>
      <c r="J283" s="11">
        <v>1.6</v>
      </c>
      <c r="K283" s="11">
        <v>1.1000000000000001</v>
      </c>
      <c r="L283" s="152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1.3655200427138117</v>
      </c>
    </row>
    <row r="284" spans="1:65">
      <c r="A284" s="29"/>
      <c r="B284" s="19">
        <v>1</v>
      </c>
      <c r="C284" s="9">
        <v>5</v>
      </c>
      <c r="D284" s="11">
        <v>1.4</v>
      </c>
      <c r="E284" s="11">
        <v>1.3</v>
      </c>
      <c r="F284" s="11">
        <v>1.3267116333156896</v>
      </c>
      <c r="G284" s="147">
        <v>1.0636079999999999</v>
      </c>
      <c r="H284" s="11">
        <v>1.41</v>
      </c>
      <c r="I284" s="11">
        <v>1.39</v>
      </c>
      <c r="J284" s="11">
        <v>1.3</v>
      </c>
      <c r="K284" s="11">
        <v>1.3</v>
      </c>
      <c r="L284" s="15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25</v>
      </c>
    </row>
    <row r="285" spans="1:65">
      <c r="A285" s="29"/>
      <c r="B285" s="19">
        <v>1</v>
      </c>
      <c r="C285" s="9">
        <v>6</v>
      </c>
      <c r="D285" s="11">
        <v>1.4</v>
      </c>
      <c r="E285" s="11">
        <v>1.3</v>
      </c>
      <c r="F285" s="11">
        <v>1.3986001338903769</v>
      </c>
      <c r="G285" s="147">
        <v>1.1686079999999999</v>
      </c>
      <c r="H285" s="11">
        <v>1.31</v>
      </c>
      <c r="I285" s="11">
        <v>1.45</v>
      </c>
      <c r="J285" s="11">
        <v>1.5</v>
      </c>
      <c r="K285" s="11">
        <v>1.3</v>
      </c>
      <c r="L285" s="152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20" t="s">
        <v>272</v>
      </c>
      <c r="C286" s="12"/>
      <c r="D286" s="22">
        <v>1.3750000000000002</v>
      </c>
      <c r="E286" s="22">
        <v>1.4000000000000001</v>
      </c>
      <c r="F286" s="22">
        <v>1.35364029899668</v>
      </c>
      <c r="G286" s="22">
        <v>1.1670119999999999</v>
      </c>
      <c r="H286" s="22">
        <v>1.32</v>
      </c>
      <c r="I286" s="22">
        <v>1.3933333333333333</v>
      </c>
      <c r="J286" s="22">
        <v>1.4833333333333332</v>
      </c>
      <c r="K286" s="22">
        <v>1.2333333333333334</v>
      </c>
      <c r="L286" s="152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273</v>
      </c>
      <c r="C287" s="28"/>
      <c r="D287" s="11">
        <v>1.38</v>
      </c>
      <c r="E287" s="11">
        <v>1.4</v>
      </c>
      <c r="F287" s="11">
        <v>1.3534078139314216</v>
      </c>
      <c r="G287" s="11">
        <v>1.1706239999999999</v>
      </c>
      <c r="H287" s="11">
        <v>1.32</v>
      </c>
      <c r="I287" s="11">
        <v>1.39</v>
      </c>
      <c r="J287" s="11">
        <v>1.5</v>
      </c>
      <c r="K287" s="11">
        <v>1.25</v>
      </c>
      <c r="L287" s="152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274</v>
      </c>
      <c r="C288" s="28"/>
      <c r="D288" s="23">
        <v>2.81069386451103E-2</v>
      </c>
      <c r="E288" s="23">
        <v>8.9442719099991574E-2</v>
      </c>
      <c r="F288" s="23">
        <v>4.3431015534151254E-2</v>
      </c>
      <c r="G288" s="23">
        <v>6.164069156004013E-2</v>
      </c>
      <c r="H288" s="23">
        <v>7.9498427657407153E-2</v>
      </c>
      <c r="I288" s="23">
        <v>3.1411250638372606E-2</v>
      </c>
      <c r="J288" s="23">
        <v>9.8319208025017507E-2</v>
      </c>
      <c r="K288" s="23">
        <v>8.1649658092772595E-2</v>
      </c>
      <c r="L288" s="204"/>
      <c r="M288" s="205"/>
      <c r="N288" s="205"/>
      <c r="O288" s="205"/>
      <c r="P288" s="205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5"/>
      <c r="AD288" s="205"/>
      <c r="AE288" s="205"/>
      <c r="AF288" s="205"/>
      <c r="AG288" s="205"/>
      <c r="AH288" s="205"/>
      <c r="AI288" s="205"/>
      <c r="AJ288" s="205"/>
      <c r="AK288" s="205"/>
      <c r="AL288" s="205"/>
      <c r="AM288" s="205"/>
      <c r="AN288" s="205"/>
      <c r="AO288" s="205"/>
      <c r="AP288" s="205"/>
      <c r="AQ288" s="205"/>
      <c r="AR288" s="205"/>
      <c r="AS288" s="205"/>
      <c r="AT288" s="205"/>
      <c r="AU288" s="205"/>
      <c r="AV288" s="205"/>
      <c r="AW288" s="205"/>
      <c r="AX288" s="205"/>
      <c r="AY288" s="205"/>
      <c r="AZ288" s="205"/>
      <c r="BA288" s="205"/>
      <c r="BB288" s="205"/>
      <c r="BC288" s="205"/>
      <c r="BD288" s="205"/>
      <c r="BE288" s="205"/>
      <c r="BF288" s="205"/>
      <c r="BG288" s="205"/>
      <c r="BH288" s="205"/>
      <c r="BI288" s="205"/>
      <c r="BJ288" s="205"/>
      <c r="BK288" s="205"/>
      <c r="BL288" s="205"/>
      <c r="BM288" s="56"/>
    </row>
    <row r="289" spans="1:65">
      <c r="A289" s="29"/>
      <c r="B289" s="3" t="s">
        <v>87</v>
      </c>
      <c r="C289" s="28"/>
      <c r="D289" s="13">
        <v>2.044140992371658E-2</v>
      </c>
      <c r="E289" s="13">
        <v>6.3887656499993978E-2</v>
      </c>
      <c r="F289" s="13">
        <v>3.2084605907745492E-2</v>
      </c>
      <c r="G289" s="13">
        <v>5.2819243983815191E-2</v>
      </c>
      <c r="H289" s="13">
        <v>6.0226081558641779E-2</v>
      </c>
      <c r="I289" s="13">
        <v>2.2543959788305697E-2</v>
      </c>
      <c r="J289" s="13">
        <v>6.6282612151697201E-2</v>
      </c>
      <c r="K289" s="13">
        <v>6.6202425480626423E-2</v>
      </c>
      <c r="L289" s="152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275</v>
      </c>
      <c r="C290" s="28"/>
      <c r="D290" s="13">
        <v>6.9423787199405229E-3</v>
      </c>
      <c r="E290" s="13">
        <v>2.5250421969393866E-2</v>
      </c>
      <c r="F290" s="13">
        <v>-8.6997944706267427E-3</v>
      </c>
      <c r="G290" s="13">
        <v>-0.14537175325475282</v>
      </c>
      <c r="H290" s="13">
        <v>-3.3335316428857231E-2</v>
      </c>
      <c r="I290" s="13">
        <v>2.0368277102872812E-2</v>
      </c>
      <c r="J290" s="13">
        <v>8.6277232800905157E-2</v>
      </c>
      <c r="K290" s="13">
        <v>-9.6803199693629272E-2</v>
      </c>
      <c r="L290" s="152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5" t="s">
        <v>276</v>
      </c>
      <c r="C291" s="46"/>
      <c r="D291" s="44">
        <v>0.18</v>
      </c>
      <c r="E291" s="44">
        <v>0.6</v>
      </c>
      <c r="F291" s="44">
        <v>0.18</v>
      </c>
      <c r="G291" s="44">
        <v>3.33</v>
      </c>
      <c r="H291" s="44">
        <v>0.75</v>
      </c>
      <c r="I291" s="44">
        <v>0.49</v>
      </c>
      <c r="J291" s="44">
        <v>2.0099999999999998</v>
      </c>
      <c r="K291" s="44">
        <v>2.21</v>
      </c>
      <c r="L291" s="152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/>
      <c r="C292" s="20"/>
      <c r="D292" s="20"/>
      <c r="E292" s="20"/>
      <c r="F292" s="20"/>
      <c r="G292" s="20"/>
      <c r="H292" s="20"/>
      <c r="I292" s="20"/>
      <c r="J292" s="20"/>
      <c r="K292" s="20"/>
      <c r="BM292" s="55"/>
    </row>
    <row r="293" spans="1:65" ht="15">
      <c r="B293" s="8" t="s">
        <v>578</v>
      </c>
      <c r="BM293" s="27" t="s">
        <v>67</v>
      </c>
    </row>
    <row r="294" spans="1:65" ht="15">
      <c r="A294" s="24" t="s">
        <v>39</v>
      </c>
      <c r="B294" s="18" t="s">
        <v>114</v>
      </c>
      <c r="C294" s="15" t="s">
        <v>115</v>
      </c>
      <c r="D294" s="16" t="s">
        <v>241</v>
      </c>
      <c r="E294" s="17" t="s">
        <v>241</v>
      </c>
      <c r="F294" s="17" t="s">
        <v>241</v>
      </c>
      <c r="G294" s="17" t="s">
        <v>241</v>
      </c>
      <c r="H294" s="17" t="s">
        <v>241</v>
      </c>
      <c r="I294" s="17" t="s">
        <v>241</v>
      </c>
      <c r="J294" s="17" t="s">
        <v>241</v>
      </c>
      <c r="K294" s="17" t="s">
        <v>241</v>
      </c>
      <c r="L294" s="152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242</v>
      </c>
      <c r="C295" s="9" t="s">
        <v>242</v>
      </c>
      <c r="D295" s="150" t="s">
        <v>244</v>
      </c>
      <c r="E295" s="151" t="s">
        <v>247</v>
      </c>
      <c r="F295" s="151" t="s">
        <v>258</v>
      </c>
      <c r="G295" s="151" t="s">
        <v>261</v>
      </c>
      <c r="H295" s="151" t="s">
        <v>280</v>
      </c>
      <c r="I295" s="151" t="s">
        <v>307</v>
      </c>
      <c r="J295" s="151" t="s">
        <v>282</v>
      </c>
      <c r="K295" s="151" t="s">
        <v>266</v>
      </c>
      <c r="L295" s="152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305</v>
      </c>
      <c r="E296" s="11" t="s">
        <v>305</v>
      </c>
      <c r="F296" s="11" t="s">
        <v>305</v>
      </c>
      <c r="G296" s="11" t="s">
        <v>305</v>
      </c>
      <c r="H296" s="11" t="s">
        <v>306</v>
      </c>
      <c r="I296" s="11" t="s">
        <v>305</v>
      </c>
      <c r="J296" s="11" t="s">
        <v>306</v>
      </c>
      <c r="K296" s="11" t="s">
        <v>306</v>
      </c>
      <c r="L296" s="152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152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</v>
      </c>
    </row>
    <row r="298" spans="1:65">
      <c r="A298" s="29"/>
      <c r="B298" s="18">
        <v>1</v>
      </c>
      <c r="C298" s="14">
        <v>1</v>
      </c>
      <c r="D298" s="21">
        <v>1.38</v>
      </c>
      <c r="E298" s="146">
        <v>1.6</v>
      </c>
      <c r="F298" s="21">
        <v>1.2705214655444144</v>
      </c>
      <c r="G298" s="21">
        <v>1.2793619999999999</v>
      </c>
      <c r="H298" s="21">
        <v>1.26</v>
      </c>
      <c r="I298" s="21">
        <v>1.31</v>
      </c>
      <c r="J298" s="21">
        <v>1.25</v>
      </c>
      <c r="K298" s="21">
        <v>1.2</v>
      </c>
      <c r="L298" s="152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1.36</v>
      </c>
      <c r="E299" s="147">
        <v>1.6</v>
      </c>
      <c r="F299" s="11">
        <v>1.2793223463728483</v>
      </c>
      <c r="G299" s="11">
        <v>1.2467279999999998</v>
      </c>
      <c r="H299" s="11">
        <v>1.27</v>
      </c>
      <c r="I299" s="11">
        <v>1.3</v>
      </c>
      <c r="J299" s="11">
        <v>1.17</v>
      </c>
      <c r="K299" s="11">
        <v>1.2</v>
      </c>
      <c r="L299" s="152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25</v>
      </c>
    </row>
    <row r="300" spans="1:65">
      <c r="A300" s="29"/>
      <c r="B300" s="19">
        <v>1</v>
      </c>
      <c r="C300" s="9">
        <v>3</v>
      </c>
      <c r="D300" s="11">
        <v>1.34</v>
      </c>
      <c r="E300" s="147">
        <v>1.6</v>
      </c>
      <c r="F300" s="11">
        <v>1.3105915787385429</v>
      </c>
      <c r="G300" s="148">
        <v>1.437576</v>
      </c>
      <c r="H300" s="11">
        <v>1.29</v>
      </c>
      <c r="I300" s="11">
        <v>1.3</v>
      </c>
      <c r="J300" s="11">
        <v>1.22</v>
      </c>
      <c r="K300" s="11">
        <v>1.2</v>
      </c>
      <c r="L300" s="152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1.35</v>
      </c>
      <c r="E301" s="147">
        <v>1.4</v>
      </c>
      <c r="F301" s="11">
        <v>1.3306775288026693</v>
      </c>
      <c r="G301" s="11">
        <v>1.287174</v>
      </c>
      <c r="H301" s="11">
        <v>1.37</v>
      </c>
      <c r="I301" s="11">
        <v>1.33</v>
      </c>
      <c r="J301" s="11">
        <v>1.33</v>
      </c>
      <c r="K301" s="11">
        <v>1.1000000000000001</v>
      </c>
      <c r="L301" s="152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1.276466604004993</v>
      </c>
    </row>
    <row r="302" spans="1:65">
      <c r="A302" s="29"/>
      <c r="B302" s="19">
        <v>1</v>
      </c>
      <c r="C302" s="9">
        <v>5</v>
      </c>
      <c r="D302" s="11">
        <v>1.35</v>
      </c>
      <c r="E302" s="147">
        <v>1.3</v>
      </c>
      <c r="F302" s="11">
        <v>1.2665531820576561</v>
      </c>
      <c r="G302" s="11">
        <v>1.276632</v>
      </c>
      <c r="H302" s="11">
        <v>1.3</v>
      </c>
      <c r="I302" s="11">
        <v>1.27</v>
      </c>
      <c r="J302" s="11">
        <v>1.1000000000000001</v>
      </c>
      <c r="K302" s="11">
        <v>1.2</v>
      </c>
      <c r="L302" s="152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26</v>
      </c>
    </row>
    <row r="303" spans="1:65">
      <c r="A303" s="29"/>
      <c r="B303" s="19">
        <v>1</v>
      </c>
      <c r="C303" s="9">
        <v>6</v>
      </c>
      <c r="D303" s="11">
        <v>1.34</v>
      </c>
      <c r="E303" s="147">
        <v>1.4</v>
      </c>
      <c r="F303" s="11">
        <v>1.3475312666935699</v>
      </c>
      <c r="G303" s="11">
        <v>1.3571039999999999</v>
      </c>
      <c r="H303" s="11">
        <v>1.32</v>
      </c>
      <c r="I303" s="11">
        <v>1.37</v>
      </c>
      <c r="J303" s="11">
        <v>1.0900000000000001</v>
      </c>
      <c r="K303" s="11">
        <v>1.2</v>
      </c>
      <c r="L303" s="152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20" t="s">
        <v>272</v>
      </c>
      <c r="C304" s="12"/>
      <c r="D304" s="22">
        <v>1.3533333333333333</v>
      </c>
      <c r="E304" s="22">
        <v>1.4833333333333334</v>
      </c>
      <c r="F304" s="22">
        <v>1.3008662280349501</v>
      </c>
      <c r="G304" s="22">
        <v>1.3140959999999999</v>
      </c>
      <c r="H304" s="22">
        <v>1.3016666666666667</v>
      </c>
      <c r="I304" s="22">
        <v>1.3133333333333332</v>
      </c>
      <c r="J304" s="22">
        <v>1.1933333333333334</v>
      </c>
      <c r="K304" s="22">
        <v>1.1833333333333333</v>
      </c>
      <c r="L304" s="152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273</v>
      </c>
      <c r="C305" s="28"/>
      <c r="D305" s="11">
        <v>1.35</v>
      </c>
      <c r="E305" s="11">
        <v>1.5</v>
      </c>
      <c r="F305" s="11">
        <v>1.2949569625556956</v>
      </c>
      <c r="G305" s="11">
        <v>1.2832680000000001</v>
      </c>
      <c r="H305" s="11">
        <v>1.2949999999999999</v>
      </c>
      <c r="I305" s="11">
        <v>1.3050000000000002</v>
      </c>
      <c r="J305" s="11">
        <v>1.1949999999999998</v>
      </c>
      <c r="K305" s="11">
        <v>1.2</v>
      </c>
      <c r="L305" s="152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274</v>
      </c>
      <c r="C306" s="28"/>
      <c r="D306" s="23">
        <v>1.5055453054181553E-2</v>
      </c>
      <c r="E306" s="23">
        <v>0.13291601358251265</v>
      </c>
      <c r="F306" s="23">
        <v>3.3832678004258952E-2</v>
      </c>
      <c r="G306" s="23">
        <v>7.0668581454561563E-2</v>
      </c>
      <c r="H306" s="23">
        <v>3.9707262140151002E-2</v>
      </c>
      <c r="I306" s="23">
        <v>3.3862466931200812E-2</v>
      </c>
      <c r="J306" s="23">
        <v>9.2231592562780046E-2</v>
      </c>
      <c r="K306" s="23">
        <v>4.0824829046386249E-2</v>
      </c>
      <c r="L306" s="204"/>
      <c r="M306" s="205"/>
      <c r="N306" s="205"/>
      <c r="O306" s="205"/>
      <c r="P306" s="205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5"/>
      <c r="AD306" s="205"/>
      <c r="AE306" s="205"/>
      <c r="AF306" s="205"/>
      <c r="AG306" s="205"/>
      <c r="AH306" s="205"/>
      <c r="AI306" s="205"/>
      <c r="AJ306" s="205"/>
      <c r="AK306" s="205"/>
      <c r="AL306" s="205"/>
      <c r="AM306" s="205"/>
      <c r="AN306" s="205"/>
      <c r="AO306" s="205"/>
      <c r="AP306" s="205"/>
      <c r="AQ306" s="205"/>
      <c r="AR306" s="205"/>
      <c r="AS306" s="205"/>
      <c r="AT306" s="205"/>
      <c r="AU306" s="205"/>
      <c r="AV306" s="205"/>
      <c r="AW306" s="205"/>
      <c r="AX306" s="205"/>
      <c r="AY306" s="205"/>
      <c r="AZ306" s="205"/>
      <c r="BA306" s="205"/>
      <c r="BB306" s="205"/>
      <c r="BC306" s="205"/>
      <c r="BD306" s="205"/>
      <c r="BE306" s="205"/>
      <c r="BF306" s="205"/>
      <c r="BG306" s="205"/>
      <c r="BH306" s="205"/>
      <c r="BI306" s="205"/>
      <c r="BJ306" s="205"/>
      <c r="BK306" s="205"/>
      <c r="BL306" s="205"/>
      <c r="BM306" s="56"/>
    </row>
    <row r="307" spans="1:65">
      <c r="A307" s="29"/>
      <c r="B307" s="3" t="s">
        <v>87</v>
      </c>
      <c r="C307" s="28"/>
      <c r="D307" s="13">
        <v>1.1124719005552872E-2</v>
      </c>
      <c r="E307" s="13">
        <v>8.9606301291581564E-2</v>
      </c>
      <c r="F307" s="13">
        <v>2.6007807163512569E-2</v>
      </c>
      <c r="G307" s="13">
        <v>5.3777335487332406E-2</v>
      </c>
      <c r="H307" s="13">
        <v>3.0504938904085274E-2</v>
      </c>
      <c r="I307" s="13">
        <v>2.5783604262335644E-2</v>
      </c>
      <c r="J307" s="13">
        <v>7.7289044047022387E-2</v>
      </c>
      <c r="K307" s="13">
        <v>3.449985553215739E-2</v>
      </c>
      <c r="L307" s="152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275</v>
      </c>
      <c r="C308" s="28"/>
      <c r="D308" s="13">
        <v>6.0218363008609943E-2</v>
      </c>
      <c r="E308" s="13">
        <v>0.16206199886411699</v>
      </c>
      <c r="F308" s="13">
        <v>1.9114972497832561E-2</v>
      </c>
      <c r="G308" s="13">
        <v>2.9479342332139558E-2</v>
      </c>
      <c r="H308" s="13">
        <v>1.9742046194241913E-2</v>
      </c>
      <c r="I308" s="13">
        <v>2.8881859668453913E-2</v>
      </c>
      <c r="J308" s="13">
        <v>-6.5127650352013844E-2</v>
      </c>
      <c r="K308" s="13">
        <v>-7.2961776187052796E-2</v>
      </c>
      <c r="L308" s="152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45" t="s">
        <v>276</v>
      </c>
      <c r="C309" s="46"/>
      <c r="D309" s="44">
        <v>1.18</v>
      </c>
      <c r="E309" s="44">
        <v>4.5199999999999996</v>
      </c>
      <c r="F309" s="44">
        <v>0.17</v>
      </c>
      <c r="G309" s="44">
        <v>0.17</v>
      </c>
      <c r="H309" s="44">
        <v>0.15</v>
      </c>
      <c r="I309" s="44">
        <v>0.15</v>
      </c>
      <c r="J309" s="44">
        <v>2.93</v>
      </c>
      <c r="K309" s="44">
        <v>3.19</v>
      </c>
      <c r="L309" s="152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0"/>
      <c r="C310" s="20"/>
      <c r="D310" s="20"/>
      <c r="E310" s="20"/>
      <c r="F310" s="20"/>
      <c r="G310" s="20"/>
      <c r="H310" s="20"/>
      <c r="I310" s="20"/>
      <c r="J310" s="20"/>
      <c r="K310" s="20"/>
      <c r="BM310" s="55"/>
    </row>
    <row r="311" spans="1:65" ht="15">
      <c r="B311" s="8" t="s">
        <v>579</v>
      </c>
      <c r="BM311" s="27" t="s">
        <v>67</v>
      </c>
    </row>
    <row r="312" spans="1:65" ht="15">
      <c r="A312" s="24" t="s">
        <v>52</v>
      </c>
      <c r="B312" s="18" t="s">
        <v>114</v>
      </c>
      <c r="C312" s="15" t="s">
        <v>115</v>
      </c>
      <c r="D312" s="16" t="s">
        <v>241</v>
      </c>
      <c r="E312" s="17" t="s">
        <v>241</v>
      </c>
      <c r="F312" s="17" t="s">
        <v>241</v>
      </c>
      <c r="G312" s="17" t="s">
        <v>241</v>
      </c>
      <c r="H312" s="17" t="s">
        <v>241</v>
      </c>
      <c r="I312" s="17" t="s">
        <v>241</v>
      </c>
      <c r="J312" s="17" t="s">
        <v>241</v>
      </c>
      <c r="K312" s="17" t="s">
        <v>241</v>
      </c>
      <c r="L312" s="17" t="s">
        <v>241</v>
      </c>
      <c r="M312" s="17" t="s">
        <v>241</v>
      </c>
      <c r="N312" s="17" t="s">
        <v>241</v>
      </c>
      <c r="O312" s="17" t="s">
        <v>241</v>
      </c>
      <c r="P312" s="17" t="s">
        <v>241</v>
      </c>
      <c r="Q312" s="17" t="s">
        <v>241</v>
      </c>
      <c r="R312" s="17" t="s">
        <v>241</v>
      </c>
      <c r="S312" s="17" t="s">
        <v>241</v>
      </c>
      <c r="T312" s="17" t="s">
        <v>241</v>
      </c>
      <c r="U312" s="17" t="s">
        <v>241</v>
      </c>
      <c r="V312" s="17" t="s">
        <v>241</v>
      </c>
      <c r="W312" s="17" t="s">
        <v>241</v>
      </c>
      <c r="X312" s="17" t="s">
        <v>241</v>
      </c>
      <c r="Y312" s="17" t="s">
        <v>241</v>
      </c>
      <c r="Z312" s="17" t="s">
        <v>241</v>
      </c>
      <c r="AA312" s="17" t="s">
        <v>241</v>
      </c>
      <c r="AB312" s="17" t="s">
        <v>241</v>
      </c>
      <c r="AC312" s="17" t="s">
        <v>241</v>
      </c>
      <c r="AD312" s="152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242</v>
      </c>
      <c r="C313" s="9" t="s">
        <v>242</v>
      </c>
      <c r="D313" s="150" t="s">
        <v>244</v>
      </c>
      <c r="E313" s="151" t="s">
        <v>245</v>
      </c>
      <c r="F313" s="151" t="s">
        <v>246</v>
      </c>
      <c r="G313" s="151" t="s">
        <v>247</v>
      </c>
      <c r="H313" s="151" t="s">
        <v>249</v>
      </c>
      <c r="I313" s="151" t="s">
        <v>250</v>
      </c>
      <c r="J313" s="151" t="s">
        <v>251</v>
      </c>
      <c r="K313" s="151" t="s">
        <v>252</v>
      </c>
      <c r="L313" s="151" t="s">
        <v>253</v>
      </c>
      <c r="M313" s="151" t="s">
        <v>254</v>
      </c>
      <c r="N313" s="151" t="s">
        <v>255</v>
      </c>
      <c r="O313" s="151" t="s">
        <v>256</v>
      </c>
      <c r="P313" s="151" t="s">
        <v>257</v>
      </c>
      <c r="Q313" s="151" t="s">
        <v>258</v>
      </c>
      <c r="R313" s="151" t="s">
        <v>259</v>
      </c>
      <c r="S313" s="151" t="s">
        <v>260</v>
      </c>
      <c r="T313" s="151" t="s">
        <v>261</v>
      </c>
      <c r="U313" s="151" t="s">
        <v>262</v>
      </c>
      <c r="V313" s="151" t="s">
        <v>280</v>
      </c>
      <c r="W313" s="151" t="s">
        <v>307</v>
      </c>
      <c r="X313" s="151" t="s">
        <v>281</v>
      </c>
      <c r="Y313" s="151" t="s">
        <v>263</v>
      </c>
      <c r="Z313" s="151" t="s">
        <v>264</v>
      </c>
      <c r="AA313" s="151" t="s">
        <v>282</v>
      </c>
      <c r="AB313" s="151" t="s">
        <v>265</v>
      </c>
      <c r="AC313" s="151" t="s">
        <v>266</v>
      </c>
      <c r="AD313" s="152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118</v>
      </c>
      <c r="E314" s="11" t="s">
        <v>118</v>
      </c>
      <c r="F314" s="11" t="s">
        <v>118</v>
      </c>
      <c r="G314" s="11" t="s">
        <v>305</v>
      </c>
      <c r="H314" s="11" t="s">
        <v>305</v>
      </c>
      <c r="I314" s="11" t="s">
        <v>306</v>
      </c>
      <c r="J314" s="11" t="s">
        <v>306</v>
      </c>
      <c r="K314" s="11" t="s">
        <v>306</v>
      </c>
      <c r="L314" s="11" t="s">
        <v>306</v>
      </c>
      <c r="M314" s="11" t="s">
        <v>306</v>
      </c>
      <c r="N314" s="11" t="s">
        <v>306</v>
      </c>
      <c r="O314" s="11" t="s">
        <v>305</v>
      </c>
      <c r="P314" s="11" t="s">
        <v>306</v>
      </c>
      <c r="Q314" s="11" t="s">
        <v>305</v>
      </c>
      <c r="R314" s="11" t="s">
        <v>118</v>
      </c>
      <c r="S314" s="11" t="s">
        <v>306</v>
      </c>
      <c r="T314" s="11" t="s">
        <v>118</v>
      </c>
      <c r="U314" s="11" t="s">
        <v>306</v>
      </c>
      <c r="V314" s="11" t="s">
        <v>306</v>
      </c>
      <c r="W314" s="11" t="s">
        <v>118</v>
      </c>
      <c r="X314" s="11" t="s">
        <v>305</v>
      </c>
      <c r="Y314" s="11" t="s">
        <v>306</v>
      </c>
      <c r="Z314" s="11" t="s">
        <v>306</v>
      </c>
      <c r="AA314" s="11" t="s">
        <v>306</v>
      </c>
      <c r="AB314" s="11" t="s">
        <v>305</v>
      </c>
      <c r="AC314" s="11" t="s">
        <v>306</v>
      </c>
      <c r="AD314" s="152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152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21">
        <v>3.09</v>
      </c>
      <c r="E316" s="21">
        <v>3.15</v>
      </c>
      <c r="F316" s="21">
        <v>2.9403781073759752</v>
      </c>
      <c r="G316" s="21">
        <v>3.1</v>
      </c>
      <c r="H316" s="146">
        <v>2.8</v>
      </c>
      <c r="I316" s="21">
        <v>2.98</v>
      </c>
      <c r="J316" s="21">
        <v>3.04</v>
      </c>
      <c r="K316" s="21">
        <v>3.16</v>
      </c>
      <c r="L316" s="21">
        <v>3.17</v>
      </c>
      <c r="M316" s="21">
        <v>3.08</v>
      </c>
      <c r="N316" s="21">
        <v>3.04</v>
      </c>
      <c r="O316" s="146">
        <v>3.36</v>
      </c>
      <c r="P316" s="21">
        <v>2.99</v>
      </c>
      <c r="Q316" s="21">
        <v>2.9779076337126424</v>
      </c>
      <c r="R316" s="21">
        <v>3.16</v>
      </c>
      <c r="S316" s="21">
        <v>2.89</v>
      </c>
      <c r="T316" s="21">
        <v>3.1382519999999996</v>
      </c>
      <c r="U316" s="21">
        <v>3.1</v>
      </c>
      <c r="V316" s="146">
        <v>2.71</v>
      </c>
      <c r="W316" s="21">
        <v>3.2</v>
      </c>
      <c r="X316" s="21">
        <v>3.19</v>
      </c>
      <c r="Y316" s="21">
        <v>3.2564999999999995</v>
      </c>
      <c r="Z316" s="21">
        <v>3.15</v>
      </c>
      <c r="AA316" s="21">
        <v>3</v>
      </c>
      <c r="AB316" s="21">
        <v>3.0369000000000002</v>
      </c>
      <c r="AC316" s="21">
        <v>2.9</v>
      </c>
      <c r="AD316" s="152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1">
        <v>3.1300000000000003</v>
      </c>
      <c r="E317" s="11">
        <v>3.1300000000000003</v>
      </c>
      <c r="F317" s="11">
        <v>2.9240921230753276</v>
      </c>
      <c r="G317" s="11">
        <v>3.1</v>
      </c>
      <c r="H317" s="147">
        <v>2.82</v>
      </c>
      <c r="I317" s="11">
        <v>2.94</v>
      </c>
      <c r="J317" s="11">
        <v>3.06</v>
      </c>
      <c r="K317" s="11">
        <v>3.1400000000000006</v>
      </c>
      <c r="L317" s="11">
        <v>3.17</v>
      </c>
      <c r="M317" s="11">
        <v>2.99</v>
      </c>
      <c r="N317" s="11">
        <v>3.04</v>
      </c>
      <c r="O317" s="147">
        <v>3.37</v>
      </c>
      <c r="P317" s="11">
        <v>2.96</v>
      </c>
      <c r="Q317" s="11">
        <v>2.9327964747444075</v>
      </c>
      <c r="R317" s="11">
        <v>3.1</v>
      </c>
      <c r="S317" s="11">
        <v>2.85</v>
      </c>
      <c r="T317" s="11">
        <v>3.1359200000000005</v>
      </c>
      <c r="U317" s="11">
        <v>3.08</v>
      </c>
      <c r="V317" s="147">
        <v>2.54</v>
      </c>
      <c r="W317" s="11">
        <v>3.03</v>
      </c>
      <c r="X317" s="11">
        <v>2.98</v>
      </c>
      <c r="Y317" s="11">
        <v>3.2399999999999998</v>
      </c>
      <c r="Z317" s="11">
        <v>3.19</v>
      </c>
      <c r="AA317" s="11">
        <v>2.94</v>
      </c>
      <c r="AB317" s="11">
        <v>3.0849000000000002</v>
      </c>
      <c r="AC317" s="11">
        <v>2.89</v>
      </c>
      <c r="AD317" s="152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26</v>
      </c>
    </row>
    <row r="318" spans="1:65">
      <c r="A318" s="29"/>
      <c r="B318" s="19">
        <v>1</v>
      </c>
      <c r="C318" s="9">
        <v>3</v>
      </c>
      <c r="D318" s="11">
        <v>3.1300000000000003</v>
      </c>
      <c r="E318" s="11">
        <v>3.02</v>
      </c>
      <c r="F318" s="11">
        <v>2.9847595511219902</v>
      </c>
      <c r="G318" s="11">
        <v>3.1400000000000006</v>
      </c>
      <c r="H318" s="148">
        <v>2.9</v>
      </c>
      <c r="I318" s="11">
        <v>2.94</v>
      </c>
      <c r="J318" s="11">
        <v>3.04</v>
      </c>
      <c r="K318" s="11">
        <v>3.06</v>
      </c>
      <c r="L318" s="11">
        <v>3.2099999999999995</v>
      </c>
      <c r="M318" s="11">
        <v>3.2199999999999998</v>
      </c>
      <c r="N318" s="11">
        <v>3.03</v>
      </c>
      <c r="O318" s="147">
        <v>3.2799999999999994</v>
      </c>
      <c r="P318" s="11">
        <v>3.12</v>
      </c>
      <c r="Q318" s="11">
        <v>3.0772014712776223</v>
      </c>
      <c r="R318" s="11">
        <v>3.05</v>
      </c>
      <c r="S318" s="11">
        <v>2.91</v>
      </c>
      <c r="T318" s="11">
        <v>3.1380520000000001</v>
      </c>
      <c r="U318" s="11">
        <v>3.09</v>
      </c>
      <c r="V318" s="147">
        <v>2.6599999999999997</v>
      </c>
      <c r="W318" s="11">
        <v>3.36</v>
      </c>
      <c r="X318" s="11">
        <v>3.03</v>
      </c>
      <c r="Y318" s="11">
        <v>3.1960000000000002</v>
      </c>
      <c r="Z318" s="11">
        <v>3.1</v>
      </c>
      <c r="AA318" s="11">
        <v>2.96</v>
      </c>
      <c r="AB318" s="11">
        <v>3.0278999999999998</v>
      </c>
      <c r="AC318" s="11">
        <v>2.96</v>
      </c>
      <c r="AD318" s="152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1">
        <v>3.11</v>
      </c>
      <c r="E319" s="11">
        <v>2.95</v>
      </c>
      <c r="F319" s="11">
        <v>3.019167218515757</v>
      </c>
      <c r="G319" s="11">
        <v>3.1</v>
      </c>
      <c r="H319" s="147">
        <v>2.8</v>
      </c>
      <c r="I319" s="11">
        <v>2.97</v>
      </c>
      <c r="J319" s="11">
        <v>3.04</v>
      </c>
      <c r="K319" s="11">
        <v>3.15</v>
      </c>
      <c r="L319" s="11">
        <v>3.1400000000000006</v>
      </c>
      <c r="M319" s="11">
        <v>3.11</v>
      </c>
      <c r="N319" s="11">
        <v>3.05</v>
      </c>
      <c r="O319" s="147">
        <v>3.34</v>
      </c>
      <c r="P319" s="11">
        <v>3.09</v>
      </c>
      <c r="Q319" s="11">
        <v>3.0156115080079036</v>
      </c>
      <c r="R319" s="11">
        <v>3.16</v>
      </c>
      <c r="S319" s="11">
        <v>2.94</v>
      </c>
      <c r="T319" s="11">
        <v>3.1376799999999996</v>
      </c>
      <c r="U319" s="11">
        <v>3.1</v>
      </c>
      <c r="V319" s="147">
        <v>2.74</v>
      </c>
      <c r="W319" s="11">
        <v>3.04</v>
      </c>
      <c r="X319" s="11">
        <v>2.97</v>
      </c>
      <c r="Y319" s="11">
        <v>3.2640000000000002</v>
      </c>
      <c r="Z319" s="11">
        <v>3.1300000000000003</v>
      </c>
      <c r="AA319" s="148">
        <v>3.34</v>
      </c>
      <c r="AB319" s="11">
        <v>2.9780000000000002</v>
      </c>
      <c r="AC319" s="11">
        <v>2.91</v>
      </c>
      <c r="AD319" s="152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3.0661521514517651</v>
      </c>
    </row>
    <row r="320" spans="1:65">
      <c r="A320" s="29"/>
      <c r="B320" s="19">
        <v>1</v>
      </c>
      <c r="C320" s="9">
        <v>5</v>
      </c>
      <c r="D320" s="11">
        <v>3.1300000000000003</v>
      </c>
      <c r="E320" s="11">
        <v>3.1400000000000006</v>
      </c>
      <c r="F320" s="11">
        <v>3.1067965886180349</v>
      </c>
      <c r="G320" s="11">
        <v>3.12</v>
      </c>
      <c r="H320" s="147">
        <v>2.81</v>
      </c>
      <c r="I320" s="11">
        <v>2.99</v>
      </c>
      <c r="J320" s="11">
        <v>3.03</v>
      </c>
      <c r="K320" s="11">
        <v>3.07</v>
      </c>
      <c r="L320" s="11">
        <v>3.3000000000000003</v>
      </c>
      <c r="M320" s="11">
        <v>3.06</v>
      </c>
      <c r="N320" s="11">
        <v>3.04</v>
      </c>
      <c r="O320" s="147">
        <v>3.16</v>
      </c>
      <c r="P320" s="11">
        <v>3.05</v>
      </c>
      <c r="Q320" s="11">
        <v>2.9885430083323095</v>
      </c>
      <c r="R320" s="11">
        <v>3.03</v>
      </c>
      <c r="S320" s="11">
        <v>2.91</v>
      </c>
      <c r="T320" s="11">
        <v>3.1396159999999997</v>
      </c>
      <c r="U320" s="11">
        <v>3.08</v>
      </c>
      <c r="V320" s="147">
        <v>2.64</v>
      </c>
      <c r="W320" s="148">
        <v>3.39</v>
      </c>
      <c r="X320" s="11">
        <v>3.11</v>
      </c>
      <c r="Y320" s="11">
        <v>3.2190000000000003</v>
      </c>
      <c r="Z320" s="11">
        <v>3.11</v>
      </c>
      <c r="AA320" s="11">
        <v>3</v>
      </c>
      <c r="AB320" s="11">
        <v>3.0047000000000001</v>
      </c>
      <c r="AC320" s="11">
        <v>3</v>
      </c>
      <c r="AD320" s="152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27</v>
      </c>
    </row>
    <row r="321" spans="1:65">
      <c r="A321" s="29"/>
      <c r="B321" s="19">
        <v>1</v>
      </c>
      <c r="C321" s="9">
        <v>6</v>
      </c>
      <c r="D321" s="11">
        <v>3.12</v>
      </c>
      <c r="E321" s="11">
        <v>3.07</v>
      </c>
      <c r="F321" s="11">
        <v>3.0965031936898524</v>
      </c>
      <c r="G321" s="11">
        <v>3.15</v>
      </c>
      <c r="H321" s="147">
        <v>2.8</v>
      </c>
      <c r="I321" s="11">
        <v>2.93</v>
      </c>
      <c r="J321" s="148">
        <v>2.94</v>
      </c>
      <c r="K321" s="11">
        <v>3.1</v>
      </c>
      <c r="L321" s="11">
        <v>3.27</v>
      </c>
      <c r="M321" s="11">
        <v>3.09</v>
      </c>
      <c r="N321" s="11">
        <v>3.04</v>
      </c>
      <c r="O321" s="147">
        <v>3.2099999999999995</v>
      </c>
      <c r="P321" s="11">
        <v>3</v>
      </c>
      <c r="Q321" s="11">
        <v>3.0483240218716894</v>
      </c>
      <c r="R321" s="11">
        <v>3.07</v>
      </c>
      <c r="S321" s="11">
        <v>2.94</v>
      </c>
      <c r="T321" s="11">
        <v>3.1311960000000001</v>
      </c>
      <c r="U321" s="11">
        <v>3.03</v>
      </c>
      <c r="V321" s="147">
        <v>2.67</v>
      </c>
      <c r="W321" s="11">
        <v>3.07</v>
      </c>
      <c r="X321" s="11">
        <v>3.03</v>
      </c>
      <c r="Y321" s="11">
        <v>3.1440000000000001</v>
      </c>
      <c r="Z321" s="11">
        <v>3.15</v>
      </c>
      <c r="AA321" s="11">
        <v>2.94</v>
      </c>
      <c r="AB321" s="11">
        <v>3.0143</v>
      </c>
      <c r="AC321" s="11">
        <v>2.97</v>
      </c>
      <c r="AD321" s="152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20" t="s">
        <v>272</v>
      </c>
      <c r="C322" s="12"/>
      <c r="D322" s="22">
        <v>3.1183333333333336</v>
      </c>
      <c r="E322" s="22">
        <v>3.0766666666666667</v>
      </c>
      <c r="F322" s="22">
        <v>3.0119494637328228</v>
      </c>
      <c r="G322" s="22">
        <v>3.1183333333333327</v>
      </c>
      <c r="H322" s="22">
        <v>2.8216666666666668</v>
      </c>
      <c r="I322" s="22">
        <v>2.9583333333333335</v>
      </c>
      <c r="J322" s="22">
        <v>3.0249999999999999</v>
      </c>
      <c r="K322" s="22">
        <v>3.1133333333333337</v>
      </c>
      <c r="L322" s="22">
        <v>3.2100000000000004</v>
      </c>
      <c r="M322" s="22">
        <v>3.0916666666666663</v>
      </c>
      <c r="N322" s="22">
        <v>3.0399999999999996</v>
      </c>
      <c r="O322" s="22">
        <v>3.2866666666666666</v>
      </c>
      <c r="P322" s="22">
        <v>3.0350000000000001</v>
      </c>
      <c r="Q322" s="22">
        <v>3.006730686324429</v>
      </c>
      <c r="R322" s="22">
        <v>3.0949999999999993</v>
      </c>
      <c r="S322" s="22">
        <v>2.9066666666666667</v>
      </c>
      <c r="T322" s="22">
        <v>3.1367860000000003</v>
      </c>
      <c r="U322" s="22">
        <v>3.08</v>
      </c>
      <c r="V322" s="22">
        <v>2.66</v>
      </c>
      <c r="W322" s="22">
        <v>3.1816666666666666</v>
      </c>
      <c r="X322" s="22">
        <v>3.0516666666666663</v>
      </c>
      <c r="Y322" s="22">
        <v>3.2199166666666663</v>
      </c>
      <c r="Z322" s="22">
        <v>3.1383333333333332</v>
      </c>
      <c r="AA322" s="22">
        <v>3.03</v>
      </c>
      <c r="AB322" s="22">
        <v>3.0244499999999999</v>
      </c>
      <c r="AC322" s="22">
        <v>2.938333333333333</v>
      </c>
      <c r="AD322" s="152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273</v>
      </c>
      <c r="C323" s="28"/>
      <c r="D323" s="11">
        <v>3.125</v>
      </c>
      <c r="E323" s="11">
        <v>3.1</v>
      </c>
      <c r="F323" s="11">
        <v>3.0019633848188736</v>
      </c>
      <c r="G323" s="11">
        <v>3.1100000000000003</v>
      </c>
      <c r="H323" s="11">
        <v>2.8049999999999997</v>
      </c>
      <c r="I323" s="11">
        <v>2.9550000000000001</v>
      </c>
      <c r="J323" s="11">
        <v>3.04</v>
      </c>
      <c r="K323" s="11">
        <v>3.12</v>
      </c>
      <c r="L323" s="11">
        <v>3.1899999999999995</v>
      </c>
      <c r="M323" s="11">
        <v>3.085</v>
      </c>
      <c r="N323" s="11">
        <v>3.04</v>
      </c>
      <c r="O323" s="11">
        <v>3.3099999999999996</v>
      </c>
      <c r="P323" s="11">
        <v>3.0249999999999999</v>
      </c>
      <c r="Q323" s="11">
        <v>3.0020772581701065</v>
      </c>
      <c r="R323" s="11">
        <v>3.085</v>
      </c>
      <c r="S323" s="11">
        <v>2.91</v>
      </c>
      <c r="T323" s="11">
        <v>3.1378659999999998</v>
      </c>
      <c r="U323" s="11">
        <v>3.085</v>
      </c>
      <c r="V323" s="11">
        <v>2.665</v>
      </c>
      <c r="W323" s="11">
        <v>3.1349999999999998</v>
      </c>
      <c r="X323" s="11">
        <v>3.03</v>
      </c>
      <c r="Y323" s="11">
        <v>3.2294999999999998</v>
      </c>
      <c r="Z323" s="11">
        <v>3.14</v>
      </c>
      <c r="AA323" s="11">
        <v>2.98</v>
      </c>
      <c r="AB323" s="11">
        <v>3.0210999999999997</v>
      </c>
      <c r="AC323" s="11">
        <v>2.9350000000000001</v>
      </c>
      <c r="AD323" s="152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274</v>
      </c>
      <c r="C324" s="28"/>
      <c r="D324" s="23">
        <v>1.6020819787597434E-2</v>
      </c>
      <c r="E324" s="23">
        <v>7.9414524280302004E-2</v>
      </c>
      <c r="F324" s="23">
        <v>7.7172623434343099E-2</v>
      </c>
      <c r="G324" s="23">
        <v>2.2286019533929082E-2</v>
      </c>
      <c r="H324" s="23">
        <v>3.9200340134578786E-2</v>
      </c>
      <c r="I324" s="23">
        <v>2.4832774042918952E-2</v>
      </c>
      <c r="J324" s="23">
        <v>4.2778499272414908E-2</v>
      </c>
      <c r="K324" s="23">
        <v>4.2739521132865714E-2</v>
      </c>
      <c r="L324" s="23">
        <v>6.292853089020907E-2</v>
      </c>
      <c r="M324" s="23">
        <v>7.5210814825174194E-2</v>
      </c>
      <c r="N324" s="23">
        <v>6.324555320336764E-3</v>
      </c>
      <c r="O324" s="23">
        <v>8.6178110136314046E-2</v>
      </c>
      <c r="P324" s="23">
        <v>6.2209324059983133E-2</v>
      </c>
      <c r="Q324" s="23">
        <v>5.177418994480959E-2</v>
      </c>
      <c r="R324" s="23">
        <v>5.5407580708780435E-2</v>
      </c>
      <c r="S324" s="23">
        <v>3.3862466931200728E-2</v>
      </c>
      <c r="T324" s="23">
        <v>2.9852337931892338E-3</v>
      </c>
      <c r="U324" s="23">
        <v>2.6076809620810684E-2</v>
      </c>
      <c r="V324" s="23">
        <v>6.8992753242641383E-2</v>
      </c>
      <c r="W324" s="23">
        <v>0.16191561588267725</v>
      </c>
      <c r="X324" s="23">
        <v>8.400396816024025E-2</v>
      </c>
      <c r="Y324" s="23">
        <v>4.4768757707430933E-2</v>
      </c>
      <c r="Z324" s="23">
        <v>3.2506409624359682E-2</v>
      </c>
      <c r="AA324" s="23">
        <v>0.15427248620541509</v>
      </c>
      <c r="AB324" s="23">
        <v>3.5977201114038876E-2</v>
      </c>
      <c r="AC324" s="23">
        <v>4.4459719597256413E-2</v>
      </c>
      <c r="AD324" s="204"/>
      <c r="AE324" s="205"/>
      <c r="AF324" s="205"/>
      <c r="AG324" s="205"/>
      <c r="AH324" s="205"/>
      <c r="AI324" s="205"/>
      <c r="AJ324" s="205"/>
      <c r="AK324" s="205"/>
      <c r="AL324" s="205"/>
      <c r="AM324" s="205"/>
      <c r="AN324" s="205"/>
      <c r="AO324" s="205"/>
      <c r="AP324" s="205"/>
      <c r="AQ324" s="205"/>
      <c r="AR324" s="205"/>
      <c r="AS324" s="205"/>
      <c r="AT324" s="205"/>
      <c r="AU324" s="205"/>
      <c r="AV324" s="205"/>
      <c r="AW324" s="205"/>
      <c r="AX324" s="205"/>
      <c r="AY324" s="205"/>
      <c r="AZ324" s="205"/>
      <c r="BA324" s="205"/>
      <c r="BB324" s="205"/>
      <c r="BC324" s="205"/>
      <c r="BD324" s="205"/>
      <c r="BE324" s="205"/>
      <c r="BF324" s="205"/>
      <c r="BG324" s="205"/>
      <c r="BH324" s="205"/>
      <c r="BI324" s="205"/>
      <c r="BJ324" s="205"/>
      <c r="BK324" s="205"/>
      <c r="BL324" s="205"/>
      <c r="BM324" s="56"/>
    </row>
    <row r="325" spans="1:65">
      <c r="A325" s="29"/>
      <c r="B325" s="3" t="s">
        <v>87</v>
      </c>
      <c r="C325" s="28"/>
      <c r="D325" s="13">
        <v>5.1376225935641151E-3</v>
      </c>
      <c r="E325" s="13">
        <v>2.5811871380379849E-2</v>
      </c>
      <c r="F325" s="13">
        <v>2.5622150824104517E-2</v>
      </c>
      <c r="G325" s="13">
        <v>7.1467726992824436E-3</v>
      </c>
      <c r="H325" s="13">
        <v>1.389261906718681E-2</v>
      </c>
      <c r="I325" s="13">
        <v>8.3941771412683781E-3</v>
      </c>
      <c r="J325" s="13">
        <v>1.4141652652037987E-2</v>
      </c>
      <c r="K325" s="13">
        <v>1.3727897580149586E-2</v>
      </c>
      <c r="L325" s="13">
        <v>1.9603903704114974E-2</v>
      </c>
      <c r="M325" s="13">
        <v>2.4326948191431007E-2</v>
      </c>
      <c r="N325" s="13">
        <v>2.0804458290581461E-3</v>
      </c>
      <c r="O325" s="13">
        <v>2.6220520325450521E-2</v>
      </c>
      <c r="P325" s="13">
        <v>2.0497306115315694E-2</v>
      </c>
      <c r="Q325" s="13">
        <v>1.7219430453247819E-2</v>
      </c>
      <c r="R325" s="13">
        <v>1.7902287789589806E-2</v>
      </c>
      <c r="S325" s="13">
        <v>1.1649931283669975E-2</v>
      </c>
      <c r="T325" s="13">
        <v>9.5168551287503624E-4</v>
      </c>
      <c r="U325" s="13">
        <v>8.4664966301333383E-3</v>
      </c>
      <c r="V325" s="13">
        <v>2.593712527918849E-2</v>
      </c>
      <c r="W325" s="13">
        <v>5.0890188334000185E-2</v>
      </c>
      <c r="X325" s="13">
        <v>2.7527242433721549E-2</v>
      </c>
      <c r="Y325" s="13">
        <v>1.3903700729552299E-2</v>
      </c>
      <c r="Z325" s="13">
        <v>1.0357857554230382E-2</v>
      </c>
      <c r="AA325" s="13">
        <v>5.0915011948981882E-2</v>
      </c>
      <c r="AB325" s="13">
        <v>1.1895452434009118E-2</v>
      </c>
      <c r="AC325" s="13">
        <v>1.5130931229922774E-2</v>
      </c>
      <c r="AD325" s="152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275</v>
      </c>
      <c r="C326" s="28"/>
      <c r="D326" s="13">
        <v>1.7018458088213784E-2</v>
      </c>
      <c r="E326" s="13">
        <v>3.4292216092157712E-3</v>
      </c>
      <c r="F326" s="13">
        <v>-1.7677755389039818E-2</v>
      </c>
      <c r="G326" s="13">
        <v>1.7018458088213562E-2</v>
      </c>
      <c r="H326" s="13">
        <v>-7.9736905642252331E-2</v>
      </c>
      <c r="I326" s="13">
        <v>-3.5164209991138673E-2</v>
      </c>
      <c r="J326" s="13">
        <v>-1.3421431624741964E-2</v>
      </c>
      <c r="K326" s="13">
        <v>1.53877497107342E-2</v>
      </c>
      <c r="L326" s="13">
        <v>4.6914778342009633E-2</v>
      </c>
      <c r="M326" s="13">
        <v>8.3213467416549669E-3</v>
      </c>
      <c r="N326" s="13">
        <v>-8.5293064923027684E-3</v>
      </c>
      <c r="O326" s="13">
        <v>7.1918973463365843E-2</v>
      </c>
      <c r="P326" s="13">
        <v>-1.0160014869782352E-2</v>
      </c>
      <c r="Q326" s="13">
        <v>-1.9379816197053756E-2</v>
      </c>
      <c r="R326" s="13">
        <v>9.4084856599745414E-3</v>
      </c>
      <c r="S326" s="13">
        <v>-5.2014863225096297E-2</v>
      </c>
      <c r="T326" s="13">
        <v>2.3036641712248729E-2</v>
      </c>
      <c r="U326" s="13">
        <v>4.5163605275355678E-3</v>
      </c>
      <c r="V326" s="13">
        <v>-0.13246314318076469</v>
      </c>
      <c r="W326" s="13">
        <v>3.7674097536290807E-2</v>
      </c>
      <c r="X326" s="13">
        <v>-4.7243202781832583E-3</v>
      </c>
      <c r="Y326" s="13">
        <v>5.0149016624010834E-2</v>
      </c>
      <c r="Z326" s="13">
        <v>2.3541291598132785E-2</v>
      </c>
      <c r="AA326" s="13">
        <v>-1.1790723247262158E-2</v>
      </c>
      <c r="AB326" s="13">
        <v>-1.3600809546264747E-2</v>
      </c>
      <c r="AC326" s="13">
        <v>-4.1687043501057897E-2</v>
      </c>
      <c r="AD326" s="152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45" t="s">
        <v>276</v>
      </c>
      <c r="C327" s="46"/>
      <c r="D327" s="44">
        <v>0.67</v>
      </c>
      <c r="E327" s="44">
        <v>0.16</v>
      </c>
      <c r="F327" s="44">
        <v>0.65</v>
      </c>
      <c r="G327" s="44">
        <v>0.67</v>
      </c>
      <c r="H327" s="44">
        <v>3.02</v>
      </c>
      <c r="I327" s="44">
        <v>1.32</v>
      </c>
      <c r="J327" s="44">
        <v>0.49</v>
      </c>
      <c r="K327" s="44">
        <v>0.61</v>
      </c>
      <c r="L327" s="44">
        <v>1.82</v>
      </c>
      <c r="M327" s="44">
        <v>0.34</v>
      </c>
      <c r="N327" s="44">
        <v>0.3</v>
      </c>
      <c r="O327" s="44">
        <v>2.77</v>
      </c>
      <c r="P327" s="44">
        <v>0.36</v>
      </c>
      <c r="Q327" s="44">
        <v>0.72</v>
      </c>
      <c r="R327" s="44">
        <v>0.38</v>
      </c>
      <c r="S327" s="44">
        <v>1.96</v>
      </c>
      <c r="T327" s="44">
        <v>0.9</v>
      </c>
      <c r="U327" s="44">
        <v>0.2</v>
      </c>
      <c r="V327" s="44">
        <v>5.03</v>
      </c>
      <c r="W327" s="44">
        <v>1.46</v>
      </c>
      <c r="X327" s="44">
        <v>0.16</v>
      </c>
      <c r="Y327" s="44">
        <v>1.94</v>
      </c>
      <c r="Z327" s="44">
        <v>0.92</v>
      </c>
      <c r="AA327" s="44">
        <v>0.43</v>
      </c>
      <c r="AB327" s="44">
        <v>0.49</v>
      </c>
      <c r="AC327" s="44">
        <v>1.57</v>
      </c>
      <c r="AD327" s="152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BM328" s="55"/>
    </row>
    <row r="329" spans="1:65" ht="15">
      <c r="B329" s="8" t="s">
        <v>580</v>
      </c>
      <c r="BM329" s="27" t="s">
        <v>67</v>
      </c>
    </row>
    <row r="330" spans="1:65" ht="15">
      <c r="A330" s="24" t="s">
        <v>42</v>
      </c>
      <c r="B330" s="18" t="s">
        <v>114</v>
      </c>
      <c r="C330" s="15" t="s">
        <v>115</v>
      </c>
      <c r="D330" s="16" t="s">
        <v>241</v>
      </c>
      <c r="E330" s="17" t="s">
        <v>241</v>
      </c>
      <c r="F330" s="17" t="s">
        <v>241</v>
      </c>
      <c r="G330" s="17" t="s">
        <v>241</v>
      </c>
      <c r="H330" s="17" t="s">
        <v>241</v>
      </c>
      <c r="I330" s="17" t="s">
        <v>241</v>
      </c>
      <c r="J330" s="17" t="s">
        <v>241</v>
      </c>
      <c r="K330" s="17" t="s">
        <v>241</v>
      </c>
      <c r="L330" s="17" t="s">
        <v>241</v>
      </c>
      <c r="M330" s="17" t="s">
        <v>241</v>
      </c>
      <c r="N330" s="17" t="s">
        <v>241</v>
      </c>
      <c r="O330" s="17" t="s">
        <v>241</v>
      </c>
      <c r="P330" s="17" t="s">
        <v>241</v>
      </c>
      <c r="Q330" s="17" t="s">
        <v>241</v>
      </c>
      <c r="R330" s="17" t="s">
        <v>241</v>
      </c>
      <c r="S330" s="17" t="s">
        <v>241</v>
      </c>
      <c r="T330" s="17" t="s">
        <v>241</v>
      </c>
      <c r="U330" s="17" t="s">
        <v>241</v>
      </c>
      <c r="V330" s="17" t="s">
        <v>241</v>
      </c>
      <c r="W330" s="17" t="s">
        <v>241</v>
      </c>
      <c r="X330" s="17" t="s">
        <v>241</v>
      </c>
      <c r="Y330" s="17" t="s">
        <v>241</v>
      </c>
      <c r="Z330" s="152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242</v>
      </c>
      <c r="C331" s="9" t="s">
        <v>242</v>
      </c>
      <c r="D331" s="150" t="s">
        <v>244</v>
      </c>
      <c r="E331" s="151" t="s">
        <v>245</v>
      </c>
      <c r="F331" s="151" t="s">
        <v>246</v>
      </c>
      <c r="G331" s="151" t="s">
        <v>247</v>
      </c>
      <c r="H331" s="151" t="s">
        <v>249</v>
      </c>
      <c r="I331" s="151" t="s">
        <v>250</v>
      </c>
      <c r="J331" s="151" t="s">
        <v>251</v>
      </c>
      <c r="K331" s="151" t="s">
        <v>252</v>
      </c>
      <c r="L331" s="151" t="s">
        <v>253</v>
      </c>
      <c r="M331" s="151" t="s">
        <v>254</v>
      </c>
      <c r="N331" s="151" t="s">
        <v>255</v>
      </c>
      <c r="O331" s="151" t="s">
        <v>256</v>
      </c>
      <c r="P331" s="151" t="s">
        <v>257</v>
      </c>
      <c r="Q331" s="151" t="s">
        <v>258</v>
      </c>
      <c r="R331" s="151" t="s">
        <v>260</v>
      </c>
      <c r="S331" s="151" t="s">
        <v>262</v>
      </c>
      <c r="T331" s="151" t="s">
        <v>280</v>
      </c>
      <c r="U331" s="151" t="s">
        <v>281</v>
      </c>
      <c r="V331" s="151" t="s">
        <v>264</v>
      </c>
      <c r="W331" s="151" t="s">
        <v>282</v>
      </c>
      <c r="X331" s="151" t="s">
        <v>265</v>
      </c>
      <c r="Y331" s="151" t="s">
        <v>266</v>
      </c>
      <c r="Z331" s="152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305</v>
      </c>
      <c r="E332" s="11" t="s">
        <v>305</v>
      </c>
      <c r="F332" s="11" t="s">
        <v>118</v>
      </c>
      <c r="G332" s="11" t="s">
        <v>305</v>
      </c>
      <c r="H332" s="11" t="s">
        <v>305</v>
      </c>
      <c r="I332" s="11" t="s">
        <v>306</v>
      </c>
      <c r="J332" s="11" t="s">
        <v>306</v>
      </c>
      <c r="K332" s="11" t="s">
        <v>306</v>
      </c>
      <c r="L332" s="11" t="s">
        <v>306</v>
      </c>
      <c r="M332" s="11" t="s">
        <v>306</v>
      </c>
      <c r="N332" s="11" t="s">
        <v>305</v>
      </c>
      <c r="O332" s="11" t="s">
        <v>305</v>
      </c>
      <c r="P332" s="11" t="s">
        <v>306</v>
      </c>
      <c r="Q332" s="11" t="s">
        <v>305</v>
      </c>
      <c r="R332" s="11" t="s">
        <v>306</v>
      </c>
      <c r="S332" s="11" t="s">
        <v>306</v>
      </c>
      <c r="T332" s="11" t="s">
        <v>306</v>
      </c>
      <c r="U332" s="11" t="s">
        <v>305</v>
      </c>
      <c r="V332" s="11" t="s">
        <v>306</v>
      </c>
      <c r="W332" s="11" t="s">
        <v>306</v>
      </c>
      <c r="X332" s="11" t="s">
        <v>305</v>
      </c>
      <c r="Y332" s="11" t="s">
        <v>306</v>
      </c>
      <c r="Z332" s="152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152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8">
        <v>1</v>
      </c>
      <c r="C334" s="14">
        <v>1</v>
      </c>
      <c r="D334" s="210">
        <v>20.34</v>
      </c>
      <c r="E334" s="210">
        <v>19.2</v>
      </c>
      <c r="F334" s="210">
        <v>20.497787798381033</v>
      </c>
      <c r="G334" s="210">
        <v>19.64</v>
      </c>
      <c r="H334" s="211">
        <v>25.3</v>
      </c>
      <c r="I334" s="210">
        <v>21.5</v>
      </c>
      <c r="J334" s="210">
        <v>19.45</v>
      </c>
      <c r="K334" s="210">
        <v>20.7</v>
      </c>
      <c r="L334" s="210">
        <v>19.25</v>
      </c>
      <c r="M334" s="210">
        <v>19.95</v>
      </c>
      <c r="N334" s="210">
        <v>20.190000000000001</v>
      </c>
      <c r="O334" s="211">
        <v>25.6</v>
      </c>
      <c r="P334" s="210">
        <v>19.5</v>
      </c>
      <c r="Q334" s="210">
        <v>19.807947039200982</v>
      </c>
      <c r="R334" s="210">
        <v>20.89</v>
      </c>
      <c r="S334" s="210">
        <v>19</v>
      </c>
      <c r="T334" s="210">
        <v>18.7</v>
      </c>
      <c r="U334" s="210">
        <v>21.3</v>
      </c>
      <c r="V334" s="210">
        <v>19.5</v>
      </c>
      <c r="W334" s="210">
        <v>20.3</v>
      </c>
      <c r="X334" s="211">
        <v>17</v>
      </c>
      <c r="Y334" s="210">
        <v>18.87</v>
      </c>
      <c r="Z334" s="212"/>
      <c r="AA334" s="213"/>
      <c r="AB334" s="213"/>
      <c r="AC334" s="213"/>
      <c r="AD334" s="213"/>
      <c r="AE334" s="213"/>
      <c r="AF334" s="213"/>
      <c r="AG334" s="213"/>
      <c r="AH334" s="213"/>
      <c r="AI334" s="213"/>
      <c r="AJ334" s="213"/>
      <c r="AK334" s="213"/>
      <c r="AL334" s="213"/>
      <c r="AM334" s="213"/>
      <c r="AN334" s="213"/>
      <c r="AO334" s="213"/>
      <c r="AP334" s="213"/>
      <c r="AQ334" s="213"/>
      <c r="AR334" s="213"/>
      <c r="AS334" s="213"/>
      <c r="AT334" s="213"/>
      <c r="AU334" s="213"/>
      <c r="AV334" s="213"/>
      <c r="AW334" s="213"/>
      <c r="AX334" s="213"/>
      <c r="AY334" s="213"/>
      <c r="AZ334" s="213"/>
      <c r="BA334" s="213"/>
      <c r="BB334" s="213"/>
      <c r="BC334" s="213"/>
      <c r="BD334" s="213"/>
      <c r="BE334" s="213"/>
      <c r="BF334" s="213"/>
      <c r="BG334" s="213"/>
      <c r="BH334" s="213"/>
      <c r="BI334" s="213"/>
      <c r="BJ334" s="213"/>
      <c r="BK334" s="213"/>
      <c r="BL334" s="213"/>
      <c r="BM334" s="214">
        <v>1</v>
      </c>
    </row>
    <row r="335" spans="1:65">
      <c r="A335" s="29"/>
      <c r="B335" s="19">
        <v>1</v>
      </c>
      <c r="C335" s="9">
        <v>2</v>
      </c>
      <c r="D335" s="215">
        <v>20.28</v>
      </c>
      <c r="E335" s="215">
        <v>19.600000000000001</v>
      </c>
      <c r="F335" s="215">
        <v>20.648102547280185</v>
      </c>
      <c r="G335" s="215">
        <v>20.04</v>
      </c>
      <c r="H335" s="216">
        <v>24.47</v>
      </c>
      <c r="I335" s="215">
        <v>21.4</v>
      </c>
      <c r="J335" s="215">
        <v>20.3</v>
      </c>
      <c r="K335" s="215">
        <v>20.7</v>
      </c>
      <c r="L335" s="215">
        <v>19.45</v>
      </c>
      <c r="M335" s="215">
        <v>19.850000000000001</v>
      </c>
      <c r="N335" s="215">
        <v>19.29</v>
      </c>
      <c r="O335" s="216">
        <v>26.7</v>
      </c>
      <c r="P335" s="215">
        <v>20</v>
      </c>
      <c r="Q335" s="215">
        <v>19.814750972868843</v>
      </c>
      <c r="R335" s="215">
        <v>21.05</v>
      </c>
      <c r="S335" s="215">
        <v>20</v>
      </c>
      <c r="T335" s="217">
        <v>20.9</v>
      </c>
      <c r="U335" s="215">
        <v>19.7</v>
      </c>
      <c r="V335" s="215">
        <v>19.399999999999999</v>
      </c>
      <c r="W335" s="215">
        <v>20.2</v>
      </c>
      <c r="X335" s="216">
        <v>18</v>
      </c>
      <c r="Y335" s="215">
        <v>18.649999999999999</v>
      </c>
      <c r="Z335" s="212"/>
      <c r="AA335" s="213"/>
      <c r="AB335" s="213"/>
      <c r="AC335" s="213"/>
      <c r="AD335" s="213"/>
      <c r="AE335" s="213"/>
      <c r="AF335" s="213"/>
      <c r="AG335" s="213"/>
      <c r="AH335" s="213"/>
      <c r="AI335" s="213"/>
      <c r="AJ335" s="213"/>
      <c r="AK335" s="213"/>
      <c r="AL335" s="213"/>
      <c r="AM335" s="213"/>
      <c r="AN335" s="213"/>
      <c r="AO335" s="213"/>
      <c r="AP335" s="213"/>
      <c r="AQ335" s="213"/>
      <c r="AR335" s="213"/>
      <c r="AS335" s="213"/>
      <c r="AT335" s="213"/>
      <c r="AU335" s="213"/>
      <c r="AV335" s="213"/>
      <c r="AW335" s="213"/>
      <c r="AX335" s="213"/>
      <c r="AY335" s="213"/>
      <c r="AZ335" s="213"/>
      <c r="BA335" s="213"/>
      <c r="BB335" s="213"/>
      <c r="BC335" s="213"/>
      <c r="BD335" s="213"/>
      <c r="BE335" s="213"/>
      <c r="BF335" s="213"/>
      <c r="BG335" s="213"/>
      <c r="BH335" s="213"/>
      <c r="BI335" s="213"/>
      <c r="BJ335" s="213"/>
      <c r="BK335" s="213"/>
      <c r="BL335" s="213"/>
      <c r="BM335" s="214">
        <v>27</v>
      </c>
    </row>
    <row r="336" spans="1:65">
      <c r="A336" s="29"/>
      <c r="B336" s="19">
        <v>1</v>
      </c>
      <c r="C336" s="9">
        <v>3</v>
      </c>
      <c r="D336" s="215">
        <v>20.16</v>
      </c>
      <c r="E336" s="215">
        <v>19.5</v>
      </c>
      <c r="F336" s="215">
        <v>20.349434435046742</v>
      </c>
      <c r="G336" s="215">
        <v>20.12</v>
      </c>
      <c r="H336" s="216">
        <v>24.71</v>
      </c>
      <c r="I336" s="215">
        <v>21.5</v>
      </c>
      <c r="J336" s="215">
        <v>20.6</v>
      </c>
      <c r="K336" s="215">
        <v>20.100000000000001</v>
      </c>
      <c r="L336" s="215">
        <v>20.5</v>
      </c>
      <c r="M336" s="215">
        <v>20.399999999999999</v>
      </c>
      <c r="N336" s="215">
        <v>19.73</v>
      </c>
      <c r="O336" s="216">
        <v>30.4</v>
      </c>
      <c r="P336" s="215">
        <v>19</v>
      </c>
      <c r="Q336" s="215">
        <v>20.464425869609524</v>
      </c>
      <c r="R336" s="215">
        <v>20.87</v>
      </c>
      <c r="S336" s="215">
        <v>19</v>
      </c>
      <c r="T336" s="215">
        <v>19</v>
      </c>
      <c r="U336" s="215">
        <v>20.8</v>
      </c>
      <c r="V336" s="215">
        <v>19.100000000000001</v>
      </c>
      <c r="W336" s="215">
        <v>20.9</v>
      </c>
      <c r="X336" s="216">
        <v>18</v>
      </c>
      <c r="Y336" s="215">
        <v>19.309999999999999</v>
      </c>
      <c r="Z336" s="212"/>
      <c r="AA336" s="213"/>
      <c r="AB336" s="213"/>
      <c r="AC336" s="213"/>
      <c r="AD336" s="213"/>
      <c r="AE336" s="213"/>
      <c r="AF336" s="213"/>
      <c r="AG336" s="213"/>
      <c r="AH336" s="213"/>
      <c r="AI336" s="213"/>
      <c r="AJ336" s="213"/>
      <c r="AK336" s="213"/>
      <c r="AL336" s="213"/>
      <c r="AM336" s="213"/>
      <c r="AN336" s="213"/>
      <c r="AO336" s="213"/>
      <c r="AP336" s="213"/>
      <c r="AQ336" s="213"/>
      <c r="AR336" s="213"/>
      <c r="AS336" s="213"/>
      <c r="AT336" s="213"/>
      <c r="AU336" s="213"/>
      <c r="AV336" s="213"/>
      <c r="AW336" s="213"/>
      <c r="AX336" s="213"/>
      <c r="AY336" s="213"/>
      <c r="AZ336" s="213"/>
      <c r="BA336" s="213"/>
      <c r="BB336" s="213"/>
      <c r="BC336" s="213"/>
      <c r="BD336" s="213"/>
      <c r="BE336" s="213"/>
      <c r="BF336" s="213"/>
      <c r="BG336" s="213"/>
      <c r="BH336" s="213"/>
      <c r="BI336" s="213"/>
      <c r="BJ336" s="213"/>
      <c r="BK336" s="213"/>
      <c r="BL336" s="213"/>
      <c r="BM336" s="214">
        <v>16</v>
      </c>
    </row>
    <row r="337" spans="1:65">
      <c r="A337" s="29"/>
      <c r="B337" s="19">
        <v>1</v>
      </c>
      <c r="C337" s="9">
        <v>4</v>
      </c>
      <c r="D337" s="215">
        <v>19.89</v>
      </c>
      <c r="E337" s="215">
        <v>19.3</v>
      </c>
      <c r="F337" s="215">
        <v>20.238890032911613</v>
      </c>
      <c r="G337" s="215">
        <v>19</v>
      </c>
      <c r="H337" s="216">
        <v>25.45</v>
      </c>
      <c r="I337" s="215">
        <v>21.3</v>
      </c>
      <c r="J337" s="215">
        <v>20.7</v>
      </c>
      <c r="K337" s="215">
        <v>20.5</v>
      </c>
      <c r="L337" s="215">
        <v>20.2</v>
      </c>
      <c r="M337" s="215">
        <v>20.3</v>
      </c>
      <c r="N337" s="215">
        <v>20.18</v>
      </c>
      <c r="O337" s="216">
        <v>24.6</v>
      </c>
      <c r="P337" s="215">
        <v>19.2</v>
      </c>
      <c r="Q337" s="215">
        <v>20.363507756745285</v>
      </c>
      <c r="R337" s="215">
        <v>21.1</v>
      </c>
      <c r="S337" s="215">
        <v>19</v>
      </c>
      <c r="T337" s="215">
        <v>19.2</v>
      </c>
      <c r="U337" s="215">
        <v>20.2</v>
      </c>
      <c r="V337" s="215">
        <v>19.899999999999999</v>
      </c>
      <c r="W337" s="217">
        <v>22.7</v>
      </c>
      <c r="X337" s="216">
        <v>18</v>
      </c>
      <c r="Y337" s="215">
        <v>18.62</v>
      </c>
      <c r="Z337" s="212"/>
      <c r="AA337" s="213"/>
      <c r="AB337" s="213"/>
      <c r="AC337" s="213"/>
      <c r="AD337" s="213"/>
      <c r="AE337" s="213"/>
      <c r="AF337" s="213"/>
      <c r="AG337" s="213"/>
      <c r="AH337" s="213"/>
      <c r="AI337" s="213"/>
      <c r="AJ337" s="213"/>
      <c r="AK337" s="213"/>
      <c r="AL337" s="213"/>
      <c r="AM337" s="213"/>
      <c r="AN337" s="213"/>
      <c r="AO337" s="213"/>
      <c r="AP337" s="213"/>
      <c r="AQ337" s="213"/>
      <c r="AR337" s="213"/>
      <c r="AS337" s="213"/>
      <c r="AT337" s="213"/>
      <c r="AU337" s="213"/>
      <c r="AV337" s="213"/>
      <c r="AW337" s="213"/>
      <c r="AX337" s="213"/>
      <c r="AY337" s="213"/>
      <c r="AZ337" s="213"/>
      <c r="BA337" s="213"/>
      <c r="BB337" s="213"/>
      <c r="BC337" s="213"/>
      <c r="BD337" s="213"/>
      <c r="BE337" s="213"/>
      <c r="BF337" s="213"/>
      <c r="BG337" s="213"/>
      <c r="BH337" s="213"/>
      <c r="BI337" s="213"/>
      <c r="BJ337" s="213"/>
      <c r="BK337" s="213"/>
      <c r="BL337" s="213"/>
      <c r="BM337" s="214">
        <v>19.963869207961533</v>
      </c>
    </row>
    <row r="338" spans="1:65">
      <c r="A338" s="29"/>
      <c r="B338" s="19">
        <v>1</v>
      </c>
      <c r="C338" s="9">
        <v>5</v>
      </c>
      <c r="D338" s="215">
        <v>20.28</v>
      </c>
      <c r="E338" s="215">
        <v>19.5</v>
      </c>
      <c r="F338" s="215">
        <v>20.206086812642344</v>
      </c>
      <c r="G338" s="215">
        <v>19.22</v>
      </c>
      <c r="H338" s="216">
        <v>25.56</v>
      </c>
      <c r="I338" s="215">
        <v>21.2</v>
      </c>
      <c r="J338" s="215">
        <v>20.100000000000001</v>
      </c>
      <c r="K338" s="215">
        <v>20.2</v>
      </c>
      <c r="L338" s="215">
        <v>20.7</v>
      </c>
      <c r="M338" s="215">
        <v>19.55</v>
      </c>
      <c r="N338" s="215">
        <v>19.739999999999998</v>
      </c>
      <c r="O338" s="216">
        <v>26.1</v>
      </c>
      <c r="P338" s="215">
        <v>19.399999999999999</v>
      </c>
      <c r="Q338" s="215">
        <v>19.877829687681633</v>
      </c>
      <c r="R338" s="215">
        <v>20.23</v>
      </c>
      <c r="S338" s="215">
        <v>19</v>
      </c>
      <c r="T338" s="215">
        <v>19.3</v>
      </c>
      <c r="U338" s="215">
        <v>20.2</v>
      </c>
      <c r="V338" s="215">
        <v>18.600000000000001</v>
      </c>
      <c r="W338" s="215">
        <v>21.2</v>
      </c>
      <c r="X338" s="216">
        <v>18</v>
      </c>
      <c r="Y338" s="215">
        <v>18.89</v>
      </c>
      <c r="Z338" s="212"/>
      <c r="AA338" s="213"/>
      <c r="AB338" s="213"/>
      <c r="AC338" s="213"/>
      <c r="AD338" s="213"/>
      <c r="AE338" s="213"/>
      <c r="AF338" s="213"/>
      <c r="AG338" s="213"/>
      <c r="AH338" s="213"/>
      <c r="AI338" s="213"/>
      <c r="AJ338" s="213"/>
      <c r="AK338" s="213"/>
      <c r="AL338" s="213"/>
      <c r="AM338" s="213"/>
      <c r="AN338" s="213"/>
      <c r="AO338" s="213"/>
      <c r="AP338" s="213"/>
      <c r="AQ338" s="213"/>
      <c r="AR338" s="213"/>
      <c r="AS338" s="213"/>
      <c r="AT338" s="213"/>
      <c r="AU338" s="213"/>
      <c r="AV338" s="213"/>
      <c r="AW338" s="213"/>
      <c r="AX338" s="213"/>
      <c r="AY338" s="213"/>
      <c r="AZ338" s="213"/>
      <c r="BA338" s="213"/>
      <c r="BB338" s="213"/>
      <c r="BC338" s="213"/>
      <c r="BD338" s="213"/>
      <c r="BE338" s="213"/>
      <c r="BF338" s="213"/>
      <c r="BG338" s="213"/>
      <c r="BH338" s="213"/>
      <c r="BI338" s="213"/>
      <c r="BJ338" s="213"/>
      <c r="BK338" s="213"/>
      <c r="BL338" s="213"/>
      <c r="BM338" s="214">
        <v>28</v>
      </c>
    </row>
    <row r="339" spans="1:65">
      <c r="A339" s="29"/>
      <c r="B339" s="19">
        <v>1</v>
      </c>
      <c r="C339" s="9">
        <v>6</v>
      </c>
      <c r="D339" s="215">
        <v>20.28</v>
      </c>
      <c r="E339" s="215">
        <v>19.5</v>
      </c>
      <c r="F339" s="215">
        <v>20.697825102731215</v>
      </c>
      <c r="G339" s="215">
        <v>19.64</v>
      </c>
      <c r="H339" s="216">
        <v>25.06</v>
      </c>
      <c r="I339" s="215">
        <v>21</v>
      </c>
      <c r="J339" s="215">
        <v>19.25</v>
      </c>
      <c r="K339" s="215">
        <v>20.3</v>
      </c>
      <c r="L339" s="215">
        <v>19.75</v>
      </c>
      <c r="M339" s="215">
        <v>20</v>
      </c>
      <c r="N339" s="215">
        <v>19.920000000000002</v>
      </c>
      <c r="O339" s="216">
        <v>27.9</v>
      </c>
      <c r="P339" s="215">
        <v>20.5</v>
      </c>
      <c r="Q339" s="215">
        <v>20.754501652515032</v>
      </c>
      <c r="R339" s="215">
        <v>20.54</v>
      </c>
      <c r="S339" s="215">
        <v>19</v>
      </c>
      <c r="T339" s="215">
        <v>19.8</v>
      </c>
      <c r="U339" s="215">
        <v>19.899999999999999</v>
      </c>
      <c r="V339" s="215">
        <v>20</v>
      </c>
      <c r="W339" s="215">
        <v>19.3</v>
      </c>
      <c r="X339" s="216">
        <v>18</v>
      </c>
      <c r="Y339" s="215">
        <v>19.22</v>
      </c>
      <c r="Z339" s="212"/>
      <c r="AA339" s="213"/>
      <c r="AB339" s="213"/>
      <c r="AC339" s="213"/>
      <c r="AD339" s="213"/>
      <c r="AE339" s="213"/>
      <c r="AF339" s="213"/>
      <c r="AG339" s="213"/>
      <c r="AH339" s="213"/>
      <c r="AI339" s="213"/>
      <c r="AJ339" s="213"/>
      <c r="AK339" s="213"/>
      <c r="AL339" s="213"/>
      <c r="AM339" s="213"/>
      <c r="AN339" s="213"/>
      <c r="AO339" s="213"/>
      <c r="AP339" s="213"/>
      <c r="AQ339" s="213"/>
      <c r="AR339" s="213"/>
      <c r="AS339" s="213"/>
      <c r="AT339" s="213"/>
      <c r="AU339" s="213"/>
      <c r="AV339" s="213"/>
      <c r="AW339" s="213"/>
      <c r="AX339" s="213"/>
      <c r="AY339" s="213"/>
      <c r="AZ339" s="213"/>
      <c r="BA339" s="213"/>
      <c r="BB339" s="213"/>
      <c r="BC339" s="213"/>
      <c r="BD339" s="213"/>
      <c r="BE339" s="213"/>
      <c r="BF339" s="213"/>
      <c r="BG339" s="213"/>
      <c r="BH339" s="213"/>
      <c r="BI339" s="213"/>
      <c r="BJ339" s="213"/>
      <c r="BK339" s="213"/>
      <c r="BL339" s="213"/>
      <c r="BM339" s="218"/>
    </row>
    <row r="340" spans="1:65">
      <c r="A340" s="29"/>
      <c r="B340" s="20" t="s">
        <v>272</v>
      </c>
      <c r="C340" s="12"/>
      <c r="D340" s="219">
        <v>20.205000000000002</v>
      </c>
      <c r="E340" s="219">
        <v>19.433333333333334</v>
      </c>
      <c r="F340" s="219">
        <v>20.439687788165521</v>
      </c>
      <c r="G340" s="219">
        <v>19.61</v>
      </c>
      <c r="H340" s="219">
        <v>25.091666666666665</v>
      </c>
      <c r="I340" s="219">
        <v>21.316666666666666</v>
      </c>
      <c r="J340" s="219">
        <v>20.066666666666666</v>
      </c>
      <c r="K340" s="219">
        <v>20.416666666666668</v>
      </c>
      <c r="L340" s="219">
        <v>19.975000000000001</v>
      </c>
      <c r="M340" s="219">
        <v>20.008333333333333</v>
      </c>
      <c r="N340" s="219">
        <v>19.841666666666669</v>
      </c>
      <c r="O340" s="219">
        <v>26.883333333333329</v>
      </c>
      <c r="P340" s="219">
        <v>19.599999999999998</v>
      </c>
      <c r="Q340" s="219">
        <v>20.180493829770217</v>
      </c>
      <c r="R340" s="219">
        <v>20.78</v>
      </c>
      <c r="S340" s="219">
        <v>19.166666666666668</v>
      </c>
      <c r="T340" s="219">
        <v>19.483333333333331</v>
      </c>
      <c r="U340" s="219">
        <v>20.349999999999998</v>
      </c>
      <c r="V340" s="219">
        <v>19.416666666666668</v>
      </c>
      <c r="W340" s="219">
        <v>20.766666666666666</v>
      </c>
      <c r="X340" s="219">
        <v>17.833333333333332</v>
      </c>
      <c r="Y340" s="219">
        <v>18.926666666666666</v>
      </c>
      <c r="Z340" s="212"/>
      <c r="AA340" s="213"/>
      <c r="AB340" s="213"/>
      <c r="AC340" s="213"/>
      <c r="AD340" s="213"/>
      <c r="AE340" s="213"/>
      <c r="AF340" s="213"/>
      <c r="AG340" s="213"/>
      <c r="AH340" s="213"/>
      <c r="AI340" s="213"/>
      <c r="AJ340" s="213"/>
      <c r="AK340" s="213"/>
      <c r="AL340" s="213"/>
      <c r="AM340" s="213"/>
      <c r="AN340" s="213"/>
      <c r="AO340" s="213"/>
      <c r="AP340" s="213"/>
      <c r="AQ340" s="213"/>
      <c r="AR340" s="213"/>
      <c r="AS340" s="213"/>
      <c r="AT340" s="213"/>
      <c r="AU340" s="213"/>
      <c r="AV340" s="213"/>
      <c r="AW340" s="213"/>
      <c r="AX340" s="213"/>
      <c r="AY340" s="213"/>
      <c r="AZ340" s="213"/>
      <c r="BA340" s="213"/>
      <c r="BB340" s="213"/>
      <c r="BC340" s="213"/>
      <c r="BD340" s="213"/>
      <c r="BE340" s="213"/>
      <c r="BF340" s="213"/>
      <c r="BG340" s="213"/>
      <c r="BH340" s="213"/>
      <c r="BI340" s="213"/>
      <c r="BJ340" s="213"/>
      <c r="BK340" s="213"/>
      <c r="BL340" s="213"/>
      <c r="BM340" s="218"/>
    </row>
    <row r="341" spans="1:65">
      <c r="A341" s="29"/>
      <c r="B341" s="3" t="s">
        <v>273</v>
      </c>
      <c r="C341" s="28"/>
      <c r="D341" s="215">
        <v>20.28</v>
      </c>
      <c r="E341" s="215">
        <v>19.5</v>
      </c>
      <c r="F341" s="215">
        <v>20.423611116713886</v>
      </c>
      <c r="G341" s="215">
        <v>19.64</v>
      </c>
      <c r="H341" s="215">
        <v>25.18</v>
      </c>
      <c r="I341" s="215">
        <v>21.35</v>
      </c>
      <c r="J341" s="215">
        <v>20.200000000000003</v>
      </c>
      <c r="K341" s="215">
        <v>20.399999999999999</v>
      </c>
      <c r="L341" s="215">
        <v>19.975000000000001</v>
      </c>
      <c r="M341" s="215">
        <v>19.975000000000001</v>
      </c>
      <c r="N341" s="215">
        <v>19.829999999999998</v>
      </c>
      <c r="O341" s="215">
        <v>26.4</v>
      </c>
      <c r="P341" s="215">
        <v>19.45</v>
      </c>
      <c r="Q341" s="215">
        <v>20.120668722213459</v>
      </c>
      <c r="R341" s="215">
        <v>20.880000000000003</v>
      </c>
      <c r="S341" s="215">
        <v>19</v>
      </c>
      <c r="T341" s="215">
        <v>19.25</v>
      </c>
      <c r="U341" s="215">
        <v>20.2</v>
      </c>
      <c r="V341" s="215">
        <v>19.45</v>
      </c>
      <c r="W341" s="215">
        <v>20.6</v>
      </c>
      <c r="X341" s="215">
        <v>18</v>
      </c>
      <c r="Y341" s="215">
        <v>18.880000000000003</v>
      </c>
      <c r="Z341" s="212"/>
      <c r="AA341" s="213"/>
      <c r="AB341" s="213"/>
      <c r="AC341" s="213"/>
      <c r="AD341" s="213"/>
      <c r="AE341" s="213"/>
      <c r="AF341" s="213"/>
      <c r="AG341" s="213"/>
      <c r="AH341" s="213"/>
      <c r="AI341" s="213"/>
      <c r="AJ341" s="213"/>
      <c r="AK341" s="213"/>
      <c r="AL341" s="213"/>
      <c r="AM341" s="213"/>
      <c r="AN341" s="213"/>
      <c r="AO341" s="213"/>
      <c r="AP341" s="213"/>
      <c r="AQ341" s="213"/>
      <c r="AR341" s="213"/>
      <c r="AS341" s="213"/>
      <c r="AT341" s="213"/>
      <c r="AU341" s="213"/>
      <c r="AV341" s="213"/>
      <c r="AW341" s="213"/>
      <c r="AX341" s="213"/>
      <c r="AY341" s="213"/>
      <c r="AZ341" s="213"/>
      <c r="BA341" s="213"/>
      <c r="BB341" s="213"/>
      <c r="BC341" s="213"/>
      <c r="BD341" s="213"/>
      <c r="BE341" s="213"/>
      <c r="BF341" s="213"/>
      <c r="BG341" s="213"/>
      <c r="BH341" s="213"/>
      <c r="BI341" s="213"/>
      <c r="BJ341" s="213"/>
      <c r="BK341" s="213"/>
      <c r="BL341" s="213"/>
      <c r="BM341" s="218"/>
    </row>
    <row r="342" spans="1:65">
      <c r="A342" s="29"/>
      <c r="B342" s="3" t="s">
        <v>274</v>
      </c>
      <c r="C342" s="28"/>
      <c r="D342" s="23">
        <v>0.16513630733427467</v>
      </c>
      <c r="E342" s="23">
        <v>0.15055453054181661</v>
      </c>
      <c r="F342" s="23">
        <v>0.20807787878802783</v>
      </c>
      <c r="G342" s="23">
        <v>0.44068129073061435</v>
      </c>
      <c r="H342" s="23">
        <v>0.42994960945053384</v>
      </c>
      <c r="I342" s="23">
        <v>0.19407902170679511</v>
      </c>
      <c r="J342" s="23">
        <v>0.59805239458317283</v>
      </c>
      <c r="K342" s="23">
        <v>0.25625508125043367</v>
      </c>
      <c r="L342" s="23">
        <v>0.58373795490785063</v>
      </c>
      <c r="M342" s="23">
        <v>0.30889588321417677</v>
      </c>
      <c r="N342" s="23">
        <v>0.33736725784620397</v>
      </c>
      <c r="O342" s="23">
        <v>2.0449123860612373</v>
      </c>
      <c r="P342" s="23">
        <v>0.55497747702046452</v>
      </c>
      <c r="Q342" s="23">
        <v>0.40193557014288317</v>
      </c>
      <c r="R342" s="23">
        <v>0.33334666640001109</v>
      </c>
      <c r="S342" s="23">
        <v>0.40824829046386296</v>
      </c>
      <c r="T342" s="23">
        <v>0.78336879352362898</v>
      </c>
      <c r="U342" s="23">
        <v>0.59581876439064996</v>
      </c>
      <c r="V342" s="23">
        <v>0.5192943930629963</v>
      </c>
      <c r="W342" s="23">
        <v>1.1518101695447325</v>
      </c>
      <c r="X342" s="23">
        <v>0.40824829046386296</v>
      </c>
      <c r="Y342" s="23">
        <v>0.28570380933173845</v>
      </c>
      <c r="Z342" s="152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87</v>
      </c>
      <c r="C343" s="28"/>
      <c r="D343" s="13">
        <v>8.1730416893974096E-3</v>
      </c>
      <c r="E343" s="13">
        <v>7.7472314172461381E-3</v>
      </c>
      <c r="F343" s="13">
        <v>1.0180090857772489E-2</v>
      </c>
      <c r="G343" s="13">
        <v>2.2472273877134848E-2</v>
      </c>
      <c r="H343" s="13">
        <v>1.7135155474614434E-2</v>
      </c>
      <c r="I343" s="13">
        <v>9.1045670855416008E-3</v>
      </c>
      <c r="J343" s="13">
        <v>2.9803275477566754E-2</v>
      </c>
      <c r="K343" s="13">
        <v>1.2551269285735526E-2</v>
      </c>
      <c r="L343" s="13">
        <v>2.9223427029179003E-2</v>
      </c>
      <c r="M343" s="13">
        <v>1.5438361510079639E-2</v>
      </c>
      <c r="N343" s="13">
        <v>1.7002969736053957E-2</v>
      </c>
      <c r="O343" s="13">
        <v>7.606617679087059E-2</v>
      </c>
      <c r="P343" s="13">
        <v>2.8315177399003296E-2</v>
      </c>
      <c r="Q343" s="13">
        <v>1.9917033425116127E-2</v>
      </c>
      <c r="R343" s="13">
        <v>1.6041706756497163E-2</v>
      </c>
      <c r="S343" s="13">
        <v>2.1299910806810238E-2</v>
      </c>
      <c r="T343" s="13">
        <v>4.0207123705233314E-2</v>
      </c>
      <c r="U343" s="13">
        <v>2.9278563360719902E-2</v>
      </c>
      <c r="V343" s="13">
        <v>2.6744775608394656E-2</v>
      </c>
      <c r="W343" s="13">
        <v>5.5464374135380377E-2</v>
      </c>
      <c r="X343" s="13">
        <v>2.2892427502646522E-2</v>
      </c>
      <c r="Y343" s="13">
        <v>1.509530517779527E-2</v>
      </c>
      <c r="Z343" s="152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275</v>
      </c>
      <c r="C344" s="28"/>
      <c r="D344" s="13">
        <v>1.2078359636933822E-2</v>
      </c>
      <c r="E344" s="13">
        <v>-2.6574802163932376E-2</v>
      </c>
      <c r="F344" s="13">
        <v>2.3833986049870193E-2</v>
      </c>
      <c r="G344" s="13">
        <v>-1.7725482183604591E-2</v>
      </c>
      <c r="H344" s="13">
        <v>0.25685388965883327</v>
      </c>
      <c r="I344" s="13">
        <v>6.7762288192393161E-2</v>
      </c>
      <c r="J344" s="13">
        <v>5.1491751240355654E-3</v>
      </c>
      <c r="K344" s="13">
        <v>2.2680846783175612E-2</v>
      </c>
      <c r="L344" s="13">
        <v>5.5754683235598179E-4</v>
      </c>
      <c r="M344" s="13">
        <v>2.2272298475121133E-3</v>
      </c>
      <c r="N344" s="13">
        <v>-6.1211852282687662E-3</v>
      </c>
      <c r="O344" s="13">
        <v>0.34659935172347933</v>
      </c>
      <c r="P344" s="13">
        <v>-1.8226387088151497E-2</v>
      </c>
      <c r="Q344" s="13">
        <v>1.0850833550957839E-2</v>
      </c>
      <c r="R344" s="13">
        <v>4.0880391648378422E-2</v>
      </c>
      <c r="S344" s="13">
        <v>-3.9932266285181983E-2</v>
      </c>
      <c r="T344" s="13">
        <v>-2.407027764119829E-2</v>
      </c>
      <c r="U344" s="13">
        <v>1.9341480752863127E-2</v>
      </c>
      <c r="V344" s="13">
        <v>-2.7409643671510442E-2</v>
      </c>
      <c r="W344" s="13">
        <v>4.0212518442315659E-2</v>
      </c>
      <c r="X344" s="13">
        <v>-0.10671958689143035</v>
      </c>
      <c r="Y344" s="13">
        <v>-5.1953983994306729E-2</v>
      </c>
      <c r="Z344" s="152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45" t="s">
        <v>276</v>
      </c>
      <c r="C345" s="46"/>
      <c r="D345" s="44">
        <v>0.23</v>
      </c>
      <c r="E345" s="44">
        <v>0.82</v>
      </c>
      <c r="F345" s="44">
        <v>0.55000000000000004</v>
      </c>
      <c r="G345" s="44">
        <v>0.57999999999999996</v>
      </c>
      <c r="H345" s="44">
        <v>6.87</v>
      </c>
      <c r="I345" s="44">
        <v>1.74</v>
      </c>
      <c r="J345" s="44">
        <v>0.04</v>
      </c>
      <c r="K345" s="44">
        <v>0.52</v>
      </c>
      <c r="L345" s="44">
        <v>0.08</v>
      </c>
      <c r="M345" s="44">
        <v>0.04</v>
      </c>
      <c r="N345" s="44">
        <v>0.27</v>
      </c>
      <c r="O345" s="44">
        <v>9.31</v>
      </c>
      <c r="P345" s="44">
        <v>0.59</v>
      </c>
      <c r="Q345" s="44">
        <v>0.19</v>
      </c>
      <c r="R345" s="44">
        <v>1.01</v>
      </c>
      <c r="S345" s="44">
        <v>1.18</v>
      </c>
      <c r="T345" s="44">
        <v>0.75</v>
      </c>
      <c r="U345" s="44">
        <v>0.42</v>
      </c>
      <c r="V345" s="44">
        <v>0.84</v>
      </c>
      <c r="W345" s="44">
        <v>0.99</v>
      </c>
      <c r="X345" s="44">
        <v>3</v>
      </c>
      <c r="Y345" s="44">
        <v>1.51</v>
      </c>
      <c r="Z345" s="152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BM346" s="55"/>
    </row>
    <row r="347" spans="1:65" ht="15">
      <c r="B347" s="8" t="s">
        <v>581</v>
      </c>
      <c r="BM347" s="27" t="s">
        <v>67</v>
      </c>
    </row>
    <row r="348" spans="1:65" ht="15">
      <c r="A348" s="24" t="s">
        <v>5</v>
      </c>
      <c r="B348" s="18" t="s">
        <v>114</v>
      </c>
      <c r="C348" s="15" t="s">
        <v>115</v>
      </c>
      <c r="D348" s="16" t="s">
        <v>241</v>
      </c>
      <c r="E348" s="17" t="s">
        <v>241</v>
      </c>
      <c r="F348" s="17" t="s">
        <v>241</v>
      </c>
      <c r="G348" s="17" t="s">
        <v>241</v>
      </c>
      <c r="H348" s="17" t="s">
        <v>241</v>
      </c>
      <c r="I348" s="17" t="s">
        <v>241</v>
      </c>
      <c r="J348" s="17" t="s">
        <v>241</v>
      </c>
      <c r="K348" s="17" t="s">
        <v>241</v>
      </c>
      <c r="L348" s="152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242</v>
      </c>
      <c r="C349" s="9" t="s">
        <v>242</v>
      </c>
      <c r="D349" s="150" t="s">
        <v>244</v>
      </c>
      <c r="E349" s="151" t="s">
        <v>247</v>
      </c>
      <c r="F349" s="151" t="s">
        <v>258</v>
      </c>
      <c r="G349" s="151" t="s">
        <v>261</v>
      </c>
      <c r="H349" s="151" t="s">
        <v>280</v>
      </c>
      <c r="I349" s="151" t="s">
        <v>307</v>
      </c>
      <c r="J349" s="151" t="s">
        <v>282</v>
      </c>
      <c r="K349" s="151" t="s">
        <v>266</v>
      </c>
      <c r="L349" s="152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305</v>
      </c>
      <c r="E350" s="11" t="s">
        <v>305</v>
      </c>
      <c r="F350" s="11" t="s">
        <v>305</v>
      </c>
      <c r="G350" s="11" t="s">
        <v>305</v>
      </c>
      <c r="H350" s="11" t="s">
        <v>306</v>
      </c>
      <c r="I350" s="11" t="s">
        <v>305</v>
      </c>
      <c r="J350" s="11" t="s">
        <v>306</v>
      </c>
      <c r="K350" s="11" t="s">
        <v>306</v>
      </c>
      <c r="L350" s="152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152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3</v>
      </c>
    </row>
    <row r="352" spans="1:65">
      <c r="A352" s="29"/>
      <c r="B352" s="18">
        <v>1</v>
      </c>
      <c r="C352" s="14">
        <v>1</v>
      </c>
      <c r="D352" s="21">
        <v>5.56</v>
      </c>
      <c r="E352" s="21">
        <v>6</v>
      </c>
      <c r="F352" s="21">
        <v>5.3581774469606289</v>
      </c>
      <c r="G352" s="21">
        <v>5.1698199999999996</v>
      </c>
      <c r="H352" s="21">
        <v>4.55</v>
      </c>
      <c r="I352" s="21">
        <v>5.01</v>
      </c>
      <c r="J352" s="21">
        <v>5.4</v>
      </c>
      <c r="K352" s="21">
        <v>5.4</v>
      </c>
      <c r="L352" s="152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5.51</v>
      </c>
      <c r="E353" s="11">
        <v>6</v>
      </c>
      <c r="F353" s="11">
        <v>5.4474604390977603</v>
      </c>
      <c r="G353" s="11">
        <v>5.1966599999999996</v>
      </c>
      <c r="H353" s="11">
        <v>4.6399999999999997</v>
      </c>
      <c r="I353" s="11">
        <v>4.9800000000000004</v>
      </c>
      <c r="J353" s="11">
        <v>5</v>
      </c>
      <c r="K353" s="11">
        <v>5.0999999999999996</v>
      </c>
      <c r="L353" s="152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28</v>
      </c>
    </row>
    <row r="354" spans="1:65">
      <c r="A354" s="29"/>
      <c r="B354" s="19">
        <v>1</v>
      </c>
      <c r="C354" s="9">
        <v>3</v>
      </c>
      <c r="D354" s="11">
        <v>5.52</v>
      </c>
      <c r="E354" s="11">
        <v>6</v>
      </c>
      <c r="F354" s="11">
        <v>5.7319838909556049</v>
      </c>
      <c r="G354" s="11">
        <v>5.4230400000000003</v>
      </c>
      <c r="H354" s="11">
        <v>4.92</v>
      </c>
      <c r="I354" s="11">
        <v>4.8099999999999996</v>
      </c>
      <c r="J354" s="11">
        <v>5.2</v>
      </c>
      <c r="K354" s="11">
        <v>5.2</v>
      </c>
      <c r="L354" s="152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5.57</v>
      </c>
      <c r="E355" s="11">
        <v>6</v>
      </c>
      <c r="F355" s="11">
        <v>5.6356049910713049</v>
      </c>
      <c r="G355" s="11">
        <v>5.1938000000000004</v>
      </c>
      <c r="H355" s="11">
        <v>4.95</v>
      </c>
      <c r="I355" s="11">
        <v>4.9800000000000004</v>
      </c>
      <c r="J355" s="11">
        <v>5.4</v>
      </c>
      <c r="K355" s="11">
        <v>4.9000000000000004</v>
      </c>
      <c r="L355" s="152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5.3048133808747764</v>
      </c>
    </row>
    <row r="356" spans="1:65">
      <c r="A356" s="29"/>
      <c r="B356" s="19">
        <v>1</v>
      </c>
      <c r="C356" s="9">
        <v>5</v>
      </c>
      <c r="D356" s="11">
        <v>5.79</v>
      </c>
      <c r="E356" s="148">
        <v>5.6</v>
      </c>
      <c r="F356" s="11">
        <v>5.2462220407002542</v>
      </c>
      <c r="G356" s="11">
        <v>5.2115200000000002</v>
      </c>
      <c r="H356" s="11">
        <v>5.34</v>
      </c>
      <c r="I356" s="11">
        <v>4.78</v>
      </c>
      <c r="J356" s="11">
        <v>4.7</v>
      </c>
      <c r="K356" s="11">
        <v>5.3</v>
      </c>
      <c r="L356" s="152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29</v>
      </c>
    </row>
    <row r="357" spans="1:65">
      <c r="A357" s="29"/>
      <c r="B357" s="19">
        <v>1</v>
      </c>
      <c r="C357" s="9">
        <v>6</v>
      </c>
      <c r="D357" s="11">
        <v>5.67</v>
      </c>
      <c r="E357" s="11">
        <v>5.8</v>
      </c>
      <c r="F357" s="11">
        <v>5.64723347320367</v>
      </c>
      <c r="G357" s="11">
        <v>5.2895200000000004</v>
      </c>
      <c r="H357" s="11">
        <v>5.21</v>
      </c>
      <c r="I357" s="11">
        <v>4.93</v>
      </c>
      <c r="J357" s="11">
        <v>4.8</v>
      </c>
      <c r="K357" s="11">
        <v>5.2</v>
      </c>
      <c r="L357" s="152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20" t="s">
        <v>272</v>
      </c>
      <c r="C358" s="12"/>
      <c r="D358" s="22">
        <v>5.6033333333333326</v>
      </c>
      <c r="E358" s="22">
        <v>5.8999999999999995</v>
      </c>
      <c r="F358" s="22">
        <v>5.5111137136648694</v>
      </c>
      <c r="G358" s="22">
        <v>5.2473933333333331</v>
      </c>
      <c r="H358" s="22">
        <v>4.9349999999999996</v>
      </c>
      <c r="I358" s="22">
        <v>4.915</v>
      </c>
      <c r="J358" s="22">
        <v>5.083333333333333</v>
      </c>
      <c r="K358" s="22">
        <v>5.1833333333333336</v>
      </c>
      <c r="L358" s="152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273</v>
      </c>
      <c r="C359" s="28"/>
      <c r="D359" s="11">
        <v>5.5649999999999995</v>
      </c>
      <c r="E359" s="11">
        <v>6</v>
      </c>
      <c r="F359" s="11">
        <v>5.5415327150845322</v>
      </c>
      <c r="G359" s="11">
        <v>5.2040899999999999</v>
      </c>
      <c r="H359" s="11">
        <v>4.9350000000000005</v>
      </c>
      <c r="I359" s="11">
        <v>4.9550000000000001</v>
      </c>
      <c r="J359" s="11">
        <v>5.0999999999999996</v>
      </c>
      <c r="K359" s="11">
        <v>5.2</v>
      </c>
      <c r="L359" s="152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274</v>
      </c>
      <c r="C360" s="28"/>
      <c r="D360" s="23">
        <v>0.10764137989949168</v>
      </c>
      <c r="E360" s="23">
        <v>0.16733200530681527</v>
      </c>
      <c r="F360" s="23">
        <v>0.18995743825718794</v>
      </c>
      <c r="G360" s="23">
        <v>9.5264938076223535E-2</v>
      </c>
      <c r="H360" s="23">
        <v>0.30833423423291811</v>
      </c>
      <c r="I360" s="23">
        <v>9.6902012363005205E-2</v>
      </c>
      <c r="J360" s="23">
        <v>0.29944392908634287</v>
      </c>
      <c r="K360" s="23">
        <v>0.17224014243685085</v>
      </c>
      <c r="L360" s="204"/>
      <c r="M360" s="205"/>
      <c r="N360" s="205"/>
      <c r="O360" s="205"/>
      <c r="P360" s="205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5"/>
      <c r="AD360" s="205"/>
      <c r="AE360" s="205"/>
      <c r="AF360" s="205"/>
      <c r="AG360" s="205"/>
      <c r="AH360" s="205"/>
      <c r="AI360" s="205"/>
      <c r="AJ360" s="205"/>
      <c r="AK360" s="205"/>
      <c r="AL360" s="205"/>
      <c r="AM360" s="205"/>
      <c r="AN360" s="205"/>
      <c r="AO360" s="205"/>
      <c r="AP360" s="205"/>
      <c r="AQ360" s="205"/>
      <c r="AR360" s="205"/>
      <c r="AS360" s="205"/>
      <c r="AT360" s="205"/>
      <c r="AU360" s="205"/>
      <c r="AV360" s="205"/>
      <c r="AW360" s="205"/>
      <c r="AX360" s="205"/>
      <c r="AY360" s="205"/>
      <c r="AZ360" s="205"/>
      <c r="BA360" s="205"/>
      <c r="BB360" s="205"/>
      <c r="BC360" s="205"/>
      <c r="BD360" s="205"/>
      <c r="BE360" s="205"/>
      <c r="BF360" s="205"/>
      <c r="BG360" s="205"/>
      <c r="BH360" s="205"/>
      <c r="BI360" s="205"/>
      <c r="BJ360" s="205"/>
      <c r="BK360" s="205"/>
      <c r="BL360" s="205"/>
      <c r="BM360" s="56"/>
    </row>
    <row r="361" spans="1:65">
      <c r="A361" s="29"/>
      <c r="B361" s="3" t="s">
        <v>87</v>
      </c>
      <c r="C361" s="28"/>
      <c r="D361" s="13">
        <v>1.9210240315197805E-2</v>
      </c>
      <c r="E361" s="13">
        <v>2.8361356831663607E-2</v>
      </c>
      <c r="F361" s="13">
        <v>3.4468067277615103E-2</v>
      </c>
      <c r="G361" s="13">
        <v>1.8154716451512471E-2</v>
      </c>
      <c r="H361" s="13">
        <v>6.2479074819233663E-2</v>
      </c>
      <c r="I361" s="13">
        <v>1.971556711353107E-2</v>
      </c>
      <c r="J361" s="13">
        <v>5.8907002443214992E-2</v>
      </c>
      <c r="K361" s="13">
        <v>3.3229609473347431E-2</v>
      </c>
      <c r="L361" s="152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275</v>
      </c>
      <c r="C362" s="28"/>
      <c r="D362" s="13">
        <v>5.6273412658548461E-2</v>
      </c>
      <c r="E362" s="13">
        <v>0.11219746603547343</v>
      </c>
      <c r="F362" s="13">
        <v>3.8889272435833178E-2</v>
      </c>
      <c r="G362" s="13">
        <v>-1.0824140911055879E-2</v>
      </c>
      <c r="H362" s="13">
        <v>-6.9712797477108124E-2</v>
      </c>
      <c r="I362" s="13">
        <v>-7.3482958378923269E-2</v>
      </c>
      <c r="J362" s="13">
        <v>-4.1750770788645641E-2</v>
      </c>
      <c r="K362" s="13">
        <v>-2.2899966279569806E-2</v>
      </c>
      <c r="L362" s="152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276</v>
      </c>
      <c r="C363" s="46"/>
      <c r="D363" s="44">
        <v>0.91</v>
      </c>
      <c r="E363" s="44">
        <v>1.6</v>
      </c>
      <c r="F363" s="44">
        <v>0.69</v>
      </c>
      <c r="G363" s="44">
        <v>7.0000000000000007E-2</v>
      </c>
      <c r="H363" s="44">
        <v>0.66</v>
      </c>
      <c r="I363" s="44">
        <v>0.7</v>
      </c>
      <c r="J363" s="44">
        <v>0.31</v>
      </c>
      <c r="K363" s="44">
        <v>7.0000000000000007E-2</v>
      </c>
      <c r="L363" s="152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E364" s="20"/>
      <c r="F364" s="20"/>
      <c r="G364" s="20"/>
      <c r="H364" s="20"/>
      <c r="I364" s="20"/>
      <c r="J364" s="20"/>
      <c r="K364" s="20"/>
      <c r="BM364" s="55"/>
    </row>
    <row r="365" spans="1:65" ht="15">
      <c r="B365" s="8" t="s">
        <v>582</v>
      </c>
      <c r="BM365" s="27" t="s">
        <v>67</v>
      </c>
    </row>
    <row r="366" spans="1:65" ht="15">
      <c r="A366" s="24" t="s">
        <v>82</v>
      </c>
      <c r="B366" s="18" t="s">
        <v>114</v>
      </c>
      <c r="C366" s="15" t="s">
        <v>115</v>
      </c>
      <c r="D366" s="16" t="s">
        <v>241</v>
      </c>
      <c r="E366" s="17" t="s">
        <v>241</v>
      </c>
      <c r="F366" s="17" t="s">
        <v>241</v>
      </c>
      <c r="G366" s="17" t="s">
        <v>241</v>
      </c>
      <c r="H366" s="17" t="s">
        <v>241</v>
      </c>
      <c r="I366" s="17" t="s">
        <v>241</v>
      </c>
      <c r="J366" s="17" t="s">
        <v>241</v>
      </c>
      <c r="K366" s="17" t="s">
        <v>241</v>
      </c>
      <c r="L366" s="17" t="s">
        <v>241</v>
      </c>
      <c r="M366" s="17" t="s">
        <v>241</v>
      </c>
      <c r="N366" s="17" t="s">
        <v>241</v>
      </c>
      <c r="O366" s="17" t="s">
        <v>241</v>
      </c>
      <c r="P366" s="17" t="s">
        <v>241</v>
      </c>
      <c r="Q366" s="17" t="s">
        <v>241</v>
      </c>
      <c r="R366" s="152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242</v>
      </c>
      <c r="C367" s="9" t="s">
        <v>242</v>
      </c>
      <c r="D367" s="150" t="s">
        <v>244</v>
      </c>
      <c r="E367" s="151" t="s">
        <v>245</v>
      </c>
      <c r="F367" s="151" t="s">
        <v>246</v>
      </c>
      <c r="G367" s="151" t="s">
        <v>247</v>
      </c>
      <c r="H367" s="151" t="s">
        <v>250</v>
      </c>
      <c r="I367" s="151" t="s">
        <v>251</v>
      </c>
      <c r="J367" s="151" t="s">
        <v>252</v>
      </c>
      <c r="K367" s="151" t="s">
        <v>253</v>
      </c>
      <c r="L367" s="151" t="s">
        <v>254</v>
      </c>
      <c r="M367" s="151" t="s">
        <v>256</v>
      </c>
      <c r="N367" s="151" t="s">
        <v>257</v>
      </c>
      <c r="O367" s="151" t="s">
        <v>258</v>
      </c>
      <c r="P367" s="151" t="s">
        <v>280</v>
      </c>
      <c r="Q367" s="151" t="s">
        <v>282</v>
      </c>
      <c r="R367" s="152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305</v>
      </c>
      <c r="E368" s="11" t="s">
        <v>305</v>
      </c>
      <c r="F368" s="11" t="s">
        <v>118</v>
      </c>
      <c r="G368" s="11" t="s">
        <v>305</v>
      </c>
      <c r="H368" s="11" t="s">
        <v>306</v>
      </c>
      <c r="I368" s="11" t="s">
        <v>306</v>
      </c>
      <c r="J368" s="11" t="s">
        <v>306</v>
      </c>
      <c r="K368" s="11" t="s">
        <v>306</v>
      </c>
      <c r="L368" s="11" t="s">
        <v>306</v>
      </c>
      <c r="M368" s="11" t="s">
        <v>305</v>
      </c>
      <c r="N368" s="11" t="s">
        <v>306</v>
      </c>
      <c r="O368" s="11" t="s">
        <v>305</v>
      </c>
      <c r="P368" s="11" t="s">
        <v>306</v>
      </c>
      <c r="Q368" s="11" t="s">
        <v>306</v>
      </c>
      <c r="R368" s="152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152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146">
        <v>1.5</v>
      </c>
      <c r="E370" s="146">
        <v>1.3</v>
      </c>
      <c r="F370" s="21">
        <v>0.16347566431112226</v>
      </c>
      <c r="G370" s="21">
        <v>0.21</v>
      </c>
      <c r="H370" s="21">
        <v>0.15</v>
      </c>
      <c r="I370" s="21">
        <v>0.16</v>
      </c>
      <c r="J370" s="21">
        <v>0.08</v>
      </c>
      <c r="K370" s="21">
        <v>0.16</v>
      </c>
      <c r="L370" s="21">
        <v>0.15</v>
      </c>
      <c r="M370" s="146">
        <v>0.49</v>
      </c>
      <c r="N370" s="146">
        <v>0.6</v>
      </c>
      <c r="O370" s="21">
        <v>0.28311577649396935</v>
      </c>
      <c r="P370" s="146">
        <v>1.46</v>
      </c>
      <c r="Q370" s="146">
        <v>0.1</v>
      </c>
      <c r="R370" s="152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47">
        <v>1.3</v>
      </c>
      <c r="E371" s="147">
        <v>1.3</v>
      </c>
      <c r="F371" s="11">
        <v>0.18190011248078999</v>
      </c>
      <c r="G371" s="11">
        <v>0.27</v>
      </c>
      <c r="H371" s="11">
        <v>0.16</v>
      </c>
      <c r="I371" s="11">
        <v>0.17</v>
      </c>
      <c r="J371" s="11">
        <v>0.09</v>
      </c>
      <c r="K371" s="11">
        <v>0.12</v>
      </c>
      <c r="L371" s="11">
        <v>0.14000000000000001</v>
      </c>
      <c r="M371" s="147">
        <v>0.34</v>
      </c>
      <c r="N371" s="147">
        <v>0.6</v>
      </c>
      <c r="O371" s="11">
        <v>0.28345241427246848</v>
      </c>
      <c r="P371" s="147">
        <v>1.61</v>
      </c>
      <c r="Q371" s="147">
        <v>0.2</v>
      </c>
      <c r="R371" s="152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65</v>
      </c>
    </row>
    <row r="372" spans="1:65">
      <c r="A372" s="29"/>
      <c r="B372" s="19">
        <v>1</v>
      </c>
      <c r="C372" s="9">
        <v>3</v>
      </c>
      <c r="D372" s="147">
        <v>1.4</v>
      </c>
      <c r="E372" s="147">
        <v>1.3</v>
      </c>
      <c r="F372" s="11">
        <v>0.14689698417311225</v>
      </c>
      <c r="G372" s="11">
        <v>0.27</v>
      </c>
      <c r="H372" s="11">
        <v>0.18</v>
      </c>
      <c r="I372" s="11">
        <v>0.19</v>
      </c>
      <c r="J372" s="11">
        <v>0.09</v>
      </c>
      <c r="K372" s="11">
        <v>0.12</v>
      </c>
      <c r="L372" s="11">
        <v>0.14000000000000001</v>
      </c>
      <c r="M372" s="147">
        <v>0.47</v>
      </c>
      <c r="N372" s="147">
        <v>0.6</v>
      </c>
      <c r="O372" s="11">
        <v>0.28806669914027117</v>
      </c>
      <c r="P372" s="147">
        <v>1.47</v>
      </c>
      <c r="Q372" s="147">
        <v>0.1</v>
      </c>
      <c r="R372" s="152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47">
        <v>1.4</v>
      </c>
      <c r="E373" s="147">
        <v>1.4</v>
      </c>
      <c r="F373" s="11">
        <v>0.14873160543775626</v>
      </c>
      <c r="G373" s="11">
        <v>0.15</v>
      </c>
      <c r="H373" s="11">
        <v>0.14000000000000001</v>
      </c>
      <c r="I373" s="11">
        <v>0.17</v>
      </c>
      <c r="J373" s="11">
        <v>0.08</v>
      </c>
      <c r="K373" s="11">
        <v>0.16</v>
      </c>
      <c r="L373" s="11">
        <v>0.16</v>
      </c>
      <c r="M373" s="147">
        <v>0.47</v>
      </c>
      <c r="N373" s="147">
        <v>0.5</v>
      </c>
      <c r="O373" s="11">
        <v>0.30261925342657742</v>
      </c>
      <c r="P373" s="147">
        <v>1.55</v>
      </c>
      <c r="Q373" s="147">
        <v>0.1</v>
      </c>
      <c r="R373" s="152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0.16890703216101083</v>
      </c>
    </row>
    <row r="374" spans="1:65">
      <c r="A374" s="29"/>
      <c r="B374" s="19">
        <v>1</v>
      </c>
      <c r="C374" s="9">
        <v>5</v>
      </c>
      <c r="D374" s="147">
        <v>1.5</v>
      </c>
      <c r="E374" s="147">
        <v>1.4</v>
      </c>
      <c r="F374" s="11">
        <v>0.16355223354068588</v>
      </c>
      <c r="G374" s="148">
        <v>0.37</v>
      </c>
      <c r="H374" s="11">
        <v>0.17</v>
      </c>
      <c r="I374" s="11">
        <v>0.19</v>
      </c>
      <c r="J374" s="11">
        <v>0.08</v>
      </c>
      <c r="K374" s="11">
        <v>0.15</v>
      </c>
      <c r="L374" s="11">
        <v>0.11</v>
      </c>
      <c r="M374" s="147">
        <v>0.31</v>
      </c>
      <c r="N374" s="147">
        <v>0.6</v>
      </c>
      <c r="O374" s="11">
        <v>0.23946048621770102</v>
      </c>
      <c r="P374" s="147">
        <v>1.55</v>
      </c>
      <c r="Q374" s="147">
        <v>0.1</v>
      </c>
      <c r="R374" s="152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30</v>
      </c>
    </row>
    <row r="375" spans="1:65">
      <c r="A375" s="29"/>
      <c r="B375" s="19">
        <v>1</v>
      </c>
      <c r="C375" s="9">
        <v>6</v>
      </c>
      <c r="D375" s="147">
        <v>1.3</v>
      </c>
      <c r="E375" s="147">
        <v>1.3</v>
      </c>
      <c r="F375" s="11">
        <v>0.18214991693189705</v>
      </c>
      <c r="G375" s="11">
        <v>0.19</v>
      </c>
      <c r="H375" s="11">
        <v>0.15</v>
      </c>
      <c r="I375" s="11">
        <v>0.16</v>
      </c>
      <c r="J375" s="11">
        <v>0.08</v>
      </c>
      <c r="K375" s="11">
        <v>0.14000000000000001</v>
      </c>
      <c r="L375" s="11">
        <v>0.12</v>
      </c>
      <c r="M375" s="147">
        <v>0.45</v>
      </c>
      <c r="N375" s="147">
        <v>0.5</v>
      </c>
      <c r="O375" s="11">
        <v>0.25611639730216734</v>
      </c>
      <c r="P375" s="147">
        <v>1.55</v>
      </c>
      <c r="Q375" s="147" t="s">
        <v>108</v>
      </c>
      <c r="R375" s="152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20" t="s">
        <v>272</v>
      </c>
      <c r="C376" s="12"/>
      <c r="D376" s="22">
        <v>1.4000000000000001</v>
      </c>
      <c r="E376" s="22">
        <v>1.3333333333333337</v>
      </c>
      <c r="F376" s="22">
        <v>0.16445108614589393</v>
      </c>
      <c r="G376" s="22">
        <v>0.24333333333333332</v>
      </c>
      <c r="H376" s="22">
        <v>0.15833333333333335</v>
      </c>
      <c r="I376" s="22">
        <v>0.17333333333333334</v>
      </c>
      <c r="J376" s="22">
        <v>8.3333333333333329E-2</v>
      </c>
      <c r="K376" s="22">
        <v>0.14166666666666669</v>
      </c>
      <c r="L376" s="22">
        <v>0.13666666666666669</v>
      </c>
      <c r="M376" s="22">
        <v>0.42166666666666669</v>
      </c>
      <c r="N376" s="22">
        <v>0.56666666666666665</v>
      </c>
      <c r="O376" s="22">
        <v>0.27547183780885914</v>
      </c>
      <c r="P376" s="22">
        <v>1.5316666666666665</v>
      </c>
      <c r="Q376" s="22">
        <v>0.12</v>
      </c>
      <c r="R376" s="152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273</v>
      </c>
      <c r="C377" s="28"/>
      <c r="D377" s="11">
        <v>1.4</v>
      </c>
      <c r="E377" s="11">
        <v>1.3</v>
      </c>
      <c r="F377" s="11">
        <v>0.16351394892590407</v>
      </c>
      <c r="G377" s="11">
        <v>0.24</v>
      </c>
      <c r="H377" s="11">
        <v>0.155</v>
      </c>
      <c r="I377" s="11">
        <v>0.17</v>
      </c>
      <c r="J377" s="11">
        <v>0.08</v>
      </c>
      <c r="K377" s="11">
        <v>0.14500000000000002</v>
      </c>
      <c r="L377" s="11">
        <v>0.14000000000000001</v>
      </c>
      <c r="M377" s="11">
        <v>0.45999999999999996</v>
      </c>
      <c r="N377" s="11">
        <v>0.6</v>
      </c>
      <c r="O377" s="11">
        <v>0.28328409538321891</v>
      </c>
      <c r="P377" s="11">
        <v>1.55</v>
      </c>
      <c r="Q377" s="11">
        <v>0.1</v>
      </c>
      <c r="R377" s="152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274</v>
      </c>
      <c r="C378" s="28"/>
      <c r="D378" s="23">
        <v>8.9442719099991574E-2</v>
      </c>
      <c r="E378" s="23">
        <v>5.1639777949432156E-2</v>
      </c>
      <c r="F378" s="23">
        <v>1.5327916262776469E-2</v>
      </c>
      <c r="G378" s="23">
        <v>7.7631608682718151E-2</v>
      </c>
      <c r="H378" s="23">
        <v>1.4719601443879743E-2</v>
      </c>
      <c r="I378" s="23">
        <v>1.3662601021279462E-2</v>
      </c>
      <c r="J378" s="23">
        <v>5.1639777949432199E-3</v>
      </c>
      <c r="K378" s="23">
        <v>1.8348478592697153E-2</v>
      </c>
      <c r="L378" s="23">
        <v>1.8618986725025124E-2</v>
      </c>
      <c r="M378" s="23">
        <v>7.6528861657982478E-2</v>
      </c>
      <c r="N378" s="23">
        <v>5.1639777949432218E-2</v>
      </c>
      <c r="O378" s="23">
        <v>2.319130279489259E-2</v>
      </c>
      <c r="P378" s="23">
        <v>5.6715665090578564E-2</v>
      </c>
      <c r="Q378" s="23">
        <v>4.472135954999585E-2</v>
      </c>
      <c r="R378" s="152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87</v>
      </c>
      <c r="C379" s="28"/>
      <c r="D379" s="13">
        <v>6.3887656499993978E-2</v>
      </c>
      <c r="E379" s="13">
        <v>3.8729833462074106E-2</v>
      </c>
      <c r="F379" s="13">
        <v>9.3206537104766826E-2</v>
      </c>
      <c r="G379" s="13">
        <v>0.31903400828514311</v>
      </c>
      <c r="H379" s="13">
        <v>9.2965903856082568E-2</v>
      </c>
      <c r="I379" s="13">
        <v>7.8822698199689206E-2</v>
      </c>
      <c r="J379" s="13">
        <v>6.1967733539318642E-2</v>
      </c>
      <c r="K379" s="13">
        <v>0.12951867241903869</v>
      </c>
      <c r="L379" s="13">
        <v>0.13623648823189113</v>
      </c>
      <c r="M379" s="13">
        <v>0.18149137152090705</v>
      </c>
      <c r="N379" s="13">
        <v>9.1129019910762735E-2</v>
      </c>
      <c r="O379" s="13">
        <v>8.4187563343532321E-2</v>
      </c>
      <c r="P379" s="13">
        <v>3.7028725848038242E-2</v>
      </c>
      <c r="Q379" s="13">
        <v>0.37267799624996545</v>
      </c>
      <c r="R379" s="152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275</v>
      </c>
      <c r="C380" s="28"/>
      <c r="D380" s="13">
        <v>7.2885832643453732</v>
      </c>
      <c r="E380" s="13">
        <v>6.8938888231860718</v>
      </c>
      <c r="F380" s="13">
        <v>-2.6381056834088867E-2</v>
      </c>
      <c r="G380" s="13">
        <v>0.44063471023145762</v>
      </c>
      <c r="H380" s="13">
        <v>-6.260070224665415E-2</v>
      </c>
      <c r="I380" s="13">
        <v>2.620554701418909E-2</v>
      </c>
      <c r="J380" s="13">
        <v>-0.50663194855087068</v>
      </c>
      <c r="K380" s="13">
        <v>-0.16127431253647995</v>
      </c>
      <c r="L380" s="13">
        <v>-0.19087639562342773</v>
      </c>
      <c r="M380" s="13">
        <v>1.4964423403325946</v>
      </c>
      <c r="N380" s="13">
        <v>2.3549027498540793</v>
      </c>
      <c r="O380" s="13">
        <v>0.63090804618640917</v>
      </c>
      <c r="P380" s="13">
        <v>8.068104785634997</v>
      </c>
      <c r="Q380" s="13">
        <v>-0.28955000591325375</v>
      </c>
      <c r="R380" s="152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45" t="s">
        <v>276</v>
      </c>
      <c r="C381" s="46"/>
      <c r="D381" s="44" t="s">
        <v>277</v>
      </c>
      <c r="E381" s="44" t="s">
        <v>277</v>
      </c>
      <c r="F381" s="44">
        <v>0.06</v>
      </c>
      <c r="G381" s="44">
        <v>0.94</v>
      </c>
      <c r="H381" s="44">
        <v>0.13</v>
      </c>
      <c r="I381" s="44">
        <v>0.06</v>
      </c>
      <c r="J381" s="44">
        <v>1.08</v>
      </c>
      <c r="K381" s="44">
        <v>0.34</v>
      </c>
      <c r="L381" s="44">
        <v>0.41</v>
      </c>
      <c r="M381" s="44">
        <v>3.2</v>
      </c>
      <c r="N381" s="44" t="s">
        <v>277</v>
      </c>
      <c r="O381" s="44">
        <v>1.35</v>
      </c>
      <c r="P381" s="44">
        <v>17.23</v>
      </c>
      <c r="Q381" s="44" t="s">
        <v>277</v>
      </c>
      <c r="R381" s="152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0" t="s">
        <v>312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BM382" s="55"/>
    </row>
    <row r="383" spans="1:65">
      <c r="BM383" s="55"/>
    </row>
    <row r="384" spans="1:65" ht="15">
      <c r="B384" s="8" t="s">
        <v>583</v>
      </c>
      <c r="BM384" s="27" t="s">
        <v>67</v>
      </c>
    </row>
    <row r="385" spans="1:65" ht="15">
      <c r="A385" s="24" t="s">
        <v>8</v>
      </c>
      <c r="B385" s="18" t="s">
        <v>114</v>
      </c>
      <c r="C385" s="15" t="s">
        <v>115</v>
      </c>
      <c r="D385" s="16" t="s">
        <v>241</v>
      </c>
      <c r="E385" s="17" t="s">
        <v>241</v>
      </c>
      <c r="F385" s="17" t="s">
        <v>241</v>
      </c>
      <c r="G385" s="17" t="s">
        <v>241</v>
      </c>
      <c r="H385" s="17" t="s">
        <v>241</v>
      </c>
      <c r="I385" s="17" t="s">
        <v>241</v>
      </c>
      <c r="J385" s="17" t="s">
        <v>241</v>
      </c>
      <c r="K385" s="17" t="s">
        <v>241</v>
      </c>
      <c r="L385" s="17" t="s">
        <v>241</v>
      </c>
      <c r="M385" s="17" t="s">
        <v>241</v>
      </c>
      <c r="N385" s="17" t="s">
        <v>241</v>
      </c>
      <c r="O385" s="17" t="s">
        <v>241</v>
      </c>
      <c r="P385" s="17" t="s">
        <v>241</v>
      </c>
      <c r="Q385" s="17" t="s">
        <v>241</v>
      </c>
      <c r="R385" s="17" t="s">
        <v>241</v>
      </c>
      <c r="S385" s="17" t="s">
        <v>241</v>
      </c>
      <c r="T385" s="17" t="s">
        <v>241</v>
      </c>
      <c r="U385" s="17" t="s">
        <v>241</v>
      </c>
      <c r="V385" s="17" t="s">
        <v>241</v>
      </c>
      <c r="W385" s="17" t="s">
        <v>241</v>
      </c>
      <c r="X385" s="152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242</v>
      </c>
      <c r="C386" s="9" t="s">
        <v>242</v>
      </c>
      <c r="D386" s="150" t="s">
        <v>244</v>
      </c>
      <c r="E386" s="151" t="s">
        <v>245</v>
      </c>
      <c r="F386" s="151" t="s">
        <v>246</v>
      </c>
      <c r="G386" s="151" t="s">
        <v>247</v>
      </c>
      <c r="H386" s="151" t="s">
        <v>249</v>
      </c>
      <c r="I386" s="151" t="s">
        <v>250</v>
      </c>
      <c r="J386" s="151" t="s">
        <v>251</v>
      </c>
      <c r="K386" s="151" t="s">
        <v>252</v>
      </c>
      <c r="L386" s="151" t="s">
        <v>253</v>
      </c>
      <c r="M386" s="151" t="s">
        <v>254</v>
      </c>
      <c r="N386" s="151" t="s">
        <v>255</v>
      </c>
      <c r="O386" s="151" t="s">
        <v>256</v>
      </c>
      <c r="P386" s="151" t="s">
        <v>257</v>
      </c>
      <c r="Q386" s="151" t="s">
        <v>258</v>
      </c>
      <c r="R386" s="151" t="s">
        <v>280</v>
      </c>
      <c r="S386" s="151" t="s">
        <v>307</v>
      </c>
      <c r="T386" s="151" t="s">
        <v>263</v>
      </c>
      <c r="U386" s="151" t="s">
        <v>264</v>
      </c>
      <c r="V386" s="151" t="s">
        <v>282</v>
      </c>
      <c r="W386" s="151" t="s">
        <v>266</v>
      </c>
      <c r="X386" s="152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305</v>
      </c>
      <c r="E387" s="11" t="s">
        <v>305</v>
      </c>
      <c r="F387" s="11" t="s">
        <v>118</v>
      </c>
      <c r="G387" s="11" t="s">
        <v>305</v>
      </c>
      <c r="H387" s="11" t="s">
        <v>305</v>
      </c>
      <c r="I387" s="11" t="s">
        <v>306</v>
      </c>
      <c r="J387" s="11" t="s">
        <v>306</v>
      </c>
      <c r="K387" s="11" t="s">
        <v>306</v>
      </c>
      <c r="L387" s="11" t="s">
        <v>306</v>
      </c>
      <c r="M387" s="11" t="s">
        <v>306</v>
      </c>
      <c r="N387" s="11" t="s">
        <v>305</v>
      </c>
      <c r="O387" s="11" t="s">
        <v>305</v>
      </c>
      <c r="P387" s="11" t="s">
        <v>306</v>
      </c>
      <c r="Q387" s="11" t="s">
        <v>305</v>
      </c>
      <c r="R387" s="11" t="s">
        <v>306</v>
      </c>
      <c r="S387" s="11" t="s">
        <v>305</v>
      </c>
      <c r="T387" s="11" t="s">
        <v>306</v>
      </c>
      <c r="U387" s="11" t="s">
        <v>306</v>
      </c>
      <c r="V387" s="11" t="s">
        <v>306</v>
      </c>
      <c r="W387" s="11" t="s">
        <v>306</v>
      </c>
      <c r="X387" s="152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152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</v>
      </c>
    </row>
    <row r="389" spans="1:65">
      <c r="A389" s="29"/>
      <c r="B389" s="18">
        <v>1</v>
      </c>
      <c r="C389" s="14">
        <v>1</v>
      </c>
      <c r="D389" s="21">
        <v>2.0499999999999998</v>
      </c>
      <c r="E389" s="21">
        <v>1.9</v>
      </c>
      <c r="F389" s="21">
        <v>1.9165622281460122</v>
      </c>
      <c r="G389" s="21">
        <v>2.0299999999999998</v>
      </c>
      <c r="H389" s="146">
        <v>1.45</v>
      </c>
      <c r="I389" s="21">
        <v>2</v>
      </c>
      <c r="J389" s="21">
        <v>2</v>
      </c>
      <c r="K389" s="21">
        <v>2.1</v>
      </c>
      <c r="L389" s="21">
        <v>2</v>
      </c>
      <c r="M389" s="21">
        <v>1.8</v>
      </c>
      <c r="N389" s="21">
        <v>1.81</v>
      </c>
      <c r="O389" s="21">
        <v>1.9</v>
      </c>
      <c r="P389" s="146">
        <v>2.61</v>
      </c>
      <c r="Q389" s="21">
        <v>1.9231148634582809</v>
      </c>
      <c r="R389" s="21">
        <v>1.95</v>
      </c>
      <c r="S389" s="21">
        <v>1.92</v>
      </c>
      <c r="T389" s="21" t="s">
        <v>277</v>
      </c>
      <c r="U389" s="21">
        <v>1.83</v>
      </c>
      <c r="V389" s="21">
        <v>2.4</v>
      </c>
      <c r="W389" s="153">
        <v>1.81</v>
      </c>
      <c r="X389" s="152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1">
        <v>2.1</v>
      </c>
      <c r="E390" s="11">
        <v>1.9</v>
      </c>
      <c r="F390" s="11">
        <v>2.0422070994101125</v>
      </c>
      <c r="G390" s="11">
        <v>2.0099999999999998</v>
      </c>
      <c r="H390" s="147">
        <v>1.51</v>
      </c>
      <c r="I390" s="11">
        <v>2</v>
      </c>
      <c r="J390" s="11">
        <v>2.1</v>
      </c>
      <c r="K390" s="11">
        <v>2</v>
      </c>
      <c r="L390" s="11">
        <v>2.1</v>
      </c>
      <c r="M390" s="11">
        <v>1.8</v>
      </c>
      <c r="N390" s="11">
        <v>1.76</v>
      </c>
      <c r="O390" s="11">
        <v>1.8</v>
      </c>
      <c r="P390" s="147">
        <v>2.4300000000000002</v>
      </c>
      <c r="Q390" s="11">
        <v>1.8874428849195226</v>
      </c>
      <c r="R390" s="11">
        <v>1.82</v>
      </c>
      <c r="S390" s="11">
        <v>1.72</v>
      </c>
      <c r="T390" s="11" t="s">
        <v>277</v>
      </c>
      <c r="U390" s="11">
        <v>1.84</v>
      </c>
      <c r="V390" s="11">
        <v>2.2999999999999998</v>
      </c>
      <c r="W390" s="11">
        <v>1.62</v>
      </c>
      <c r="X390" s="152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29</v>
      </c>
    </row>
    <row r="391" spans="1:65">
      <c r="A391" s="29"/>
      <c r="B391" s="19">
        <v>1</v>
      </c>
      <c r="C391" s="9">
        <v>3</v>
      </c>
      <c r="D391" s="11">
        <v>2.0099999999999998</v>
      </c>
      <c r="E391" s="11">
        <v>1.9</v>
      </c>
      <c r="F391" s="11">
        <v>1.9570844468463113</v>
      </c>
      <c r="G391" s="11">
        <v>1.95</v>
      </c>
      <c r="H391" s="147">
        <v>1.51</v>
      </c>
      <c r="I391" s="11">
        <v>2</v>
      </c>
      <c r="J391" s="11">
        <v>2</v>
      </c>
      <c r="K391" s="11">
        <v>2.1</v>
      </c>
      <c r="L391" s="11">
        <v>2.2000000000000002</v>
      </c>
      <c r="M391" s="11">
        <v>1.9</v>
      </c>
      <c r="N391" s="11">
        <v>1.71</v>
      </c>
      <c r="O391" s="11">
        <v>1.8</v>
      </c>
      <c r="P391" s="147">
        <v>2.5299999999999998</v>
      </c>
      <c r="Q391" s="11">
        <v>2.008858937315817</v>
      </c>
      <c r="R391" s="11">
        <v>1.95</v>
      </c>
      <c r="S391" s="11">
        <v>2</v>
      </c>
      <c r="T391" s="11" t="s">
        <v>277</v>
      </c>
      <c r="U391" s="11">
        <v>1.76</v>
      </c>
      <c r="V391" s="11">
        <v>2.2000000000000002</v>
      </c>
      <c r="W391" s="11">
        <v>1.67</v>
      </c>
      <c r="X391" s="152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1">
        <v>2.0499999999999998</v>
      </c>
      <c r="E392" s="11">
        <v>1.9</v>
      </c>
      <c r="F392" s="11">
        <v>2.1304796566589999</v>
      </c>
      <c r="G392" s="11">
        <v>2.06</v>
      </c>
      <c r="H392" s="147">
        <v>1.34</v>
      </c>
      <c r="I392" s="11">
        <v>2</v>
      </c>
      <c r="J392" s="11">
        <v>1.9</v>
      </c>
      <c r="K392" s="11">
        <v>2.1</v>
      </c>
      <c r="L392" s="11">
        <v>2.2000000000000002</v>
      </c>
      <c r="M392" s="11">
        <v>1.8</v>
      </c>
      <c r="N392" s="11">
        <v>1.83</v>
      </c>
      <c r="O392" s="11">
        <v>1.9</v>
      </c>
      <c r="P392" s="147">
        <v>2.44</v>
      </c>
      <c r="Q392" s="11">
        <v>1.88851422079646</v>
      </c>
      <c r="R392" s="11">
        <v>2.0499999999999998</v>
      </c>
      <c r="S392" s="11">
        <v>1.9</v>
      </c>
      <c r="T392" s="11" t="s">
        <v>277</v>
      </c>
      <c r="U392" s="11">
        <v>1.86</v>
      </c>
      <c r="V392" s="11">
        <v>2.4</v>
      </c>
      <c r="W392" s="11">
        <v>1.59</v>
      </c>
      <c r="X392" s="152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1.9459140719209775</v>
      </c>
    </row>
    <row r="393" spans="1:65">
      <c r="A393" s="29"/>
      <c r="B393" s="19">
        <v>1</v>
      </c>
      <c r="C393" s="9">
        <v>5</v>
      </c>
      <c r="D393" s="11">
        <v>2.21</v>
      </c>
      <c r="E393" s="11">
        <v>1.9</v>
      </c>
      <c r="F393" s="11">
        <v>1.9872902376451673</v>
      </c>
      <c r="G393" s="11">
        <v>1.9699999999999998</v>
      </c>
      <c r="H393" s="147">
        <v>1.56</v>
      </c>
      <c r="I393" s="11">
        <v>1.9</v>
      </c>
      <c r="J393" s="11">
        <v>2</v>
      </c>
      <c r="K393" s="11">
        <v>2</v>
      </c>
      <c r="L393" s="11">
        <v>2.1</v>
      </c>
      <c r="M393" s="11">
        <v>2</v>
      </c>
      <c r="N393" s="11">
        <v>1.68</v>
      </c>
      <c r="O393" s="11">
        <v>1.8</v>
      </c>
      <c r="P393" s="147">
        <v>2.48</v>
      </c>
      <c r="Q393" s="11">
        <v>1.8963153760797176</v>
      </c>
      <c r="R393" s="11">
        <v>1.9699999999999998</v>
      </c>
      <c r="S393" s="11">
        <v>1.68</v>
      </c>
      <c r="T393" s="11" t="s">
        <v>277</v>
      </c>
      <c r="U393" s="11">
        <v>1.73</v>
      </c>
      <c r="V393" s="11">
        <v>2.2000000000000002</v>
      </c>
      <c r="W393" s="11">
        <v>1.63</v>
      </c>
      <c r="X393" s="152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31</v>
      </c>
    </row>
    <row r="394" spans="1:65">
      <c r="A394" s="29"/>
      <c r="B394" s="19">
        <v>1</v>
      </c>
      <c r="C394" s="9">
        <v>6</v>
      </c>
      <c r="D394" s="11">
        <v>1.9299999999999997</v>
      </c>
      <c r="E394" s="11">
        <v>1.9</v>
      </c>
      <c r="F394" s="11">
        <v>2.1824945347949227</v>
      </c>
      <c r="G394" s="11">
        <v>1.99</v>
      </c>
      <c r="H394" s="147">
        <v>1.75</v>
      </c>
      <c r="I394" s="11">
        <v>2</v>
      </c>
      <c r="J394" s="11">
        <v>2</v>
      </c>
      <c r="K394" s="11">
        <v>2</v>
      </c>
      <c r="L394" s="11">
        <v>2.1</v>
      </c>
      <c r="M394" s="11">
        <v>1.9</v>
      </c>
      <c r="N394" s="11">
        <v>1.77</v>
      </c>
      <c r="O394" s="11">
        <v>1.9</v>
      </c>
      <c r="P394" s="147">
        <v>2.4300000000000002</v>
      </c>
      <c r="Q394" s="11">
        <v>1.9668708498683674</v>
      </c>
      <c r="R394" s="11">
        <v>1.92</v>
      </c>
      <c r="S394" s="11">
        <v>1.85</v>
      </c>
      <c r="T394" s="11" t="s">
        <v>277</v>
      </c>
      <c r="U394" s="11">
        <v>1.81</v>
      </c>
      <c r="V394" s="11">
        <v>2.2999999999999998</v>
      </c>
      <c r="W394" s="11">
        <v>1.67</v>
      </c>
      <c r="X394" s="152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20" t="s">
        <v>272</v>
      </c>
      <c r="C395" s="12"/>
      <c r="D395" s="22">
        <v>2.0583333333333336</v>
      </c>
      <c r="E395" s="22">
        <v>1.9000000000000001</v>
      </c>
      <c r="F395" s="22">
        <v>2.0360197005835876</v>
      </c>
      <c r="G395" s="22">
        <v>2.0016666666666665</v>
      </c>
      <c r="H395" s="22">
        <v>1.5199999999999998</v>
      </c>
      <c r="I395" s="22">
        <v>1.9833333333333334</v>
      </c>
      <c r="J395" s="22">
        <v>2</v>
      </c>
      <c r="K395" s="22">
        <v>2.0499999999999998</v>
      </c>
      <c r="L395" s="22">
        <v>2.1166666666666667</v>
      </c>
      <c r="M395" s="22">
        <v>1.8666666666666669</v>
      </c>
      <c r="N395" s="22">
        <v>1.76</v>
      </c>
      <c r="O395" s="22">
        <v>1.8500000000000003</v>
      </c>
      <c r="P395" s="22">
        <v>2.4866666666666668</v>
      </c>
      <c r="Q395" s="22">
        <v>1.9285195220730278</v>
      </c>
      <c r="R395" s="22">
        <v>1.9433333333333331</v>
      </c>
      <c r="S395" s="22">
        <v>1.8449999999999998</v>
      </c>
      <c r="T395" s="22" t="s">
        <v>763</v>
      </c>
      <c r="U395" s="22">
        <v>1.8049999999999999</v>
      </c>
      <c r="V395" s="22">
        <v>2.3000000000000003</v>
      </c>
      <c r="W395" s="22">
        <v>1.665</v>
      </c>
      <c r="X395" s="152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273</v>
      </c>
      <c r="C396" s="28"/>
      <c r="D396" s="11">
        <v>2.0499999999999998</v>
      </c>
      <c r="E396" s="11">
        <v>1.9</v>
      </c>
      <c r="F396" s="11">
        <v>2.0147486685276399</v>
      </c>
      <c r="G396" s="11">
        <v>2</v>
      </c>
      <c r="H396" s="11">
        <v>1.51</v>
      </c>
      <c r="I396" s="11">
        <v>2</v>
      </c>
      <c r="J396" s="11">
        <v>2</v>
      </c>
      <c r="K396" s="11">
        <v>2.0499999999999998</v>
      </c>
      <c r="L396" s="11">
        <v>2.1</v>
      </c>
      <c r="M396" s="11">
        <v>1.85</v>
      </c>
      <c r="N396" s="11">
        <v>1.7650000000000001</v>
      </c>
      <c r="O396" s="11">
        <v>1.85</v>
      </c>
      <c r="P396" s="11">
        <v>2.46</v>
      </c>
      <c r="Q396" s="11">
        <v>1.9097151197689992</v>
      </c>
      <c r="R396" s="11">
        <v>1.95</v>
      </c>
      <c r="S396" s="11">
        <v>1.875</v>
      </c>
      <c r="T396" s="11" t="s">
        <v>763</v>
      </c>
      <c r="U396" s="11">
        <v>1.82</v>
      </c>
      <c r="V396" s="11">
        <v>2.2999999999999998</v>
      </c>
      <c r="W396" s="11">
        <v>1.65</v>
      </c>
      <c r="X396" s="152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274</v>
      </c>
      <c r="C397" s="28"/>
      <c r="D397" s="23">
        <v>9.3470137833784578E-2</v>
      </c>
      <c r="E397" s="23">
        <v>2.4323767777952469E-16</v>
      </c>
      <c r="F397" s="23">
        <v>0.10323881714283108</v>
      </c>
      <c r="G397" s="23">
        <v>4.0207793606049425E-2</v>
      </c>
      <c r="H397" s="23">
        <v>0.13564659966250533</v>
      </c>
      <c r="I397" s="23">
        <v>4.0824829046386339E-2</v>
      </c>
      <c r="J397" s="23">
        <v>6.3245553203367638E-2</v>
      </c>
      <c r="K397" s="23">
        <v>5.4772255750516655E-2</v>
      </c>
      <c r="L397" s="23">
        <v>7.5277265270908167E-2</v>
      </c>
      <c r="M397" s="23">
        <v>8.1649658092772581E-2</v>
      </c>
      <c r="N397" s="23">
        <v>5.7271284253105466E-2</v>
      </c>
      <c r="O397" s="23">
        <v>5.4772255750516544E-2</v>
      </c>
      <c r="P397" s="23">
        <v>7.1740272279011127E-2</v>
      </c>
      <c r="Q397" s="23">
        <v>4.9556589045633412E-2</v>
      </c>
      <c r="R397" s="23">
        <v>7.4744007563594381E-2</v>
      </c>
      <c r="S397" s="23">
        <v>0.12292273996295397</v>
      </c>
      <c r="T397" s="23" t="s">
        <v>763</v>
      </c>
      <c r="U397" s="23">
        <v>5.0099900199501439E-2</v>
      </c>
      <c r="V397" s="23">
        <v>8.9442719099991477E-2</v>
      </c>
      <c r="W397" s="23">
        <v>7.73950902835574E-2</v>
      </c>
      <c r="X397" s="204"/>
      <c r="Y397" s="205"/>
      <c r="Z397" s="205"/>
      <c r="AA397" s="205"/>
      <c r="AB397" s="205"/>
      <c r="AC397" s="205"/>
      <c r="AD397" s="205"/>
      <c r="AE397" s="205"/>
      <c r="AF397" s="205"/>
      <c r="AG397" s="205"/>
      <c r="AH397" s="205"/>
      <c r="AI397" s="205"/>
      <c r="AJ397" s="205"/>
      <c r="AK397" s="205"/>
      <c r="AL397" s="205"/>
      <c r="AM397" s="205"/>
      <c r="AN397" s="205"/>
      <c r="AO397" s="205"/>
      <c r="AP397" s="205"/>
      <c r="AQ397" s="205"/>
      <c r="AR397" s="205"/>
      <c r="AS397" s="205"/>
      <c r="AT397" s="205"/>
      <c r="AU397" s="205"/>
      <c r="AV397" s="205"/>
      <c r="AW397" s="205"/>
      <c r="AX397" s="205"/>
      <c r="AY397" s="205"/>
      <c r="AZ397" s="205"/>
      <c r="BA397" s="205"/>
      <c r="BB397" s="205"/>
      <c r="BC397" s="205"/>
      <c r="BD397" s="205"/>
      <c r="BE397" s="205"/>
      <c r="BF397" s="205"/>
      <c r="BG397" s="205"/>
      <c r="BH397" s="205"/>
      <c r="BI397" s="205"/>
      <c r="BJ397" s="205"/>
      <c r="BK397" s="205"/>
      <c r="BL397" s="205"/>
      <c r="BM397" s="56"/>
    </row>
    <row r="398" spans="1:65">
      <c r="A398" s="29"/>
      <c r="B398" s="3" t="s">
        <v>87</v>
      </c>
      <c r="C398" s="28"/>
      <c r="D398" s="13">
        <v>4.5410593279571448E-2</v>
      </c>
      <c r="E398" s="13">
        <v>1.2801983041027614E-16</v>
      </c>
      <c r="F398" s="13">
        <v>5.0706197544768142E-2</v>
      </c>
      <c r="G398" s="13">
        <v>2.0087157505103793E-2</v>
      </c>
      <c r="H398" s="13">
        <v>8.9241183988490361E-2</v>
      </c>
      <c r="I398" s="13">
        <v>2.0583947418346054E-2</v>
      </c>
      <c r="J398" s="13">
        <v>3.1622776601683819E-2</v>
      </c>
      <c r="K398" s="13">
        <v>2.6718173536837395E-2</v>
      </c>
      <c r="L398" s="13">
        <v>3.5564062332712518E-2</v>
      </c>
      <c r="M398" s="13">
        <v>4.3740888263985304E-2</v>
      </c>
      <c r="N398" s="13">
        <v>3.2540502416537199E-2</v>
      </c>
      <c r="O398" s="13">
        <v>2.9606624730008937E-2</v>
      </c>
      <c r="P398" s="13">
        <v>2.8849975447323508E-2</v>
      </c>
      <c r="Q398" s="13">
        <v>2.5696700748127993E-2</v>
      </c>
      <c r="R398" s="13">
        <v>3.8461753463256115E-2</v>
      </c>
      <c r="S398" s="13">
        <v>6.6624791307834136E-2</v>
      </c>
      <c r="T398" s="13" t="s">
        <v>763</v>
      </c>
      <c r="U398" s="13">
        <v>2.7756177395845672E-2</v>
      </c>
      <c r="V398" s="13">
        <v>3.8888138739126728E-2</v>
      </c>
      <c r="W398" s="13">
        <v>4.6483537707842283E-2</v>
      </c>
      <c r="X398" s="152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275</v>
      </c>
      <c r="C399" s="28"/>
      <c r="D399" s="13">
        <v>5.7771955624627003E-2</v>
      </c>
      <c r="E399" s="13">
        <v>-2.3595117884959715E-2</v>
      </c>
      <c r="F399" s="13">
        <v>4.6305039859061869E-2</v>
      </c>
      <c r="G399" s="13">
        <v>2.8651108263300973E-2</v>
      </c>
      <c r="H399" s="13">
        <v>-0.21887609430796795</v>
      </c>
      <c r="I399" s="13">
        <v>1.9229657646401721E-2</v>
      </c>
      <c r="J399" s="13">
        <v>2.7794612752674031E-2</v>
      </c>
      <c r="K399" s="13">
        <v>5.3489478071490737E-2</v>
      </c>
      <c r="L399" s="13">
        <v>8.7749298496579975E-2</v>
      </c>
      <c r="M399" s="13">
        <v>-4.0725028097504223E-2</v>
      </c>
      <c r="N399" s="13">
        <v>-9.554074077764696E-2</v>
      </c>
      <c r="O399" s="13">
        <v>-4.9289983203776422E-2</v>
      </c>
      <c r="P399" s="13">
        <v>0.27789130185582467</v>
      </c>
      <c r="Q399" s="13">
        <v>-8.9390123124902798E-3</v>
      </c>
      <c r="R399" s="13">
        <v>-1.3262346086518884E-3</v>
      </c>
      <c r="S399" s="13">
        <v>-5.185946973565847E-2</v>
      </c>
      <c r="T399" s="13" t="s">
        <v>763</v>
      </c>
      <c r="U399" s="13">
        <v>-7.2415361990711857E-2</v>
      </c>
      <c r="V399" s="13">
        <v>0.18196380466557516</v>
      </c>
      <c r="W399" s="13">
        <v>-0.14436098488339888</v>
      </c>
      <c r="X399" s="152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45" t="s">
        <v>276</v>
      </c>
      <c r="C400" s="46"/>
      <c r="D400" s="44">
        <v>0.79</v>
      </c>
      <c r="E400" s="44">
        <v>0.3</v>
      </c>
      <c r="F400" s="44">
        <v>0.64</v>
      </c>
      <c r="G400" s="44">
        <v>0.4</v>
      </c>
      <c r="H400" s="44">
        <v>2.9</v>
      </c>
      <c r="I400" s="44">
        <v>0.27</v>
      </c>
      <c r="J400" s="44">
        <v>0.39</v>
      </c>
      <c r="K400" s="44">
        <v>0.73</v>
      </c>
      <c r="L400" s="44">
        <v>1.19</v>
      </c>
      <c r="M400" s="44">
        <v>0.53</v>
      </c>
      <c r="N400" s="44">
        <v>1.26</v>
      </c>
      <c r="O400" s="44">
        <v>0.64</v>
      </c>
      <c r="P400" s="44">
        <v>3.73</v>
      </c>
      <c r="Q400" s="44">
        <v>0.1</v>
      </c>
      <c r="R400" s="44">
        <v>0</v>
      </c>
      <c r="S400" s="44">
        <v>0.67</v>
      </c>
      <c r="T400" s="44" t="s">
        <v>277</v>
      </c>
      <c r="U400" s="44">
        <v>0.95</v>
      </c>
      <c r="V400" s="44">
        <v>2.4500000000000002</v>
      </c>
      <c r="W400" s="44">
        <v>1.91</v>
      </c>
      <c r="X400" s="152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BM401" s="55"/>
    </row>
    <row r="402" spans="1:65" ht="15">
      <c r="B402" s="8" t="s">
        <v>584</v>
      </c>
      <c r="BM402" s="27" t="s">
        <v>279</v>
      </c>
    </row>
    <row r="403" spans="1:65" ht="15">
      <c r="A403" s="24" t="s">
        <v>53</v>
      </c>
      <c r="B403" s="18" t="s">
        <v>114</v>
      </c>
      <c r="C403" s="15" t="s">
        <v>115</v>
      </c>
      <c r="D403" s="16" t="s">
        <v>241</v>
      </c>
      <c r="E403" s="17" t="s">
        <v>241</v>
      </c>
      <c r="F403" s="17" t="s">
        <v>241</v>
      </c>
      <c r="G403" s="17" t="s">
        <v>241</v>
      </c>
      <c r="H403" s="152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242</v>
      </c>
      <c r="C404" s="9" t="s">
        <v>242</v>
      </c>
      <c r="D404" s="150" t="s">
        <v>258</v>
      </c>
      <c r="E404" s="151" t="s">
        <v>262</v>
      </c>
      <c r="F404" s="151" t="s">
        <v>280</v>
      </c>
      <c r="G404" s="151" t="s">
        <v>265</v>
      </c>
      <c r="H404" s="152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305</v>
      </c>
      <c r="E405" s="11" t="s">
        <v>306</v>
      </c>
      <c r="F405" s="11" t="s">
        <v>306</v>
      </c>
      <c r="G405" s="11" t="s">
        <v>305</v>
      </c>
      <c r="H405" s="152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9"/>
      <c r="C406" s="9"/>
      <c r="D406" s="25"/>
      <c r="E406" s="25"/>
      <c r="F406" s="25"/>
      <c r="G406" s="25"/>
      <c r="H406" s="152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8">
        <v>1</v>
      </c>
      <c r="C407" s="14">
        <v>1</v>
      </c>
      <c r="D407" s="203" t="s">
        <v>105</v>
      </c>
      <c r="E407" s="203" t="s">
        <v>106</v>
      </c>
      <c r="F407" s="202">
        <v>0.1</v>
      </c>
      <c r="G407" s="202">
        <v>0.09</v>
      </c>
      <c r="H407" s="204"/>
      <c r="I407" s="205"/>
      <c r="J407" s="205"/>
      <c r="K407" s="205"/>
      <c r="L407" s="205"/>
      <c r="M407" s="205"/>
      <c r="N407" s="205"/>
      <c r="O407" s="205"/>
      <c r="P407" s="205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5"/>
      <c r="AD407" s="205"/>
      <c r="AE407" s="205"/>
      <c r="AF407" s="205"/>
      <c r="AG407" s="205"/>
      <c r="AH407" s="205"/>
      <c r="AI407" s="205"/>
      <c r="AJ407" s="205"/>
      <c r="AK407" s="205"/>
      <c r="AL407" s="205"/>
      <c r="AM407" s="205"/>
      <c r="AN407" s="205"/>
      <c r="AO407" s="205"/>
      <c r="AP407" s="205"/>
      <c r="AQ407" s="205"/>
      <c r="AR407" s="205"/>
      <c r="AS407" s="205"/>
      <c r="AT407" s="205"/>
      <c r="AU407" s="205"/>
      <c r="AV407" s="205"/>
      <c r="AW407" s="205"/>
      <c r="AX407" s="205"/>
      <c r="AY407" s="205"/>
      <c r="AZ407" s="205"/>
      <c r="BA407" s="205"/>
      <c r="BB407" s="205"/>
      <c r="BC407" s="205"/>
      <c r="BD407" s="205"/>
      <c r="BE407" s="205"/>
      <c r="BF407" s="205"/>
      <c r="BG407" s="205"/>
      <c r="BH407" s="205"/>
      <c r="BI407" s="205"/>
      <c r="BJ407" s="205"/>
      <c r="BK407" s="205"/>
      <c r="BL407" s="205"/>
      <c r="BM407" s="206">
        <v>1</v>
      </c>
    </row>
    <row r="408" spans="1:65">
      <c r="A408" s="29"/>
      <c r="B408" s="19">
        <v>1</v>
      </c>
      <c r="C408" s="9">
        <v>2</v>
      </c>
      <c r="D408" s="208" t="s">
        <v>105</v>
      </c>
      <c r="E408" s="208" t="s">
        <v>106</v>
      </c>
      <c r="F408" s="23">
        <v>0.11</v>
      </c>
      <c r="G408" s="23">
        <v>0.08</v>
      </c>
      <c r="H408" s="204"/>
      <c r="I408" s="205"/>
      <c r="J408" s="205"/>
      <c r="K408" s="205"/>
      <c r="L408" s="205"/>
      <c r="M408" s="205"/>
      <c r="N408" s="205"/>
      <c r="O408" s="205"/>
      <c r="P408" s="205"/>
      <c r="Q408" s="205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5"/>
      <c r="AD408" s="205"/>
      <c r="AE408" s="205"/>
      <c r="AF408" s="205"/>
      <c r="AG408" s="205"/>
      <c r="AH408" s="205"/>
      <c r="AI408" s="205"/>
      <c r="AJ408" s="205"/>
      <c r="AK408" s="205"/>
      <c r="AL408" s="205"/>
      <c r="AM408" s="205"/>
      <c r="AN408" s="205"/>
      <c r="AO408" s="205"/>
      <c r="AP408" s="205"/>
      <c r="AQ408" s="205"/>
      <c r="AR408" s="205"/>
      <c r="AS408" s="205"/>
      <c r="AT408" s="205"/>
      <c r="AU408" s="205"/>
      <c r="AV408" s="205"/>
      <c r="AW408" s="205"/>
      <c r="AX408" s="205"/>
      <c r="AY408" s="205"/>
      <c r="AZ408" s="205"/>
      <c r="BA408" s="205"/>
      <c r="BB408" s="205"/>
      <c r="BC408" s="205"/>
      <c r="BD408" s="205"/>
      <c r="BE408" s="205"/>
      <c r="BF408" s="205"/>
      <c r="BG408" s="205"/>
      <c r="BH408" s="205"/>
      <c r="BI408" s="205"/>
      <c r="BJ408" s="205"/>
      <c r="BK408" s="205"/>
      <c r="BL408" s="205"/>
      <c r="BM408" s="206">
        <v>11</v>
      </c>
    </row>
    <row r="409" spans="1:65">
      <c r="A409" s="29"/>
      <c r="B409" s="19">
        <v>1</v>
      </c>
      <c r="C409" s="9">
        <v>3</v>
      </c>
      <c r="D409" s="208" t="s">
        <v>105</v>
      </c>
      <c r="E409" s="208" t="s">
        <v>106</v>
      </c>
      <c r="F409" s="23">
        <v>0.1</v>
      </c>
      <c r="G409" s="23">
        <v>0.09</v>
      </c>
      <c r="H409" s="204"/>
      <c r="I409" s="205"/>
      <c r="J409" s="205"/>
      <c r="K409" s="205"/>
      <c r="L409" s="205"/>
      <c r="M409" s="205"/>
      <c r="N409" s="205"/>
      <c r="O409" s="205"/>
      <c r="P409" s="205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205"/>
      <c r="AT409" s="205"/>
      <c r="AU409" s="205"/>
      <c r="AV409" s="205"/>
      <c r="AW409" s="205"/>
      <c r="AX409" s="205"/>
      <c r="AY409" s="205"/>
      <c r="AZ409" s="205"/>
      <c r="BA409" s="205"/>
      <c r="BB409" s="205"/>
      <c r="BC409" s="205"/>
      <c r="BD409" s="205"/>
      <c r="BE409" s="205"/>
      <c r="BF409" s="205"/>
      <c r="BG409" s="205"/>
      <c r="BH409" s="205"/>
      <c r="BI409" s="205"/>
      <c r="BJ409" s="205"/>
      <c r="BK409" s="205"/>
      <c r="BL409" s="205"/>
      <c r="BM409" s="206">
        <v>16</v>
      </c>
    </row>
    <row r="410" spans="1:65">
      <c r="A410" s="29"/>
      <c r="B410" s="19">
        <v>1</v>
      </c>
      <c r="C410" s="9">
        <v>4</v>
      </c>
      <c r="D410" s="208" t="s">
        <v>105</v>
      </c>
      <c r="E410" s="208" t="s">
        <v>106</v>
      </c>
      <c r="F410" s="23">
        <v>0.1</v>
      </c>
      <c r="G410" s="23">
        <v>0.08</v>
      </c>
      <c r="H410" s="204"/>
      <c r="I410" s="205"/>
      <c r="J410" s="205"/>
      <c r="K410" s="205"/>
      <c r="L410" s="205"/>
      <c r="M410" s="205"/>
      <c r="N410" s="205"/>
      <c r="O410" s="205"/>
      <c r="P410" s="205"/>
      <c r="Q410" s="205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205"/>
      <c r="AT410" s="205"/>
      <c r="AU410" s="205"/>
      <c r="AV410" s="205"/>
      <c r="AW410" s="205"/>
      <c r="AX410" s="205"/>
      <c r="AY410" s="205"/>
      <c r="AZ410" s="205"/>
      <c r="BA410" s="205"/>
      <c r="BB410" s="205"/>
      <c r="BC410" s="205"/>
      <c r="BD410" s="205"/>
      <c r="BE410" s="205"/>
      <c r="BF410" s="205"/>
      <c r="BG410" s="205"/>
      <c r="BH410" s="205"/>
      <c r="BI410" s="205"/>
      <c r="BJ410" s="205"/>
      <c r="BK410" s="205"/>
      <c r="BL410" s="205"/>
      <c r="BM410" s="206">
        <v>9.2499999999999999E-2</v>
      </c>
    </row>
    <row r="411" spans="1:65">
      <c r="A411" s="29"/>
      <c r="B411" s="19">
        <v>1</v>
      </c>
      <c r="C411" s="9">
        <v>5</v>
      </c>
      <c r="D411" s="208" t="s">
        <v>105</v>
      </c>
      <c r="E411" s="208" t="s">
        <v>106</v>
      </c>
      <c r="F411" s="23">
        <v>0.1</v>
      </c>
      <c r="G411" s="23">
        <v>0.09</v>
      </c>
      <c r="H411" s="204"/>
      <c r="I411" s="205"/>
      <c r="J411" s="205"/>
      <c r="K411" s="205"/>
      <c r="L411" s="205"/>
      <c r="M411" s="205"/>
      <c r="N411" s="205"/>
      <c r="O411" s="205"/>
      <c r="P411" s="205"/>
      <c r="Q411" s="205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5"/>
      <c r="AD411" s="205"/>
      <c r="AE411" s="205"/>
      <c r="AF411" s="205"/>
      <c r="AG411" s="205"/>
      <c r="AH411" s="205"/>
      <c r="AI411" s="205"/>
      <c r="AJ411" s="205"/>
      <c r="AK411" s="205"/>
      <c r="AL411" s="205"/>
      <c r="AM411" s="205"/>
      <c r="AN411" s="205"/>
      <c r="AO411" s="205"/>
      <c r="AP411" s="205"/>
      <c r="AQ411" s="205"/>
      <c r="AR411" s="205"/>
      <c r="AS411" s="205"/>
      <c r="AT411" s="205"/>
      <c r="AU411" s="205"/>
      <c r="AV411" s="205"/>
      <c r="AW411" s="205"/>
      <c r="AX411" s="205"/>
      <c r="AY411" s="205"/>
      <c r="AZ411" s="205"/>
      <c r="BA411" s="205"/>
      <c r="BB411" s="205"/>
      <c r="BC411" s="205"/>
      <c r="BD411" s="205"/>
      <c r="BE411" s="205"/>
      <c r="BF411" s="205"/>
      <c r="BG411" s="205"/>
      <c r="BH411" s="205"/>
      <c r="BI411" s="205"/>
      <c r="BJ411" s="205"/>
      <c r="BK411" s="205"/>
      <c r="BL411" s="205"/>
      <c r="BM411" s="206">
        <v>37</v>
      </c>
    </row>
    <row r="412" spans="1:65">
      <c r="A412" s="29"/>
      <c r="B412" s="19">
        <v>1</v>
      </c>
      <c r="C412" s="9">
        <v>6</v>
      </c>
      <c r="D412" s="208" t="s">
        <v>105</v>
      </c>
      <c r="E412" s="208" t="s">
        <v>106</v>
      </c>
      <c r="F412" s="23">
        <v>0.1</v>
      </c>
      <c r="G412" s="23">
        <v>7.0000000000000007E-2</v>
      </c>
      <c r="H412" s="204"/>
      <c r="I412" s="205"/>
      <c r="J412" s="205"/>
      <c r="K412" s="205"/>
      <c r="L412" s="205"/>
      <c r="M412" s="205"/>
      <c r="N412" s="205"/>
      <c r="O412" s="205"/>
      <c r="P412" s="205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56"/>
    </row>
    <row r="413" spans="1:65">
      <c r="A413" s="29"/>
      <c r="B413" s="20" t="s">
        <v>272</v>
      </c>
      <c r="C413" s="12"/>
      <c r="D413" s="209" t="s">
        <v>763</v>
      </c>
      <c r="E413" s="209" t="s">
        <v>763</v>
      </c>
      <c r="F413" s="209">
        <v>0.10166666666666667</v>
      </c>
      <c r="G413" s="209">
        <v>8.3333333333333329E-2</v>
      </c>
      <c r="H413" s="204"/>
      <c r="I413" s="205"/>
      <c r="J413" s="205"/>
      <c r="K413" s="205"/>
      <c r="L413" s="205"/>
      <c r="M413" s="205"/>
      <c r="N413" s="205"/>
      <c r="O413" s="205"/>
      <c r="P413" s="205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56"/>
    </row>
    <row r="414" spans="1:65">
      <c r="A414" s="29"/>
      <c r="B414" s="3" t="s">
        <v>273</v>
      </c>
      <c r="C414" s="28"/>
      <c r="D414" s="23" t="s">
        <v>763</v>
      </c>
      <c r="E414" s="23" t="s">
        <v>763</v>
      </c>
      <c r="F414" s="23">
        <v>0.1</v>
      </c>
      <c r="G414" s="23">
        <v>8.4999999999999992E-2</v>
      </c>
      <c r="H414" s="204"/>
      <c r="I414" s="205"/>
      <c r="J414" s="205"/>
      <c r="K414" s="205"/>
      <c r="L414" s="205"/>
      <c r="M414" s="205"/>
      <c r="N414" s="205"/>
      <c r="O414" s="205"/>
      <c r="P414" s="205"/>
      <c r="Q414" s="205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56"/>
    </row>
    <row r="415" spans="1:65">
      <c r="A415" s="29"/>
      <c r="B415" s="3" t="s">
        <v>274</v>
      </c>
      <c r="C415" s="28"/>
      <c r="D415" s="23" t="s">
        <v>763</v>
      </c>
      <c r="E415" s="23" t="s">
        <v>763</v>
      </c>
      <c r="F415" s="23">
        <v>4.0824829046386272E-3</v>
      </c>
      <c r="G415" s="23">
        <v>8.1649658092772578E-3</v>
      </c>
      <c r="H415" s="204"/>
      <c r="I415" s="205"/>
      <c r="J415" s="205"/>
      <c r="K415" s="205"/>
      <c r="L415" s="205"/>
      <c r="M415" s="205"/>
      <c r="N415" s="205"/>
      <c r="O415" s="205"/>
      <c r="P415" s="205"/>
      <c r="Q415" s="205"/>
      <c r="R415" s="205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5"/>
      <c r="AD415" s="205"/>
      <c r="AE415" s="205"/>
      <c r="AF415" s="205"/>
      <c r="AG415" s="205"/>
      <c r="AH415" s="205"/>
      <c r="AI415" s="205"/>
      <c r="AJ415" s="205"/>
      <c r="AK415" s="205"/>
      <c r="AL415" s="205"/>
      <c r="AM415" s="205"/>
      <c r="AN415" s="205"/>
      <c r="AO415" s="205"/>
      <c r="AP415" s="205"/>
      <c r="AQ415" s="205"/>
      <c r="AR415" s="205"/>
      <c r="AS415" s="205"/>
      <c r="AT415" s="205"/>
      <c r="AU415" s="205"/>
      <c r="AV415" s="205"/>
      <c r="AW415" s="205"/>
      <c r="AX415" s="205"/>
      <c r="AY415" s="205"/>
      <c r="AZ415" s="205"/>
      <c r="BA415" s="205"/>
      <c r="BB415" s="205"/>
      <c r="BC415" s="205"/>
      <c r="BD415" s="205"/>
      <c r="BE415" s="205"/>
      <c r="BF415" s="205"/>
      <c r="BG415" s="205"/>
      <c r="BH415" s="205"/>
      <c r="BI415" s="205"/>
      <c r="BJ415" s="205"/>
      <c r="BK415" s="205"/>
      <c r="BL415" s="205"/>
      <c r="BM415" s="56"/>
    </row>
    <row r="416" spans="1:65">
      <c r="A416" s="29"/>
      <c r="B416" s="3" t="s">
        <v>87</v>
      </c>
      <c r="C416" s="28"/>
      <c r="D416" s="13" t="s">
        <v>763</v>
      </c>
      <c r="E416" s="13" t="s">
        <v>763</v>
      </c>
      <c r="F416" s="13">
        <v>4.0155569553822559E-2</v>
      </c>
      <c r="G416" s="13">
        <v>9.79795897113271E-2</v>
      </c>
      <c r="H416" s="152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275</v>
      </c>
      <c r="C417" s="28"/>
      <c r="D417" s="13" t="s">
        <v>763</v>
      </c>
      <c r="E417" s="13" t="s">
        <v>763</v>
      </c>
      <c r="F417" s="13">
        <v>9.9099099099099197E-2</v>
      </c>
      <c r="G417" s="13">
        <v>-9.9099099099099086E-2</v>
      </c>
      <c r="H417" s="152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45" t="s">
        <v>276</v>
      </c>
      <c r="C418" s="46"/>
      <c r="D418" s="44">
        <v>0.64</v>
      </c>
      <c r="E418" s="44">
        <v>2.2599999999999998</v>
      </c>
      <c r="F418" s="44">
        <v>0.64</v>
      </c>
      <c r="G418" s="44">
        <v>0.7</v>
      </c>
      <c r="H418" s="152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0"/>
      <c r="C419" s="20"/>
      <c r="D419" s="20"/>
      <c r="E419" s="20"/>
      <c r="F419" s="20"/>
      <c r="G419" s="20"/>
      <c r="BM419" s="55"/>
    </row>
    <row r="420" spans="1:65" ht="15">
      <c r="B420" s="8" t="s">
        <v>585</v>
      </c>
      <c r="BM420" s="27" t="s">
        <v>67</v>
      </c>
    </row>
    <row r="421" spans="1:65" ht="15">
      <c r="A421" s="24" t="s">
        <v>11</v>
      </c>
      <c r="B421" s="18" t="s">
        <v>114</v>
      </c>
      <c r="C421" s="15" t="s">
        <v>115</v>
      </c>
      <c r="D421" s="16" t="s">
        <v>241</v>
      </c>
      <c r="E421" s="17" t="s">
        <v>241</v>
      </c>
      <c r="F421" s="17" t="s">
        <v>241</v>
      </c>
      <c r="G421" s="17" t="s">
        <v>241</v>
      </c>
      <c r="H421" s="17" t="s">
        <v>241</v>
      </c>
      <c r="I421" s="17" t="s">
        <v>241</v>
      </c>
      <c r="J421" s="17" t="s">
        <v>241</v>
      </c>
      <c r="K421" s="17" t="s">
        <v>241</v>
      </c>
      <c r="L421" s="152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242</v>
      </c>
      <c r="C422" s="9" t="s">
        <v>242</v>
      </c>
      <c r="D422" s="150" t="s">
        <v>244</v>
      </c>
      <c r="E422" s="151" t="s">
        <v>247</v>
      </c>
      <c r="F422" s="151" t="s">
        <v>258</v>
      </c>
      <c r="G422" s="151" t="s">
        <v>261</v>
      </c>
      <c r="H422" s="151" t="s">
        <v>280</v>
      </c>
      <c r="I422" s="151" t="s">
        <v>307</v>
      </c>
      <c r="J422" s="151" t="s">
        <v>282</v>
      </c>
      <c r="K422" s="151" t="s">
        <v>266</v>
      </c>
      <c r="L422" s="152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305</v>
      </c>
      <c r="E423" s="11" t="s">
        <v>305</v>
      </c>
      <c r="F423" s="11" t="s">
        <v>305</v>
      </c>
      <c r="G423" s="11" t="s">
        <v>305</v>
      </c>
      <c r="H423" s="11" t="s">
        <v>306</v>
      </c>
      <c r="I423" s="11" t="s">
        <v>305</v>
      </c>
      <c r="J423" s="11" t="s">
        <v>306</v>
      </c>
      <c r="K423" s="11" t="s">
        <v>306</v>
      </c>
      <c r="L423" s="152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152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8">
        <v>1</v>
      </c>
      <c r="C425" s="14">
        <v>1</v>
      </c>
      <c r="D425" s="21">
        <v>0.55000000000000004</v>
      </c>
      <c r="E425" s="146">
        <v>0.6</v>
      </c>
      <c r="F425" s="21">
        <v>0.54567929388789249</v>
      </c>
      <c r="G425" s="21">
        <v>0.44981999999999994</v>
      </c>
      <c r="H425" s="21">
        <v>0.51</v>
      </c>
      <c r="I425" s="21">
        <v>0.53</v>
      </c>
      <c r="J425" s="146">
        <v>0.6</v>
      </c>
      <c r="K425" s="146">
        <v>0.5</v>
      </c>
      <c r="L425" s="152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1">
        <v>0.56000000000000005</v>
      </c>
      <c r="E426" s="147">
        <v>0.6</v>
      </c>
      <c r="F426" s="11">
        <v>0.53239123954139345</v>
      </c>
      <c r="G426" s="11">
        <v>0.45952199999999999</v>
      </c>
      <c r="H426" s="11">
        <v>0.52</v>
      </c>
      <c r="I426" s="11">
        <v>0.52</v>
      </c>
      <c r="J426" s="147">
        <v>0.6</v>
      </c>
      <c r="K426" s="147">
        <v>0.5</v>
      </c>
      <c r="L426" s="152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12</v>
      </c>
    </row>
    <row r="427" spans="1:65">
      <c r="A427" s="29"/>
      <c r="B427" s="19">
        <v>1</v>
      </c>
      <c r="C427" s="9">
        <v>3</v>
      </c>
      <c r="D427" s="11">
        <v>0.54</v>
      </c>
      <c r="E427" s="147">
        <v>0.6</v>
      </c>
      <c r="F427" s="11">
        <v>0.57591365837477415</v>
      </c>
      <c r="G427" s="11">
        <v>0.49513800000000002</v>
      </c>
      <c r="H427" s="11">
        <v>0.56000000000000005</v>
      </c>
      <c r="I427" s="11">
        <v>0.5</v>
      </c>
      <c r="J427" s="147">
        <v>0.6</v>
      </c>
      <c r="K427" s="147">
        <v>0.5</v>
      </c>
      <c r="L427" s="152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1">
        <v>0.55000000000000004</v>
      </c>
      <c r="E428" s="147">
        <v>0.6</v>
      </c>
      <c r="F428" s="11">
        <v>0.56236841912688729</v>
      </c>
      <c r="G428" s="11">
        <v>0.46548600000000001</v>
      </c>
      <c r="H428" s="11">
        <v>0.52</v>
      </c>
      <c r="I428" s="11">
        <v>0.52</v>
      </c>
      <c r="J428" s="147">
        <v>0.7</v>
      </c>
      <c r="K428" s="147">
        <v>0.5</v>
      </c>
      <c r="L428" s="152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0.52619402960851924</v>
      </c>
    </row>
    <row r="429" spans="1:65">
      <c r="A429" s="29"/>
      <c r="B429" s="19">
        <v>1</v>
      </c>
      <c r="C429" s="9">
        <v>5</v>
      </c>
      <c r="D429" s="11">
        <v>0.57999999999999996</v>
      </c>
      <c r="E429" s="147">
        <v>0.5</v>
      </c>
      <c r="F429" s="11">
        <v>0.53643084537505414</v>
      </c>
      <c r="G429" s="11">
        <v>0.48421800000000004</v>
      </c>
      <c r="H429" s="11">
        <v>0.56000000000000005</v>
      </c>
      <c r="I429" s="11">
        <v>0.49</v>
      </c>
      <c r="J429" s="147">
        <v>0.5</v>
      </c>
      <c r="K429" s="147">
        <v>0.5</v>
      </c>
      <c r="L429" s="152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32</v>
      </c>
    </row>
    <row r="430" spans="1:65">
      <c r="A430" s="29"/>
      <c r="B430" s="19">
        <v>1</v>
      </c>
      <c r="C430" s="9">
        <v>6</v>
      </c>
      <c r="D430" s="11">
        <v>0.56000000000000005</v>
      </c>
      <c r="E430" s="147">
        <v>0.5</v>
      </c>
      <c r="F430" s="11">
        <v>0.55639943194957475</v>
      </c>
      <c r="G430" s="11">
        <v>0.48245400000000005</v>
      </c>
      <c r="H430" s="11">
        <v>0.55000000000000004</v>
      </c>
      <c r="I430" s="11">
        <v>0.52</v>
      </c>
      <c r="J430" s="147">
        <v>0.6</v>
      </c>
      <c r="K430" s="147">
        <v>0.5</v>
      </c>
      <c r="L430" s="152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20" t="s">
        <v>272</v>
      </c>
      <c r="C431" s="12"/>
      <c r="D431" s="22">
        <v>0.55666666666666675</v>
      </c>
      <c r="E431" s="22">
        <v>0.56666666666666665</v>
      </c>
      <c r="F431" s="22">
        <v>0.5515304813759293</v>
      </c>
      <c r="G431" s="22">
        <v>0.47277300000000005</v>
      </c>
      <c r="H431" s="22">
        <v>0.53666666666666674</v>
      </c>
      <c r="I431" s="22">
        <v>0.51333333333333342</v>
      </c>
      <c r="J431" s="22">
        <v>0.6</v>
      </c>
      <c r="K431" s="22">
        <v>0.5</v>
      </c>
      <c r="L431" s="152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273</v>
      </c>
      <c r="C432" s="28"/>
      <c r="D432" s="11">
        <v>0.55500000000000005</v>
      </c>
      <c r="E432" s="11">
        <v>0.6</v>
      </c>
      <c r="F432" s="11">
        <v>0.55103936291873357</v>
      </c>
      <c r="G432" s="11">
        <v>0.47397</v>
      </c>
      <c r="H432" s="11">
        <v>0.53500000000000003</v>
      </c>
      <c r="I432" s="11">
        <v>0.52</v>
      </c>
      <c r="J432" s="11">
        <v>0.6</v>
      </c>
      <c r="K432" s="11">
        <v>0.5</v>
      </c>
      <c r="L432" s="152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274</v>
      </c>
      <c r="C433" s="28"/>
      <c r="D433" s="23">
        <v>1.366260102127944E-2</v>
      </c>
      <c r="E433" s="23">
        <v>5.1639777949432218E-2</v>
      </c>
      <c r="F433" s="23">
        <v>1.6518189218671459E-2</v>
      </c>
      <c r="G433" s="23">
        <v>1.7207164728682094E-2</v>
      </c>
      <c r="H433" s="23">
        <v>2.2509257354845533E-2</v>
      </c>
      <c r="I433" s="23">
        <v>1.5055453054181633E-2</v>
      </c>
      <c r="J433" s="23">
        <v>6.3245553203367569E-2</v>
      </c>
      <c r="K433" s="23">
        <v>0</v>
      </c>
      <c r="L433" s="204"/>
      <c r="M433" s="205"/>
      <c r="N433" s="205"/>
      <c r="O433" s="205"/>
      <c r="P433" s="205"/>
      <c r="Q433" s="205"/>
      <c r="R433" s="205"/>
      <c r="S433" s="205"/>
      <c r="T433" s="205"/>
      <c r="U433" s="205"/>
      <c r="V433" s="205"/>
      <c r="W433" s="205"/>
      <c r="X433" s="205"/>
      <c r="Y433" s="205"/>
      <c r="Z433" s="205"/>
      <c r="AA433" s="205"/>
      <c r="AB433" s="205"/>
      <c r="AC433" s="205"/>
      <c r="AD433" s="205"/>
      <c r="AE433" s="205"/>
      <c r="AF433" s="205"/>
      <c r="AG433" s="205"/>
      <c r="AH433" s="205"/>
      <c r="AI433" s="205"/>
      <c r="AJ433" s="205"/>
      <c r="AK433" s="205"/>
      <c r="AL433" s="205"/>
      <c r="AM433" s="205"/>
      <c r="AN433" s="205"/>
      <c r="AO433" s="205"/>
      <c r="AP433" s="205"/>
      <c r="AQ433" s="205"/>
      <c r="AR433" s="205"/>
      <c r="AS433" s="205"/>
      <c r="AT433" s="205"/>
      <c r="AU433" s="205"/>
      <c r="AV433" s="205"/>
      <c r="AW433" s="205"/>
      <c r="AX433" s="205"/>
      <c r="AY433" s="205"/>
      <c r="AZ433" s="205"/>
      <c r="BA433" s="205"/>
      <c r="BB433" s="205"/>
      <c r="BC433" s="205"/>
      <c r="BD433" s="205"/>
      <c r="BE433" s="205"/>
      <c r="BF433" s="205"/>
      <c r="BG433" s="205"/>
      <c r="BH433" s="205"/>
      <c r="BI433" s="205"/>
      <c r="BJ433" s="205"/>
      <c r="BK433" s="205"/>
      <c r="BL433" s="205"/>
      <c r="BM433" s="56"/>
    </row>
    <row r="434" spans="1:65">
      <c r="A434" s="29"/>
      <c r="B434" s="3" t="s">
        <v>87</v>
      </c>
      <c r="C434" s="28"/>
      <c r="D434" s="13">
        <v>2.4543594649004977E-2</v>
      </c>
      <c r="E434" s="13">
        <v>9.1129019910762735E-2</v>
      </c>
      <c r="F434" s="13">
        <v>2.9949730389266512E-2</v>
      </c>
      <c r="G434" s="13">
        <v>3.6396250904095817E-2</v>
      </c>
      <c r="H434" s="13">
        <v>4.1942715568035152E-2</v>
      </c>
      <c r="I434" s="13">
        <v>2.9328804651003175E-2</v>
      </c>
      <c r="J434" s="13">
        <v>0.10540925533894595</v>
      </c>
      <c r="K434" s="13">
        <v>0</v>
      </c>
      <c r="L434" s="152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275</v>
      </c>
      <c r="C435" s="28"/>
      <c r="D435" s="13">
        <v>5.7911407852382357E-2</v>
      </c>
      <c r="E435" s="13">
        <v>7.6915804400628618E-2</v>
      </c>
      <c r="F435" s="13">
        <v>4.8150397651337995E-2</v>
      </c>
      <c r="G435" s="13">
        <v>-0.10152344306959105</v>
      </c>
      <c r="H435" s="13">
        <v>1.9902614755889614E-2</v>
      </c>
      <c r="I435" s="13">
        <v>-2.4440977190018698E-2</v>
      </c>
      <c r="J435" s="13">
        <v>0.14026379289478319</v>
      </c>
      <c r="K435" s="13">
        <v>-4.9780172587680638E-2</v>
      </c>
      <c r="L435" s="152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45" t="s">
        <v>276</v>
      </c>
      <c r="C436" s="46"/>
      <c r="D436" s="44">
        <v>0.67</v>
      </c>
      <c r="E436" s="44" t="s">
        <v>277</v>
      </c>
      <c r="F436" s="44">
        <v>0.5</v>
      </c>
      <c r="G436" s="44">
        <v>2.15</v>
      </c>
      <c r="H436" s="44">
        <v>0</v>
      </c>
      <c r="I436" s="44">
        <v>0.79</v>
      </c>
      <c r="J436" s="44" t="s">
        <v>277</v>
      </c>
      <c r="K436" s="44" t="s">
        <v>277</v>
      </c>
      <c r="L436" s="152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0" t="s">
        <v>313</v>
      </c>
      <c r="C437" s="20"/>
      <c r="D437" s="20"/>
      <c r="E437" s="20"/>
      <c r="F437" s="20"/>
      <c r="G437" s="20"/>
      <c r="H437" s="20"/>
      <c r="I437" s="20"/>
      <c r="J437" s="20"/>
      <c r="K437" s="20"/>
      <c r="BM437" s="55"/>
    </row>
    <row r="438" spans="1:65">
      <c r="BM438" s="55"/>
    </row>
    <row r="439" spans="1:65" ht="15">
      <c r="B439" s="8" t="s">
        <v>586</v>
      </c>
      <c r="BM439" s="27" t="s">
        <v>67</v>
      </c>
    </row>
    <row r="440" spans="1:65" ht="15">
      <c r="A440" s="24" t="s">
        <v>14</v>
      </c>
      <c r="B440" s="18" t="s">
        <v>114</v>
      </c>
      <c r="C440" s="15" t="s">
        <v>115</v>
      </c>
      <c r="D440" s="16" t="s">
        <v>241</v>
      </c>
      <c r="E440" s="17" t="s">
        <v>241</v>
      </c>
      <c r="F440" s="17" t="s">
        <v>241</v>
      </c>
      <c r="G440" s="17" t="s">
        <v>241</v>
      </c>
      <c r="H440" s="17" t="s">
        <v>241</v>
      </c>
      <c r="I440" s="17" t="s">
        <v>241</v>
      </c>
      <c r="J440" s="17" t="s">
        <v>241</v>
      </c>
      <c r="K440" s="17" t="s">
        <v>241</v>
      </c>
      <c r="L440" s="17" t="s">
        <v>241</v>
      </c>
      <c r="M440" s="17" t="s">
        <v>241</v>
      </c>
      <c r="N440" s="17" t="s">
        <v>241</v>
      </c>
      <c r="O440" s="17" t="s">
        <v>241</v>
      </c>
      <c r="P440" s="17" t="s">
        <v>241</v>
      </c>
      <c r="Q440" s="17" t="s">
        <v>241</v>
      </c>
      <c r="R440" s="17" t="s">
        <v>241</v>
      </c>
      <c r="S440" s="17" t="s">
        <v>241</v>
      </c>
      <c r="T440" s="17" t="s">
        <v>241</v>
      </c>
      <c r="U440" s="17" t="s">
        <v>241</v>
      </c>
      <c r="V440" s="17" t="s">
        <v>241</v>
      </c>
      <c r="W440" s="17" t="s">
        <v>241</v>
      </c>
      <c r="X440" s="17" t="s">
        <v>241</v>
      </c>
      <c r="Y440" s="17" t="s">
        <v>241</v>
      </c>
      <c r="Z440" s="152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 t="s">
        <v>242</v>
      </c>
      <c r="C441" s="9" t="s">
        <v>242</v>
      </c>
      <c r="D441" s="150" t="s">
        <v>244</v>
      </c>
      <c r="E441" s="151" t="s">
        <v>245</v>
      </c>
      <c r="F441" s="151" t="s">
        <v>246</v>
      </c>
      <c r="G441" s="151" t="s">
        <v>247</v>
      </c>
      <c r="H441" s="151" t="s">
        <v>249</v>
      </c>
      <c r="I441" s="151" t="s">
        <v>250</v>
      </c>
      <c r="J441" s="151" t="s">
        <v>251</v>
      </c>
      <c r="K441" s="151" t="s">
        <v>252</v>
      </c>
      <c r="L441" s="151" t="s">
        <v>253</v>
      </c>
      <c r="M441" s="151" t="s">
        <v>254</v>
      </c>
      <c r="N441" s="151" t="s">
        <v>255</v>
      </c>
      <c r="O441" s="151" t="s">
        <v>256</v>
      </c>
      <c r="P441" s="151" t="s">
        <v>257</v>
      </c>
      <c r="Q441" s="151" t="s">
        <v>258</v>
      </c>
      <c r="R441" s="151" t="s">
        <v>260</v>
      </c>
      <c r="S441" s="151" t="s">
        <v>280</v>
      </c>
      <c r="T441" s="151" t="s">
        <v>307</v>
      </c>
      <c r="U441" s="151" t="s">
        <v>281</v>
      </c>
      <c r="V441" s="151" t="s">
        <v>263</v>
      </c>
      <c r="W441" s="151" t="s">
        <v>264</v>
      </c>
      <c r="X441" s="151" t="s">
        <v>282</v>
      </c>
      <c r="Y441" s="151" t="s">
        <v>266</v>
      </c>
      <c r="Z441" s="152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3</v>
      </c>
    </row>
    <row r="442" spans="1:65">
      <c r="A442" s="29"/>
      <c r="B442" s="19"/>
      <c r="C442" s="9"/>
      <c r="D442" s="10" t="s">
        <v>305</v>
      </c>
      <c r="E442" s="11" t="s">
        <v>305</v>
      </c>
      <c r="F442" s="11" t="s">
        <v>118</v>
      </c>
      <c r="G442" s="11" t="s">
        <v>305</v>
      </c>
      <c r="H442" s="11" t="s">
        <v>305</v>
      </c>
      <c r="I442" s="11" t="s">
        <v>306</v>
      </c>
      <c r="J442" s="11" t="s">
        <v>306</v>
      </c>
      <c r="K442" s="11" t="s">
        <v>306</v>
      </c>
      <c r="L442" s="11" t="s">
        <v>306</v>
      </c>
      <c r="M442" s="11" t="s">
        <v>306</v>
      </c>
      <c r="N442" s="11" t="s">
        <v>305</v>
      </c>
      <c r="O442" s="11" t="s">
        <v>305</v>
      </c>
      <c r="P442" s="11" t="s">
        <v>306</v>
      </c>
      <c r="Q442" s="11" t="s">
        <v>305</v>
      </c>
      <c r="R442" s="11" t="s">
        <v>306</v>
      </c>
      <c r="S442" s="11" t="s">
        <v>306</v>
      </c>
      <c r="T442" s="11" t="s">
        <v>305</v>
      </c>
      <c r="U442" s="11" t="s">
        <v>305</v>
      </c>
      <c r="V442" s="11" t="s">
        <v>306</v>
      </c>
      <c r="W442" s="11" t="s">
        <v>306</v>
      </c>
      <c r="X442" s="11" t="s">
        <v>306</v>
      </c>
      <c r="Y442" s="11" t="s">
        <v>306</v>
      </c>
      <c r="Z442" s="152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152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8">
        <v>1</v>
      </c>
      <c r="C444" s="14">
        <v>1</v>
      </c>
      <c r="D444" s="21">
        <v>0.15</v>
      </c>
      <c r="E444" s="21">
        <v>0.14000000000000001</v>
      </c>
      <c r="F444" s="21">
        <v>0.13902250337457767</v>
      </c>
      <c r="G444" s="21">
        <v>0.15</v>
      </c>
      <c r="H444" s="146" t="s">
        <v>105</v>
      </c>
      <c r="I444" s="21">
        <v>0.14399999999999999</v>
      </c>
      <c r="J444" s="21">
        <v>0.13300000000000001</v>
      </c>
      <c r="K444" s="21">
        <v>0.13400000000000001</v>
      </c>
      <c r="L444" s="21">
        <v>0.14399999999999999</v>
      </c>
      <c r="M444" s="21">
        <v>0.126</v>
      </c>
      <c r="N444" s="21">
        <v>0.13900000000000001</v>
      </c>
      <c r="O444" s="21">
        <v>0.156</v>
      </c>
      <c r="P444" s="21">
        <v>0.15</v>
      </c>
      <c r="Q444" s="146" t="s">
        <v>97</v>
      </c>
      <c r="R444" s="153">
        <v>0.1</v>
      </c>
      <c r="S444" s="21">
        <v>0.127</v>
      </c>
      <c r="T444" s="21">
        <v>0.13600000000000001</v>
      </c>
      <c r="U444" s="146">
        <v>0.16</v>
      </c>
      <c r="V444" s="21">
        <v>0.16</v>
      </c>
      <c r="W444" s="21">
        <v>0.14000000000000001</v>
      </c>
      <c r="X444" s="146">
        <v>0.1</v>
      </c>
      <c r="Y444" s="21">
        <v>0.13</v>
      </c>
      <c r="Z444" s="152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>
        <v>1</v>
      </c>
      <c r="C445" s="9">
        <v>2</v>
      </c>
      <c r="D445" s="11">
        <v>0.15</v>
      </c>
      <c r="E445" s="11">
        <v>0.14000000000000001</v>
      </c>
      <c r="F445" s="11">
        <v>0.14796961814060416</v>
      </c>
      <c r="G445" s="11">
        <v>0.15</v>
      </c>
      <c r="H445" s="147" t="s">
        <v>105</v>
      </c>
      <c r="I445" s="11">
        <v>0.13700000000000001</v>
      </c>
      <c r="J445" s="11">
        <v>0.14000000000000001</v>
      </c>
      <c r="K445" s="11">
        <v>0.13700000000000001</v>
      </c>
      <c r="L445" s="11">
        <v>0.157</v>
      </c>
      <c r="M445" s="11">
        <v>0.12</v>
      </c>
      <c r="N445" s="11">
        <v>0.14000000000000001</v>
      </c>
      <c r="O445" s="11">
        <v>0.16300000000000001</v>
      </c>
      <c r="P445" s="11">
        <v>0.14000000000000001</v>
      </c>
      <c r="Q445" s="147" t="s">
        <v>97</v>
      </c>
      <c r="R445" s="11">
        <v>0.13</v>
      </c>
      <c r="S445" s="11">
        <v>0.125</v>
      </c>
      <c r="T445" s="11">
        <v>0.13900000000000001</v>
      </c>
      <c r="U445" s="147">
        <v>0.18</v>
      </c>
      <c r="V445" s="11">
        <v>0.14000000000000001</v>
      </c>
      <c r="W445" s="11">
        <v>0.13</v>
      </c>
      <c r="X445" s="147">
        <v>0.1</v>
      </c>
      <c r="Y445" s="11">
        <v>0.13</v>
      </c>
      <c r="Z445" s="152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51</v>
      </c>
    </row>
    <row r="446" spans="1:65">
      <c r="A446" s="29"/>
      <c r="B446" s="19">
        <v>1</v>
      </c>
      <c r="C446" s="9">
        <v>3</v>
      </c>
      <c r="D446" s="11">
        <v>0.14000000000000001</v>
      </c>
      <c r="E446" s="11">
        <v>0.14000000000000001</v>
      </c>
      <c r="F446" s="11">
        <v>0.13084906109216388</v>
      </c>
      <c r="G446" s="11">
        <v>0.14000000000000001</v>
      </c>
      <c r="H446" s="147" t="s">
        <v>105</v>
      </c>
      <c r="I446" s="11">
        <v>0.152</v>
      </c>
      <c r="J446" s="11">
        <v>0.14099999999999999</v>
      </c>
      <c r="K446" s="11">
        <v>0.13400000000000001</v>
      </c>
      <c r="L446" s="11">
        <v>0.16400000000000001</v>
      </c>
      <c r="M446" s="11">
        <v>0.13300000000000001</v>
      </c>
      <c r="N446" s="11">
        <v>0.13500000000000001</v>
      </c>
      <c r="O446" s="11">
        <v>0.15</v>
      </c>
      <c r="P446" s="11">
        <v>0.14000000000000001</v>
      </c>
      <c r="Q446" s="147" t="s">
        <v>97</v>
      </c>
      <c r="R446" s="11">
        <v>0.13</v>
      </c>
      <c r="S446" s="11">
        <v>0.12</v>
      </c>
      <c r="T446" s="11">
        <v>0.13800000000000001</v>
      </c>
      <c r="U446" s="147">
        <v>0.17</v>
      </c>
      <c r="V446" s="11">
        <v>0.15</v>
      </c>
      <c r="W446" s="11">
        <v>0.13</v>
      </c>
      <c r="X446" s="147">
        <v>0.1</v>
      </c>
      <c r="Y446" s="11">
        <v>0.13</v>
      </c>
      <c r="Z446" s="152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16</v>
      </c>
    </row>
    <row r="447" spans="1:65">
      <c r="A447" s="29"/>
      <c r="B447" s="19">
        <v>1</v>
      </c>
      <c r="C447" s="9">
        <v>4</v>
      </c>
      <c r="D447" s="11">
        <v>0.15</v>
      </c>
      <c r="E447" s="11">
        <v>0.14000000000000001</v>
      </c>
      <c r="F447" s="11">
        <v>0.14775919452181907</v>
      </c>
      <c r="G447" s="11">
        <v>0.15</v>
      </c>
      <c r="H447" s="147" t="s">
        <v>105</v>
      </c>
      <c r="I447" s="11">
        <v>0.13700000000000001</v>
      </c>
      <c r="J447" s="11">
        <v>0.13500000000000001</v>
      </c>
      <c r="K447" s="11">
        <v>0.128</v>
      </c>
      <c r="L447" s="11">
        <v>0.159</v>
      </c>
      <c r="M447" s="11">
        <v>0.13300000000000001</v>
      </c>
      <c r="N447" s="11">
        <v>0.13800000000000001</v>
      </c>
      <c r="O447" s="11">
        <v>0.16</v>
      </c>
      <c r="P447" s="11">
        <v>0.14000000000000001</v>
      </c>
      <c r="Q447" s="147" t="s">
        <v>97</v>
      </c>
      <c r="R447" s="148">
        <v>0.1</v>
      </c>
      <c r="S447" s="11">
        <v>0.125</v>
      </c>
      <c r="T447" s="11">
        <v>0.14599999999999999</v>
      </c>
      <c r="U447" s="147">
        <v>0.16</v>
      </c>
      <c r="V447" s="11">
        <v>0.15</v>
      </c>
      <c r="W447" s="11">
        <v>0.13</v>
      </c>
      <c r="X447" s="147">
        <v>0.2</v>
      </c>
      <c r="Y447" s="11">
        <v>0.13</v>
      </c>
      <c r="Z447" s="152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0.13990227939329072</v>
      </c>
    </row>
    <row r="448" spans="1:65">
      <c r="A448" s="29"/>
      <c r="B448" s="19">
        <v>1</v>
      </c>
      <c r="C448" s="9">
        <v>5</v>
      </c>
      <c r="D448" s="11">
        <v>0.15</v>
      </c>
      <c r="E448" s="11">
        <v>0.13</v>
      </c>
      <c r="F448" s="11">
        <v>0.13546756864556417</v>
      </c>
      <c r="G448" s="11">
        <v>0.16</v>
      </c>
      <c r="H448" s="147" t="s">
        <v>105</v>
      </c>
      <c r="I448" s="11">
        <v>0.14299999999999999</v>
      </c>
      <c r="J448" s="11">
        <v>0.13900000000000001</v>
      </c>
      <c r="K448" s="11">
        <v>0.13100000000000001</v>
      </c>
      <c r="L448" s="11">
        <v>0.16200000000000001</v>
      </c>
      <c r="M448" s="11">
        <v>0.13900000000000001</v>
      </c>
      <c r="N448" s="11">
        <v>0.13400000000000001</v>
      </c>
      <c r="O448" s="11">
        <v>0.161</v>
      </c>
      <c r="P448" s="11">
        <v>0.13</v>
      </c>
      <c r="Q448" s="147" t="s">
        <v>97</v>
      </c>
      <c r="R448" s="148">
        <v>0.1</v>
      </c>
      <c r="S448" s="11">
        <v>0.11600000000000001</v>
      </c>
      <c r="T448" s="11">
        <v>0.14299999999999999</v>
      </c>
      <c r="U448" s="147">
        <v>0.18</v>
      </c>
      <c r="V448" s="11">
        <v>0.15</v>
      </c>
      <c r="W448" s="11">
        <v>0.12</v>
      </c>
      <c r="X448" s="147">
        <v>0.1</v>
      </c>
      <c r="Y448" s="11">
        <v>0.13</v>
      </c>
      <c r="Z448" s="152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33</v>
      </c>
    </row>
    <row r="449" spans="1:65">
      <c r="A449" s="29"/>
      <c r="B449" s="19">
        <v>1</v>
      </c>
      <c r="C449" s="9">
        <v>6</v>
      </c>
      <c r="D449" s="11">
        <v>0.14000000000000001</v>
      </c>
      <c r="E449" s="11">
        <v>0.14000000000000001</v>
      </c>
      <c r="F449" s="11">
        <v>0.14737822870066744</v>
      </c>
      <c r="G449" s="11">
        <v>0.15</v>
      </c>
      <c r="H449" s="147" t="s">
        <v>105</v>
      </c>
      <c r="I449" s="11">
        <v>0.14899999999999999</v>
      </c>
      <c r="J449" s="11">
        <v>0.129</v>
      </c>
      <c r="K449" s="11">
        <v>0.13300000000000001</v>
      </c>
      <c r="L449" s="11">
        <v>0.14899999999999999</v>
      </c>
      <c r="M449" s="11">
        <v>0.126</v>
      </c>
      <c r="N449" s="11">
        <v>0.13400000000000001</v>
      </c>
      <c r="O449" s="11">
        <v>0.154</v>
      </c>
      <c r="P449" s="11">
        <v>0.14000000000000001</v>
      </c>
      <c r="Q449" s="147" t="s">
        <v>97</v>
      </c>
      <c r="R449" s="148">
        <v>0.1</v>
      </c>
      <c r="S449" s="11">
        <v>0.13700000000000001</v>
      </c>
      <c r="T449" s="11">
        <v>0.14699999999999999</v>
      </c>
      <c r="U449" s="147">
        <v>0.19</v>
      </c>
      <c r="V449" s="11">
        <v>0.15</v>
      </c>
      <c r="W449" s="11">
        <v>0.14000000000000001</v>
      </c>
      <c r="X449" s="147">
        <v>0.1</v>
      </c>
      <c r="Y449" s="11">
        <v>0.14000000000000001</v>
      </c>
      <c r="Z449" s="152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20" t="s">
        <v>272</v>
      </c>
      <c r="C450" s="12"/>
      <c r="D450" s="22">
        <v>0.14666666666666667</v>
      </c>
      <c r="E450" s="22">
        <v>0.13833333333333334</v>
      </c>
      <c r="F450" s="22">
        <v>0.1414076957458994</v>
      </c>
      <c r="G450" s="22">
        <v>0.15</v>
      </c>
      <c r="H450" s="22" t="s">
        <v>763</v>
      </c>
      <c r="I450" s="22">
        <v>0.14366666666666669</v>
      </c>
      <c r="J450" s="22">
        <v>0.13616666666666669</v>
      </c>
      <c r="K450" s="22">
        <v>0.13283333333333333</v>
      </c>
      <c r="L450" s="22">
        <v>0.15583333333333335</v>
      </c>
      <c r="M450" s="22">
        <v>0.1295</v>
      </c>
      <c r="N450" s="22">
        <v>0.13666666666666669</v>
      </c>
      <c r="O450" s="22">
        <v>0.15733333333333335</v>
      </c>
      <c r="P450" s="22">
        <v>0.14000000000000001</v>
      </c>
      <c r="Q450" s="22" t="s">
        <v>763</v>
      </c>
      <c r="R450" s="22">
        <v>0.10999999999999999</v>
      </c>
      <c r="S450" s="22">
        <v>0.125</v>
      </c>
      <c r="T450" s="22">
        <v>0.14150000000000001</v>
      </c>
      <c r="U450" s="22">
        <v>0.17333333333333334</v>
      </c>
      <c r="V450" s="22">
        <v>0.15000000000000002</v>
      </c>
      <c r="W450" s="22">
        <v>0.13166666666666668</v>
      </c>
      <c r="X450" s="22">
        <v>0.11666666666666665</v>
      </c>
      <c r="Y450" s="22">
        <v>0.13166666666666668</v>
      </c>
      <c r="Z450" s="152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3" t="s">
        <v>273</v>
      </c>
      <c r="C451" s="28"/>
      <c r="D451" s="11">
        <v>0.15</v>
      </c>
      <c r="E451" s="11">
        <v>0.14000000000000001</v>
      </c>
      <c r="F451" s="11">
        <v>0.14320036603762254</v>
      </c>
      <c r="G451" s="11">
        <v>0.15</v>
      </c>
      <c r="H451" s="11" t="s">
        <v>763</v>
      </c>
      <c r="I451" s="11">
        <v>0.14349999999999999</v>
      </c>
      <c r="J451" s="11">
        <v>0.13700000000000001</v>
      </c>
      <c r="K451" s="11">
        <v>0.13350000000000001</v>
      </c>
      <c r="L451" s="11">
        <v>0.158</v>
      </c>
      <c r="M451" s="11">
        <v>0.1295</v>
      </c>
      <c r="N451" s="11">
        <v>0.13650000000000001</v>
      </c>
      <c r="O451" s="11">
        <v>0.158</v>
      </c>
      <c r="P451" s="11">
        <v>0.14000000000000001</v>
      </c>
      <c r="Q451" s="11" t="s">
        <v>763</v>
      </c>
      <c r="R451" s="11">
        <v>0.1</v>
      </c>
      <c r="S451" s="11">
        <v>0.125</v>
      </c>
      <c r="T451" s="11">
        <v>0.14100000000000001</v>
      </c>
      <c r="U451" s="11">
        <v>0.17499999999999999</v>
      </c>
      <c r="V451" s="11">
        <v>0.15</v>
      </c>
      <c r="W451" s="11">
        <v>0.13</v>
      </c>
      <c r="X451" s="11">
        <v>0.1</v>
      </c>
      <c r="Y451" s="11">
        <v>0.13</v>
      </c>
      <c r="Z451" s="152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274</v>
      </c>
      <c r="C452" s="28"/>
      <c r="D452" s="23">
        <v>5.163977794943213E-3</v>
      </c>
      <c r="E452" s="23">
        <v>4.0824829046386332E-3</v>
      </c>
      <c r="F452" s="23">
        <v>7.368943538201677E-3</v>
      </c>
      <c r="G452" s="23">
        <v>6.3245553203367553E-3</v>
      </c>
      <c r="H452" s="23" t="s">
        <v>763</v>
      </c>
      <c r="I452" s="23">
        <v>6.1210020966069425E-3</v>
      </c>
      <c r="J452" s="23">
        <v>4.6654760385909872E-3</v>
      </c>
      <c r="K452" s="23">
        <v>3.0605010483034777E-3</v>
      </c>
      <c r="L452" s="23">
        <v>7.782458908768281E-3</v>
      </c>
      <c r="M452" s="23">
        <v>6.7749538743817356E-3</v>
      </c>
      <c r="N452" s="23">
        <v>2.658320271650254E-3</v>
      </c>
      <c r="O452" s="23">
        <v>4.8853522561496734E-3</v>
      </c>
      <c r="P452" s="23">
        <v>6.3245553203367553E-3</v>
      </c>
      <c r="Q452" s="23" t="s">
        <v>763</v>
      </c>
      <c r="R452" s="23">
        <v>1.5491933384829799E-2</v>
      </c>
      <c r="S452" s="23">
        <v>7.1274118724821874E-3</v>
      </c>
      <c r="T452" s="23">
        <v>4.5055521304275137E-3</v>
      </c>
      <c r="U452" s="23">
        <v>1.2110601416389965E-2</v>
      </c>
      <c r="V452" s="23">
        <v>6.3245553203367553E-3</v>
      </c>
      <c r="W452" s="23">
        <v>7.5277265270908165E-3</v>
      </c>
      <c r="X452" s="23">
        <v>4.0824829046386402E-2</v>
      </c>
      <c r="Y452" s="23">
        <v>4.0824829046386332E-3</v>
      </c>
      <c r="Z452" s="204"/>
      <c r="AA452" s="205"/>
      <c r="AB452" s="205"/>
      <c r="AC452" s="205"/>
      <c r="AD452" s="205"/>
      <c r="AE452" s="205"/>
      <c r="AF452" s="205"/>
      <c r="AG452" s="205"/>
      <c r="AH452" s="205"/>
      <c r="AI452" s="205"/>
      <c r="AJ452" s="205"/>
      <c r="AK452" s="205"/>
      <c r="AL452" s="205"/>
      <c r="AM452" s="205"/>
      <c r="AN452" s="205"/>
      <c r="AO452" s="205"/>
      <c r="AP452" s="205"/>
      <c r="AQ452" s="205"/>
      <c r="AR452" s="205"/>
      <c r="AS452" s="205"/>
      <c r="AT452" s="205"/>
      <c r="AU452" s="205"/>
      <c r="AV452" s="205"/>
      <c r="AW452" s="205"/>
      <c r="AX452" s="205"/>
      <c r="AY452" s="205"/>
      <c r="AZ452" s="205"/>
      <c r="BA452" s="205"/>
      <c r="BB452" s="205"/>
      <c r="BC452" s="205"/>
      <c r="BD452" s="205"/>
      <c r="BE452" s="205"/>
      <c r="BF452" s="205"/>
      <c r="BG452" s="205"/>
      <c r="BH452" s="205"/>
      <c r="BI452" s="205"/>
      <c r="BJ452" s="205"/>
      <c r="BK452" s="205"/>
      <c r="BL452" s="205"/>
      <c r="BM452" s="56"/>
    </row>
    <row r="453" spans="1:65">
      <c r="A453" s="29"/>
      <c r="B453" s="3" t="s">
        <v>87</v>
      </c>
      <c r="C453" s="28"/>
      <c r="D453" s="13">
        <v>3.520893951097645E-2</v>
      </c>
      <c r="E453" s="13">
        <v>2.9511924611845541E-2</v>
      </c>
      <c r="F453" s="13">
        <v>5.2111333116149482E-2</v>
      </c>
      <c r="G453" s="13">
        <v>4.2163702135578372E-2</v>
      </c>
      <c r="H453" s="13" t="s">
        <v>763</v>
      </c>
      <c r="I453" s="13">
        <v>4.2605583039027436E-2</v>
      </c>
      <c r="J453" s="13">
        <v>3.4262981923556819E-2</v>
      </c>
      <c r="K453" s="13">
        <v>2.3040158456487912E-2</v>
      </c>
      <c r="L453" s="13">
        <v>4.9940912783539765E-2</v>
      </c>
      <c r="M453" s="13">
        <v>5.2316246134221894E-2</v>
      </c>
      <c r="N453" s="13">
        <v>1.9451123938904295E-2</v>
      </c>
      <c r="O453" s="13">
        <v>3.1050967729764869E-2</v>
      </c>
      <c r="P453" s="13">
        <v>4.5175395145262531E-2</v>
      </c>
      <c r="Q453" s="13" t="s">
        <v>763</v>
      </c>
      <c r="R453" s="13">
        <v>0.14083575804390727</v>
      </c>
      <c r="S453" s="13">
        <v>5.7019294979857499E-2</v>
      </c>
      <c r="T453" s="13">
        <v>3.1841357812208572E-2</v>
      </c>
      <c r="U453" s="13">
        <v>6.9868854325326718E-2</v>
      </c>
      <c r="V453" s="13">
        <v>4.2163702135578365E-2</v>
      </c>
      <c r="W453" s="13">
        <v>5.7172606534866957E-2</v>
      </c>
      <c r="X453" s="13">
        <v>0.34992710611188349</v>
      </c>
      <c r="Y453" s="13">
        <v>3.1006199275736453E-2</v>
      </c>
      <c r="Z453" s="152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3" t="s">
        <v>275</v>
      </c>
      <c r="C454" s="28"/>
      <c r="D454" s="13">
        <v>4.8350801021333156E-2</v>
      </c>
      <c r="E454" s="13">
        <v>-1.1214585400333599E-2</v>
      </c>
      <c r="F454" s="13">
        <v>1.0760484812235793E-2</v>
      </c>
      <c r="G454" s="13">
        <v>7.2176955589999592E-2</v>
      </c>
      <c r="H454" s="13" t="s">
        <v>763</v>
      </c>
      <c r="I454" s="13">
        <v>2.6907261909533187E-2</v>
      </c>
      <c r="J454" s="13">
        <v>-2.6701585869966737E-2</v>
      </c>
      <c r="K454" s="13">
        <v>-5.0527740438633617E-2</v>
      </c>
      <c r="L454" s="13">
        <v>0.11387272608516641</v>
      </c>
      <c r="M454" s="13">
        <v>-7.4353895007300275E-2</v>
      </c>
      <c r="N454" s="13">
        <v>-2.3127662684666817E-2</v>
      </c>
      <c r="O454" s="13">
        <v>0.1245944956410665</v>
      </c>
      <c r="P454" s="13">
        <v>6.9849188399984108E-4</v>
      </c>
      <c r="Q454" s="13" t="s">
        <v>763</v>
      </c>
      <c r="R454" s="13">
        <v>-0.2137368992340003</v>
      </c>
      <c r="S454" s="13">
        <v>-0.10651920367500023</v>
      </c>
      <c r="T454" s="13">
        <v>1.1420261439899937E-2</v>
      </c>
      <c r="U454" s="13">
        <v>0.23896003757066642</v>
      </c>
      <c r="V454" s="13">
        <v>7.2176955589999814E-2</v>
      </c>
      <c r="W454" s="13">
        <v>-5.8866894537666803E-2</v>
      </c>
      <c r="X454" s="13">
        <v>-0.16608459009666698</v>
      </c>
      <c r="Y454" s="13">
        <v>-5.8866894537666803E-2</v>
      </c>
      <c r="Z454" s="152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45" t="s">
        <v>276</v>
      </c>
      <c r="C455" s="46"/>
      <c r="D455" s="44">
        <v>0.54</v>
      </c>
      <c r="E455" s="44">
        <v>0.13</v>
      </c>
      <c r="F455" s="44">
        <v>0.11</v>
      </c>
      <c r="G455" s="44">
        <v>0.81</v>
      </c>
      <c r="H455" s="44">
        <v>29.13</v>
      </c>
      <c r="I455" s="44">
        <v>0.3</v>
      </c>
      <c r="J455" s="44">
        <v>0.31</v>
      </c>
      <c r="K455" s="44">
        <v>0.57999999999999996</v>
      </c>
      <c r="L455" s="44">
        <v>1.28</v>
      </c>
      <c r="M455" s="44">
        <v>0.85</v>
      </c>
      <c r="N455" s="44">
        <v>0.27</v>
      </c>
      <c r="O455" s="44">
        <v>1.4</v>
      </c>
      <c r="P455" s="44">
        <v>0</v>
      </c>
      <c r="Q455" s="44">
        <v>3.24</v>
      </c>
      <c r="R455" s="44">
        <v>2.4300000000000002</v>
      </c>
      <c r="S455" s="44">
        <v>1.21</v>
      </c>
      <c r="T455" s="44">
        <v>0.12</v>
      </c>
      <c r="U455" s="44">
        <v>2.7</v>
      </c>
      <c r="V455" s="44">
        <v>0.81</v>
      </c>
      <c r="W455" s="44">
        <v>0.67</v>
      </c>
      <c r="X455" s="44" t="s">
        <v>277</v>
      </c>
      <c r="Y455" s="44">
        <v>0.67</v>
      </c>
      <c r="Z455" s="152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0" t="s">
        <v>309</v>
      </c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BM456" s="55"/>
    </row>
    <row r="457" spans="1:65">
      <c r="BM457" s="55"/>
    </row>
    <row r="458" spans="1:65" ht="15">
      <c r="B458" s="8" t="s">
        <v>587</v>
      </c>
      <c r="BM458" s="27" t="s">
        <v>67</v>
      </c>
    </row>
    <row r="459" spans="1:65" ht="15">
      <c r="A459" s="24" t="s">
        <v>54</v>
      </c>
      <c r="B459" s="18" t="s">
        <v>114</v>
      </c>
      <c r="C459" s="15" t="s">
        <v>115</v>
      </c>
      <c r="D459" s="16" t="s">
        <v>241</v>
      </c>
      <c r="E459" s="17" t="s">
        <v>241</v>
      </c>
      <c r="F459" s="17" t="s">
        <v>241</v>
      </c>
      <c r="G459" s="17" t="s">
        <v>241</v>
      </c>
      <c r="H459" s="17" t="s">
        <v>241</v>
      </c>
      <c r="I459" s="17" t="s">
        <v>241</v>
      </c>
      <c r="J459" s="17" t="s">
        <v>241</v>
      </c>
      <c r="K459" s="17" t="s">
        <v>241</v>
      </c>
      <c r="L459" s="17" t="s">
        <v>241</v>
      </c>
      <c r="M459" s="17" t="s">
        <v>241</v>
      </c>
      <c r="N459" s="17" t="s">
        <v>241</v>
      </c>
      <c r="O459" s="17" t="s">
        <v>241</v>
      </c>
      <c r="P459" s="17" t="s">
        <v>241</v>
      </c>
      <c r="Q459" s="17" t="s">
        <v>241</v>
      </c>
      <c r="R459" s="17" t="s">
        <v>241</v>
      </c>
      <c r="S459" s="17" t="s">
        <v>241</v>
      </c>
      <c r="T459" s="17" t="s">
        <v>241</v>
      </c>
      <c r="U459" s="17" t="s">
        <v>241</v>
      </c>
      <c r="V459" s="17" t="s">
        <v>241</v>
      </c>
      <c r="W459" s="17" t="s">
        <v>241</v>
      </c>
      <c r="X459" s="17" t="s">
        <v>241</v>
      </c>
      <c r="Y459" s="17" t="s">
        <v>241</v>
      </c>
      <c r="Z459" s="17" t="s">
        <v>241</v>
      </c>
      <c r="AA459" s="17" t="s">
        <v>241</v>
      </c>
      <c r="AB459" s="17" t="s">
        <v>241</v>
      </c>
      <c r="AC459" s="152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242</v>
      </c>
      <c r="C460" s="9" t="s">
        <v>242</v>
      </c>
      <c r="D460" s="150" t="s">
        <v>244</v>
      </c>
      <c r="E460" s="151" t="s">
        <v>245</v>
      </c>
      <c r="F460" s="151" t="s">
        <v>246</v>
      </c>
      <c r="G460" s="151" t="s">
        <v>247</v>
      </c>
      <c r="H460" s="151" t="s">
        <v>249</v>
      </c>
      <c r="I460" s="151" t="s">
        <v>250</v>
      </c>
      <c r="J460" s="151" t="s">
        <v>251</v>
      </c>
      <c r="K460" s="151" t="s">
        <v>252</v>
      </c>
      <c r="L460" s="151" t="s">
        <v>253</v>
      </c>
      <c r="M460" s="151" t="s">
        <v>254</v>
      </c>
      <c r="N460" s="151" t="s">
        <v>255</v>
      </c>
      <c r="O460" s="151" t="s">
        <v>256</v>
      </c>
      <c r="P460" s="151" t="s">
        <v>257</v>
      </c>
      <c r="Q460" s="151" t="s">
        <v>258</v>
      </c>
      <c r="R460" s="151" t="s">
        <v>259</v>
      </c>
      <c r="S460" s="151" t="s">
        <v>260</v>
      </c>
      <c r="T460" s="151" t="s">
        <v>261</v>
      </c>
      <c r="U460" s="151" t="s">
        <v>262</v>
      </c>
      <c r="V460" s="151" t="s">
        <v>280</v>
      </c>
      <c r="W460" s="151" t="s">
        <v>307</v>
      </c>
      <c r="X460" s="151" t="s">
        <v>281</v>
      </c>
      <c r="Y460" s="151" t="s">
        <v>263</v>
      </c>
      <c r="Z460" s="151" t="s">
        <v>264</v>
      </c>
      <c r="AA460" s="151" t="s">
        <v>282</v>
      </c>
      <c r="AB460" s="151" t="s">
        <v>266</v>
      </c>
      <c r="AC460" s="152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1</v>
      </c>
    </row>
    <row r="461" spans="1:65">
      <c r="A461" s="29"/>
      <c r="B461" s="19"/>
      <c r="C461" s="9"/>
      <c r="D461" s="10" t="s">
        <v>118</v>
      </c>
      <c r="E461" s="11" t="s">
        <v>118</v>
      </c>
      <c r="F461" s="11" t="s">
        <v>118</v>
      </c>
      <c r="G461" s="11" t="s">
        <v>305</v>
      </c>
      <c r="H461" s="11" t="s">
        <v>305</v>
      </c>
      <c r="I461" s="11" t="s">
        <v>306</v>
      </c>
      <c r="J461" s="11" t="s">
        <v>306</v>
      </c>
      <c r="K461" s="11" t="s">
        <v>306</v>
      </c>
      <c r="L461" s="11" t="s">
        <v>306</v>
      </c>
      <c r="M461" s="11" t="s">
        <v>306</v>
      </c>
      <c r="N461" s="11" t="s">
        <v>306</v>
      </c>
      <c r="O461" s="11" t="s">
        <v>305</v>
      </c>
      <c r="P461" s="11" t="s">
        <v>306</v>
      </c>
      <c r="Q461" s="11" t="s">
        <v>305</v>
      </c>
      <c r="R461" s="11" t="s">
        <v>118</v>
      </c>
      <c r="S461" s="11" t="s">
        <v>306</v>
      </c>
      <c r="T461" s="11" t="s">
        <v>118</v>
      </c>
      <c r="U461" s="11" t="s">
        <v>306</v>
      </c>
      <c r="V461" s="11" t="s">
        <v>306</v>
      </c>
      <c r="W461" s="11" t="s">
        <v>118</v>
      </c>
      <c r="X461" s="11" t="s">
        <v>305</v>
      </c>
      <c r="Y461" s="11" t="s">
        <v>306</v>
      </c>
      <c r="Z461" s="11" t="s">
        <v>306</v>
      </c>
      <c r="AA461" s="11" t="s">
        <v>306</v>
      </c>
      <c r="AB461" s="11" t="s">
        <v>306</v>
      </c>
      <c r="AC461" s="152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2</v>
      </c>
    </row>
    <row r="462" spans="1:65">
      <c r="A462" s="29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152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8">
        <v>1</v>
      </c>
      <c r="C463" s="14">
        <v>1</v>
      </c>
      <c r="D463" s="21">
        <v>3.0655999999999999</v>
      </c>
      <c r="E463" s="21">
        <v>3.19</v>
      </c>
      <c r="F463" s="21">
        <v>2.8927394774712551</v>
      </c>
      <c r="G463" s="146">
        <v>2.23</v>
      </c>
      <c r="H463" s="146">
        <v>3.6699999999999995</v>
      </c>
      <c r="I463" s="21">
        <v>3.12</v>
      </c>
      <c r="J463" s="21">
        <v>3.19</v>
      </c>
      <c r="K463" s="21">
        <v>3.26</v>
      </c>
      <c r="L463" s="21">
        <v>3.27</v>
      </c>
      <c r="M463" s="21">
        <v>3.16</v>
      </c>
      <c r="N463" s="21">
        <v>3.1400000000000006</v>
      </c>
      <c r="O463" s="146">
        <v>2.4900000000000002</v>
      </c>
      <c r="P463" s="21">
        <v>3.1300000000000003</v>
      </c>
      <c r="Q463" s="21">
        <v>3.0611810064013452</v>
      </c>
      <c r="R463" s="21">
        <v>3.16</v>
      </c>
      <c r="S463" s="21">
        <v>2.98</v>
      </c>
      <c r="T463" s="21">
        <v>3.2328000000000001</v>
      </c>
      <c r="U463" s="21">
        <v>3.15</v>
      </c>
      <c r="V463" s="21">
        <v>3.05</v>
      </c>
      <c r="W463" s="146">
        <v>3.66</v>
      </c>
      <c r="X463" s="21">
        <v>3.03</v>
      </c>
      <c r="Y463" s="21">
        <v>3.1652</v>
      </c>
      <c r="Z463" s="21">
        <v>3.12</v>
      </c>
      <c r="AA463" s="146">
        <v>1.67</v>
      </c>
      <c r="AB463" s="21">
        <v>3.34</v>
      </c>
      <c r="AC463" s="152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1</v>
      </c>
    </row>
    <row r="464" spans="1:65">
      <c r="A464" s="29"/>
      <c r="B464" s="19">
        <v>1</v>
      </c>
      <c r="C464" s="9">
        <v>2</v>
      </c>
      <c r="D464" s="11">
        <v>3.0942999999999996</v>
      </c>
      <c r="E464" s="11">
        <v>3.1300000000000003</v>
      </c>
      <c r="F464" s="11">
        <v>2.8840897898631908</v>
      </c>
      <c r="G464" s="147">
        <v>2.0699999999999998</v>
      </c>
      <c r="H464" s="147">
        <v>3.72</v>
      </c>
      <c r="I464" s="11">
        <v>3.08</v>
      </c>
      <c r="J464" s="11">
        <v>3.16</v>
      </c>
      <c r="K464" s="11">
        <v>3.2400000000000007</v>
      </c>
      <c r="L464" s="11">
        <v>3.18</v>
      </c>
      <c r="M464" s="11">
        <v>3.06</v>
      </c>
      <c r="N464" s="11">
        <v>3.16</v>
      </c>
      <c r="O464" s="147">
        <v>2.4300000000000002</v>
      </c>
      <c r="P464" s="11">
        <v>3.1300000000000003</v>
      </c>
      <c r="Q464" s="11">
        <v>3.0253349456825229</v>
      </c>
      <c r="R464" s="11">
        <v>3.11</v>
      </c>
      <c r="S464" s="11">
        <v>2.94</v>
      </c>
      <c r="T464" s="11">
        <v>3.2330999999999999</v>
      </c>
      <c r="U464" s="11">
        <v>3.12</v>
      </c>
      <c r="V464" s="11">
        <v>2.93</v>
      </c>
      <c r="W464" s="147">
        <v>3.51</v>
      </c>
      <c r="X464" s="11">
        <v>2.97</v>
      </c>
      <c r="Y464" s="11">
        <v>3.1840000000000002</v>
      </c>
      <c r="Z464" s="11">
        <v>3.19</v>
      </c>
      <c r="AA464" s="147">
        <v>3.1</v>
      </c>
      <c r="AB464" s="11">
        <v>3.3300000000000005</v>
      </c>
      <c r="AC464" s="152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13</v>
      </c>
    </row>
    <row r="465" spans="1:65">
      <c r="A465" s="29"/>
      <c r="B465" s="19">
        <v>1</v>
      </c>
      <c r="C465" s="9">
        <v>3</v>
      </c>
      <c r="D465" s="11">
        <v>3.0956000000000001</v>
      </c>
      <c r="E465" s="11">
        <v>3.02</v>
      </c>
      <c r="F465" s="11">
        <v>2.8529105353713367</v>
      </c>
      <c r="G465" s="147">
        <v>2.13</v>
      </c>
      <c r="H465" s="147">
        <v>3.75</v>
      </c>
      <c r="I465" s="11">
        <v>3.11</v>
      </c>
      <c r="J465" s="11">
        <v>3.1400000000000006</v>
      </c>
      <c r="K465" s="11">
        <v>3.15</v>
      </c>
      <c r="L465" s="11">
        <v>3.25</v>
      </c>
      <c r="M465" s="11">
        <v>3.27</v>
      </c>
      <c r="N465" s="11">
        <v>3.1300000000000003</v>
      </c>
      <c r="O465" s="147">
        <v>2.16</v>
      </c>
      <c r="P465" s="11">
        <v>3.08</v>
      </c>
      <c r="Q465" s="11">
        <v>3.1356499347264948</v>
      </c>
      <c r="R465" s="11">
        <v>3.08</v>
      </c>
      <c r="S465" s="11">
        <v>2.98</v>
      </c>
      <c r="T465" s="11">
        <v>3.2302</v>
      </c>
      <c r="U465" s="11">
        <v>3.15</v>
      </c>
      <c r="V465" s="11">
        <v>2.9499999999999997</v>
      </c>
      <c r="W465" s="147">
        <v>3.8599999999999994</v>
      </c>
      <c r="X465" s="11">
        <v>3.11</v>
      </c>
      <c r="Y465" s="11">
        <v>3.1320000000000001</v>
      </c>
      <c r="Z465" s="11">
        <v>3.15</v>
      </c>
      <c r="AA465" s="147">
        <v>3.4799999999999995</v>
      </c>
      <c r="AB465" s="11">
        <v>3.39</v>
      </c>
      <c r="AC465" s="152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16</v>
      </c>
    </row>
    <row r="466" spans="1:65">
      <c r="A466" s="29"/>
      <c r="B466" s="19">
        <v>1</v>
      </c>
      <c r="C466" s="9">
        <v>4</v>
      </c>
      <c r="D466" s="11">
        <v>3.0734999999999997</v>
      </c>
      <c r="E466" s="11">
        <v>3.16</v>
      </c>
      <c r="F466" s="11">
        <v>2.9348771858018194</v>
      </c>
      <c r="G466" s="147">
        <v>2.73</v>
      </c>
      <c r="H466" s="147">
        <v>3.74</v>
      </c>
      <c r="I466" s="11">
        <v>3.1</v>
      </c>
      <c r="J466" s="11">
        <v>3.1400000000000006</v>
      </c>
      <c r="K466" s="11">
        <v>3.2400000000000007</v>
      </c>
      <c r="L466" s="11">
        <v>3.2099999999999995</v>
      </c>
      <c r="M466" s="11">
        <v>3.16</v>
      </c>
      <c r="N466" s="11">
        <v>3.15</v>
      </c>
      <c r="O466" s="147">
        <v>2.29</v>
      </c>
      <c r="P466" s="11">
        <v>3.17</v>
      </c>
      <c r="Q466" s="11">
        <v>3.0675711183441234</v>
      </c>
      <c r="R466" s="11">
        <v>3.19</v>
      </c>
      <c r="S466" s="11">
        <v>3.07</v>
      </c>
      <c r="T466" s="11">
        <v>3.2328000000000001</v>
      </c>
      <c r="U466" s="11">
        <v>3.16</v>
      </c>
      <c r="V466" s="11">
        <v>3.06</v>
      </c>
      <c r="W466" s="147">
        <v>3.53</v>
      </c>
      <c r="X466" s="11">
        <v>3.11</v>
      </c>
      <c r="Y466" s="11">
        <v>3.1240000000000001</v>
      </c>
      <c r="Z466" s="11">
        <v>3.2</v>
      </c>
      <c r="AA466" s="147">
        <v>2.2799999999999998</v>
      </c>
      <c r="AB466" s="11">
        <v>3.34</v>
      </c>
      <c r="AC466" s="152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3.1294697427070628</v>
      </c>
    </row>
    <row r="467" spans="1:65">
      <c r="A467" s="29"/>
      <c r="B467" s="19">
        <v>1</v>
      </c>
      <c r="C467" s="9">
        <v>5</v>
      </c>
      <c r="D467" s="11">
        <v>3.1026000000000002</v>
      </c>
      <c r="E467" s="11">
        <v>3.19</v>
      </c>
      <c r="F467" s="11">
        <v>3.043719280381</v>
      </c>
      <c r="G467" s="147">
        <v>2.4900000000000002</v>
      </c>
      <c r="H467" s="147">
        <v>3.6699999999999995</v>
      </c>
      <c r="I467" s="11">
        <v>3.1300000000000003</v>
      </c>
      <c r="J467" s="11">
        <v>3.1300000000000003</v>
      </c>
      <c r="K467" s="11">
        <v>3.17</v>
      </c>
      <c r="L467" s="11">
        <v>3.3300000000000005</v>
      </c>
      <c r="M467" s="11">
        <v>3.11</v>
      </c>
      <c r="N467" s="11">
        <v>3.15</v>
      </c>
      <c r="O467" s="147">
        <v>2.66</v>
      </c>
      <c r="P467" s="11">
        <v>3.2199999999999998</v>
      </c>
      <c r="Q467" s="11">
        <v>3.046963019217749</v>
      </c>
      <c r="R467" s="11">
        <v>3.06</v>
      </c>
      <c r="S467" s="11">
        <v>2.96</v>
      </c>
      <c r="T467" s="11">
        <v>3.2350999999999996</v>
      </c>
      <c r="U467" s="11">
        <v>3.17</v>
      </c>
      <c r="V467" s="11">
        <v>2.92</v>
      </c>
      <c r="W467" s="147">
        <v>3.8900000000000006</v>
      </c>
      <c r="X467" s="11">
        <v>3.16</v>
      </c>
      <c r="Y467" s="11">
        <v>3.1261999999999999</v>
      </c>
      <c r="Z467" s="11">
        <v>3.12</v>
      </c>
      <c r="AA467" s="147">
        <v>1.31</v>
      </c>
      <c r="AB467" s="11">
        <v>3.4099999999999997</v>
      </c>
      <c r="AC467" s="152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34</v>
      </c>
    </row>
    <row r="468" spans="1:65">
      <c r="A468" s="29"/>
      <c r="B468" s="19">
        <v>1</v>
      </c>
      <c r="C468" s="9">
        <v>6</v>
      </c>
      <c r="D468" s="11">
        <v>3.0893999999999999</v>
      </c>
      <c r="E468" s="11">
        <v>3.0700000000000003</v>
      </c>
      <c r="F468" s="11">
        <v>3.0137150924982654</v>
      </c>
      <c r="G468" s="147">
        <v>2.71</v>
      </c>
      <c r="H468" s="147">
        <v>3.66</v>
      </c>
      <c r="I468" s="11">
        <v>3.09</v>
      </c>
      <c r="J468" s="11">
        <v>3.08</v>
      </c>
      <c r="K468" s="11">
        <v>3.18</v>
      </c>
      <c r="L468" s="11">
        <v>3.34</v>
      </c>
      <c r="M468" s="11">
        <v>3.16</v>
      </c>
      <c r="N468" s="11">
        <v>3.1400000000000006</v>
      </c>
      <c r="O468" s="147">
        <v>2.34</v>
      </c>
      <c r="P468" s="11">
        <v>3.16</v>
      </c>
      <c r="Q468" s="11">
        <v>3.115217739088433</v>
      </c>
      <c r="R468" s="11">
        <v>3.09</v>
      </c>
      <c r="S468" s="11">
        <v>3.02</v>
      </c>
      <c r="T468" s="11">
        <v>3.238</v>
      </c>
      <c r="U468" s="11">
        <v>3.07</v>
      </c>
      <c r="V468" s="11">
        <v>2.96</v>
      </c>
      <c r="W468" s="147">
        <v>3.55</v>
      </c>
      <c r="X468" s="11">
        <v>3</v>
      </c>
      <c r="Y468" s="11">
        <v>3.1879999999999997</v>
      </c>
      <c r="Z468" s="11">
        <v>3.19</v>
      </c>
      <c r="AA468" s="147">
        <v>3.19</v>
      </c>
      <c r="AB468" s="11">
        <v>3.4000000000000004</v>
      </c>
      <c r="AC468" s="152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29"/>
      <c r="B469" s="20" t="s">
        <v>272</v>
      </c>
      <c r="C469" s="12"/>
      <c r="D469" s="22">
        <v>3.0868333333333333</v>
      </c>
      <c r="E469" s="22">
        <v>3.1266666666666665</v>
      </c>
      <c r="F469" s="22">
        <v>2.9370085602311442</v>
      </c>
      <c r="G469" s="22">
        <v>2.3933333333333331</v>
      </c>
      <c r="H469" s="22">
        <v>3.7016666666666667</v>
      </c>
      <c r="I469" s="22">
        <v>3.1050000000000004</v>
      </c>
      <c r="J469" s="22">
        <v>3.1400000000000006</v>
      </c>
      <c r="K469" s="22">
        <v>3.206666666666667</v>
      </c>
      <c r="L469" s="22">
        <v>3.2633333333333332</v>
      </c>
      <c r="M469" s="22">
        <v>3.1533333333333338</v>
      </c>
      <c r="N469" s="22">
        <v>3.1450000000000009</v>
      </c>
      <c r="O469" s="22">
        <v>2.395</v>
      </c>
      <c r="P469" s="22">
        <v>3.1483333333333334</v>
      </c>
      <c r="Q469" s="22">
        <v>3.0753196272434447</v>
      </c>
      <c r="R469" s="22">
        <v>3.1149999999999998</v>
      </c>
      <c r="S469" s="22">
        <v>2.9916666666666667</v>
      </c>
      <c r="T469" s="22">
        <v>3.2336666666666662</v>
      </c>
      <c r="U469" s="22">
        <v>3.1366666666666667</v>
      </c>
      <c r="V469" s="22">
        <v>2.9783333333333335</v>
      </c>
      <c r="W469" s="22">
        <v>3.6666666666666665</v>
      </c>
      <c r="X469" s="22">
        <v>3.063333333333333</v>
      </c>
      <c r="Y469" s="22">
        <v>3.1532333333333331</v>
      </c>
      <c r="Z469" s="22">
        <v>3.1616666666666671</v>
      </c>
      <c r="AA469" s="22">
        <v>2.5049999999999999</v>
      </c>
      <c r="AB469" s="22">
        <v>3.3683333333333336</v>
      </c>
      <c r="AC469" s="152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3" t="s">
        <v>273</v>
      </c>
      <c r="C470" s="28"/>
      <c r="D470" s="11">
        <v>3.09185</v>
      </c>
      <c r="E470" s="11">
        <v>3.1450000000000005</v>
      </c>
      <c r="F470" s="11">
        <v>2.9138083316365373</v>
      </c>
      <c r="G470" s="11">
        <v>2.3600000000000003</v>
      </c>
      <c r="H470" s="11">
        <v>3.6949999999999998</v>
      </c>
      <c r="I470" s="11">
        <v>3.105</v>
      </c>
      <c r="J470" s="11">
        <v>3.1400000000000006</v>
      </c>
      <c r="K470" s="11">
        <v>3.2100000000000004</v>
      </c>
      <c r="L470" s="11">
        <v>3.26</v>
      </c>
      <c r="M470" s="11">
        <v>3.16</v>
      </c>
      <c r="N470" s="11">
        <v>3.1450000000000005</v>
      </c>
      <c r="O470" s="11">
        <v>2.3849999999999998</v>
      </c>
      <c r="P470" s="11">
        <v>3.1450000000000005</v>
      </c>
      <c r="Q470" s="11">
        <v>3.0643760623727343</v>
      </c>
      <c r="R470" s="11">
        <v>3.0999999999999996</v>
      </c>
      <c r="S470" s="11">
        <v>2.98</v>
      </c>
      <c r="T470" s="11">
        <v>3.2329499999999998</v>
      </c>
      <c r="U470" s="11">
        <v>3.15</v>
      </c>
      <c r="V470" s="11">
        <v>2.9550000000000001</v>
      </c>
      <c r="W470" s="11">
        <v>3.605</v>
      </c>
      <c r="X470" s="11">
        <v>3.07</v>
      </c>
      <c r="Y470" s="11">
        <v>3.1486000000000001</v>
      </c>
      <c r="Z470" s="11">
        <v>3.17</v>
      </c>
      <c r="AA470" s="11">
        <v>2.69</v>
      </c>
      <c r="AB470" s="11">
        <v>3.3650000000000002</v>
      </c>
      <c r="AC470" s="152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3" t="s">
        <v>274</v>
      </c>
      <c r="C471" s="28"/>
      <c r="D471" s="23">
        <v>1.4257723053372518E-2</v>
      </c>
      <c r="E471" s="23">
        <v>6.8896056974740272E-2</v>
      </c>
      <c r="F471" s="23">
        <v>7.6299722640760154E-2</v>
      </c>
      <c r="G471" s="23">
        <v>0.29104409746061904</v>
      </c>
      <c r="H471" s="23">
        <v>3.9707262140151169E-2</v>
      </c>
      <c r="I471" s="23">
        <v>1.8708286933869805E-2</v>
      </c>
      <c r="J471" s="23">
        <v>3.6331804249169861E-2</v>
      </c>
      <c r="K471" s="23">
        <v>4.5460605656619676E-2</v>
      </c>
      <c r="L471" s="23">
        <v>6.3770421565696747E-2</v>
      </c>
      <c r="M471" s="23">
        <v>6.976149845485452E-2</v>
      </c>
      <c r="N471" s="23">
        <v>1.0488088481701336E-2</v>
      </c>
      <c r="O471" s="23">
        <v>0.17306068299876784</v>
      </c>
      <c r="P471" s="23">
        <v>4.7081489639418293E-2</v>
      </c>
      <c r="Q471" s="23">
        <v>4.1938314054677447E-2</v>
      </c>
      <c r="R471" s="23">
        <v>5.0099900199501404E-2</v>
      </c>
      <c r="S471" s="23">
        <v>4.6654760385909856E-2</v>
      </c>
      <c r="T471" s="23">
        <v>2.6333755270880844E-3</v>
      </c>
      <c r="U471" s="23">
        <v>3.6696957185394397E-2</v>
      </c>
      <c r="V471" s="23">
        <v>6.1128280416405174E-2</v>
      </c>
      <c r="W471" s="23">
        <v>0.16978417672641555</v>
      </c>
      <c r="X471" s="23">
        <v>7.4206917916503329E-2</v>
      </c>
      <c r="Y471" s="23">
        <v>2.9444025992833658E-2</v>
      </c>
      <c r="Z471" s="23">
        <v>3.6560452221856679E-2</v>
      </c>
      <c r="AA471" s="23">
        <v>0.88879131408897127</v>
      </c>
      <c r="AB471" s="23">
        <v>3.5449494589721055E-2</v>
      </c>
      <c r="AC471" s="204"/>
      <c r="AD471" s="205"/>
      <c r="AE471" s="205"/>
      <c r="AF471" s="205"/>
      <c r="AG471" s="205"/>
      <c r="AH471" s="205"/>
      <c r="AI471" s="205"/>
      <c r="AJ471" s="205"/>
      <c r="AK471" s="205"/>
      <c r="AL471" s="205"/>
      <c r="AM471" s="205"/>
      <c r="AN471" s="205"/>
      <c r="AO471" s="205"/>
      <c r="AP471" s="205"/>
      <c r="AQ471" s="205"/>
      <c r="AR471" s="205"/>
      <c r="AS471" s="205"/>
      <c r="AT471" s="205"/>
      <c r="AU471" s="205"/>
      <c r="AV471" s="205"/>
      <c r="AW471" s="205"/>
      <c r="AX471" s="205"/>
      <c r="AY471" s="205"/>
      <c r="AZ471" s="205"/>
      <c r="BA471" s="205"/>
      <c r="BB471" s="205"/>
      <c r="BC471" s="205"/>
      <c r="BD471" s="205"/>
      <c r="BE471" s="205"/>
      <c r="BF471" s="205"/>
      <c r="BG471" s="205"/>
      <c r="BH471" s="205"/>
      <c r="BI471" s="205"/>
      <c r="BJ471" s="205"/>
      <c r="BK471" s="205"/>
      <c r="BL471" s="205"/>
      <c r="BM471" s="56"/>
    </row>
    <row r="472" spans="1:65">
      <c r="A472" s="29"/>
      <c r="B472" s="3" t="s">
        <v>87</v>
      </c>
      <c r="C472" s="28"/>
      <c r="D472" s="13">
        <v>4.61888333892528E-3</v>
      </c>
      <c r="E472" s="13">
        <v>2.2034986239255951E-2</v>
      </c>
      <c r="F472" s="13">
        <v>2.5978719869565285E-2</v>
      </c>
      <c r="G472" s="13">
        <v>0.12160616885541187</v>
      </c>
      <c r="H472" s="13">
        <v>1.0726860551143944E-2</v>
      </c>
      <c r="I472" s="13">
        <v>6.0252131832108863E-3</v>
      </c>
      <c r="J472" s="13">
        <v>1.1570638295913966E-2</v>
      </c>
      <c r="K472" s="13">
        <v>1.4176904050920895E-2</v>
      </c>
      <c r="L472" s="13">
        <v>1.9541497926158349E-2</v>
      </c>
      <c r="M472" s="13">
        <v>2.2123096761581768E-2</v>
      </c>
      <c r="N472" s="13">
        <v>3.3348453041975624E-3</v>
      </c>
      <c r="O472" s="13">
        <v>7.2259157828295548E-2</v>
      </c>
      <c r="P472" s="13">
        <v>1.4954417037401257E-2</v>
      </c>
      <c r="Q472" s="13">
        <v>1.3637058627388515E-2</v>
      </c>
      <c r="R472" s="13">
        <v>1.6083435056019713E-2</v>
      </c>
      <c r="S472" s="13">
        <v>1.5594905978577111E-2</v>
      </c>
      <c r="T472" s="13">
        <v>8.1436208445152607E-4</v>
      </c>
      <c r="U472" s="13">
        <v>1.1699348730731475E-2</v>
      </c>
      <c r="V472" s="13">
        <v>2.0524324706123729E-2</v>
      </c>
      <c r="W472" s="13">
        <v>4.6304775470840609E-2</v>
      </c>
      <c r="X472" s="13">
        <v>2.4224238710501632E-2</v>
      </c>
      <c r="Y472" s="13">
        <v>9.3377250841465351E-3</v>
      </c>
      <c r="Z472" s="13">
        <v>1.1563664382242491E-2</v>
      </c>
      <c r="AA472" s="13">
        <v>0.35480691181196461</v>
      </c>
      <c r="AB472" s="13">
        <v>1.0524342777749942E-2</v>
      </c>
      <c r="AC472" s="152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275</v>
      </c>
      <c r="C473" s="28"/>
      <c r="D473" s="13">
        <v>-1.3624164116968873E-2</v>
      </c>
      <c r="E473" s="13">
        <v>-8.9570319282639144E-4</v>
      </c>
      <c r="F473" s="13">
        <v>-6.1499614407338976E-2</v>
      </c>
      <c r="G473" s="13">
        <v>-0.23522720137787778</v>
      </c>
      <c r="H473" s="13">
        <v>0.18284149424772522</v>
      </c>
      <c r="I473" s="13">
        <v>-7.8191338210209516E-3</v>
      </c>
      <c r="J473" s="13">
        <v>3.3648695014474317E-3</v>
      </c>
      <c r="K473" s="13">
        <v>2.466773297281577E-2</v>
      </c>
      <c r="L473" s="13">
        <v>4.2775166923478602E-2</v>
      </c>
      <c r="M473" s="13">
        <v>7.6254421957211438E-3</v>
      </c>
      <c r="N473" s="13">
        <v>4.9625842618001847E-3</v>
      </c>
      <c r="O473" s="13">
        <v>-0.23469462979109357</v>
      </c>
      <c r="P473" s="13">
        <v>6.0277274353683907E-3</v>
      </c>
      <c r="Q473" s="13">
        <v>-1.7303287750204288E-2</v>
      </c>
      <c r="R473" s="13">
        <v>-4.6237043003158895E-3</v>
      </c>
      <c r="S473" s="13">
        <v>-4.4034001722347171E-2</v>
      </c>
      <c r="T473" s="13">
        <v>3.3295392678719615E-2</v>
      </c>
      <c r="U473" s="13">
        <v>2.2997263278790037E-3</v>
      </c>
      <c r="V473" s="13">
        <v>-4.8294574416620772E-2</v>
      </c>
      <c r="W473" s="13">
        <v>0.17165749092525684</v>
      </c>
      <c r="X473" s="13">
        <v>-2.1133423490626302E-2</v>
      </c>
      <c r="Y473" s="13">
        <v>7.5934879005139511E-3</v>
      </c>
      <c r="Z473" s="13">
        <v>1.0288300129642103E-2</v>
      </c>
      <c r="AA473" s="13">
        <v>-0.19954490506333589</v>
      </c>
      <c r="AB473" s="13">
        <v>7.6327176890883974E-2</v>
      </c>
      <c r="AC473" s="152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45" t="s">
        <v>276</v>
      </c>
      <c r="C474" s="46"/>
      <c r="D474" s="44">
        <v>0.48</v>
      </c>
      <c r="E474" s="44">
        <v>0.1</v>
      </c>
      <c r="F474" s="44">
        <v>1.92</v>
      </c>
      <c r="G474" s="44">
        <v>7.16</v>
      </c>
      <c r="H474" s="44">
        <v>5.44</v>
      </c>
      <c r="I474" s="44">
        <v>0.31</v>
      </c>
      <c r="J474" s="44">
        <v>0.03</v>
      </c>
      <c r="K474" s="44">
        <v>0.67</v>
      </c>
      <c r="L474" s="44">
        <v>1.22</v>
      </c>
      <c r="M474" s="44">
        <v>0.16</v>
      </c>
      <c r="N474" s="44">
        <v>0.08</v>
      </c>
      <c r="O474" s="44">
        <v>7.14</v>
      </c>
      <c r="P474" s="44">
        <v>0.11</v>
      </c>
      <c r="Q474" s="44">
        <v>0.59</v>
      </c>
      <c r="R474" s="44">
        <v>0.21</v>
      </c>
      <c r="S474" s="44">
        <v>1.4</v>
      </c>
      <c r="T474" s="44">
        <v>0.93</v>
      </c>
      <c r="U474" s="44">
        <v>0</v>
      </c>
      <c r="V474" s="44">
        <v>1.53</v>
      </c>
      <c r="W474" s="44">
        <v>5.1100000000000003</v>
      </c>
      <c r="X474" s="44">
        <v>0.71</v>
      </c>
      <c r="Y474" s="44">
        <v>0.16</v>
      </c>
      <c r="Z474" s="44">
        <v>0.24</v>
      </c>
      <c r="AA474" s="44">
        <v>6.08</v>
      </c>
      <c r="AB474" s="44">
        <v>2.23</v>
      </c>
      <c r="AC474" s="152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BM475" s="55"/>
    </row>
    <row r="476" spans="1:65" ht="15">
      <c r="B476" s="8" t="s">
        <v>588</v>
      </c>
      <c r="BM476" s="27" t="s">
        <v>67</v>
      </c>
    </row>
    <row r="477" spans="1:65" ht="15">
      <c r="A477" s="24" t="s">
        <v>17</v>
      </c>
      <c r="B477" s="18" t="s">
        <v>114</v>
      </c>
      <c r="C477" s="15" t="s">
        <v>115</v>
      </c>
      <c r="D477" s="16" t="s">
        <v>241</v>
      </c>
      <c r="E477" s="17" t="s">
        <v>241</v>
      </c>
      <c r="F477" s="17" t="s">
        <v>241</v>
      </c>
      <c r="G477" s="17" t="s">
        <v>241</v>
      </c>
      <c r="H477" s="17" t="s">
        <v>241</v>
      </c>
      <c r="I477" s="17" t="s">
        <v>241</v>
      </c>
      <c r="J477" s="17" t="s">
        <v>241</v>
      </c>
      <c r="K477" s="17" t="s">
        <v>241</v>
      </c>
      <c r="L477" s="17" t="s">
        <v>241</v>
      </c>
      <c r="M477" s="17" t="s">
        <v>241</v>
      </c>
      <c r="N477" s="17" t="s">
        <v>241</v>
      </c>
      <c r="O477" s="17" t="s">
        <v>241</v>
      </c>
      <c r="P477" s="17" t="s">
        <v>241</v>
      </c>
      <c r="Q477" s="17" t="s">
        <v>241</v>
      </c>
      <c r="R477" s="17" t="s">
        <v>241</v>
      </c>
      <c r="S477" s="17" t="s">
        <v>241</v>
      </c>
      <c r="T477" s="17" t="s">
        <v>241</v>
      </c>
      <c r="U477" s="17" t="s">
        <v>241</v>
      </c>
      <c r="V477" s="17" t="s">
        <v>241</v>
      </c>
      <c r="W477" s="17" t="s">
        <v>241</v>
      </c>
      <c r="X477" s="17" t="s">
        <v>241</v>
      </c>
      <c r="Y477" s="17" t="s">
        <v>241</v>
      </c>
      <c r="Z477" s="17" t="s">
        <v>241</v>
      </c>
      <c r="AA477" s="152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242</v>
      </c>
      <c r="C478" s="9" t="s">
        <v>242</v>
      </c>
      <c r="D478" s="150" t="s">
        <v>244</v>
      </c>
      <c r="E478" s="151" t="s">
        <v>247</v>
      </c>
      <c r="F478" s="151" t="s">
        <v>249</v>
      </c>
      <c r="G478" s="151" t="s">
        <v>250</v>
      </c>
      <c r="H478" s="151" t="s">
        <v>251</v>
      </c>
      <c r="I478" s="151" t="s">
        <v>252</v>
      </c>
      <c r="J478" s="151" t="s">
        <v>253</v>
      </c>
      <c r="K478" s="151" t="s">
        <v>254</v>
      </c>
      <c r="L478" s="151" t="s">
        <v>255</v>
      </c>
      <c r="M478" s="151" t="s">
        <v>256</v>
      </c>
      <c r="N478" s="151" t="s">
        <v>257</v>
      </c>
      <c r="O478" s="151" t="s">
        <v>258</v>
      </c>
      <c r="P478" s="151" t="s">
        <v>259</v>
      </c>
      <c r="Q478" s="151" t="s">
        <v>260</v>
      </c>
      <c r="R478" s="151" t="s">
        <v>261</v>
      </c>
      <c r="S478" s="151" t="s">
        <v>262</v>
      </c>
      <c r="T478" s="151" t="s">
        <v>280</v>
      </c>
      <c r="U478" s="151" t="s">
        <v>307</v>
      </c>
      <c r="V478" s="151" t="s">
        <v>281</v>
      </c>
      <c r="W478" s="151" t="s">
        <v>263</v>
      </c>
      <c r="X478" s="151" t="s">
        <v>264</v>
      </c>
      <c r="Y478" s="151" t="s">
        <v>282</v>
      </c>
      <c r="Z478" s="151" t="s">
        <v>266</v>
      </c>
      <c r="AA478" s="152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305</v>
      </c>
      <c r="E479" s="11" t="s">
        <v>305</v>
      </c>
      <c r="F479" s="11" t="s">
        <v>305</v>
      </c>
      <c r="G479" s="11" t="s">
        <v>306</v>
      </c>
      <c r="H479" s="11" t="s">
        <v>306</v>
      </c>
      <c r="I479" s="11" t="s">
        <v>306</v>
      </c>
      <c r="J479" s="11" t="s">
        <v>306</v>
      </c>
      <c r="K479" s="11" t="s">
        <v>306</v>
      </c>
      <c r="L479" s="11" t="s">
        <v>305</v>
      </c>
      <c r="M479" s="11" t="s">
        <v>305</v>
      </c>
      <c r="N479" s="11" t="s">
        <v>306</v>
      </c>
      <c r="O479" s="11" t="s">
        <v>305</v>
      </c>
      <c r="P479" s="11" t="s">
        <v>118</v>
      </c>
      <c r="Q479" s="11" t="s">
        <v>306</v>
      </c>
      <c r="R479" s="11" t="s">
        <v>305</v>
      </c>
      <c r="S479" s="11" t="s">
        <v>306</v>
      </c>
      <c r="T479" s="11" t="s">
        <v>306</v>
      </c>
      <c r="U479" s="11" t="s">
        <v>305</v>
      </c>
      <c r="V479" s="11" t="s">
        <v>305</v>
      </c>
      <c r="W479" s="11" t="s">
        <v>306</v>
      </c>
      <c r="X479" s="11" t="s">
        <v>306</v>
      </c>
      <c r="Y479" s="11" t="s">
        <v>306</v>
      </c>
      <c r="Z479" s="11" t="s">
        <v>306</v>
      </c>
      <c r="AA479" s="152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/>
      <c r="C480" s="9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152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8">
        <v>1</v>
      </c>
      <c r="C481" s="14">
        <v>1</v>
      </c>
      <c r="D481" s="210">
        <v>34.14</v>
      </c>
      <c r="E481" s="210">
        <v>37.200000000000003</v>
      </c>
      <c r="F481" s="210">
        <v>33.75</v>
      </c>
      <c r="G481" s="210">
        <v>34</v>
      </c>
      <c r="H481" s="210">
        <v>32.5</v>
      </c>
      <c r="I481" s="210">
        <v>37.9</v>
      </c>
      <c r="J481" s="210">
        <v>35.700000000000003</v>
      </c>
      <c r="K481" s="210">
        <v>33.299999999999997</v>
      </c>
      <c r="L481" s="210">
        <v>35.36</v>
      </c>
      <c r="M481" s="211">
        <v>31.100000000000005</v>
      </c>
      <c r="N481" s="211">
        <v>22.4</v>
      </c>
      <c r="O481" s="210">
        <v>32.035766917761357</v>
      </c>
      <c r="P481" s="210">
        <v>35.6</v>
      </c>
      <c r="Q481" s="210">
        <v>32.700000000000003</v>
      </c>
      <c r="R481" s="211">
        <v>27.38334</v>
      </c>
      <c r="S481" s="210">
        <v>34</v>
      </c>
      <c r="T481" s="211">
        <v>24.6</v>
      </c>
      <c r="U481" s="210">
        <v>30.34</v>
      </c>
      <c r="V481" s="210">
        <v>33.1</v>
      </c>
      <c r="W481" s="210">
        <v>35.200000000000003</v>
      </c>
      <c r="X481" s="210">
        <v>39.6</v>
      </c>
      <c r="Y481" s="210">
        <v>34</v>
      </c>
      <c r="Z481" s="210">
        <v>33.200000000000003</v>
      </c>
      <c r="AA481" s="212"/>
      <c r="AB481" s="213"/>
      <c r="AC481" s="213"/>
      <c r="AD481" s="213"/>
      <c r="AE481" s="213"/>
      <c r="AF481" s="213"/>
      <c r="AG481" s="213"/>
      <c r="AH481" s="213"/>
      <c r="AI481" s="213"/>
      <c r="AJ481" s="213"/>
      <c r="AK481" s="213"/>
      <c r="AL481" s="213"/>
      <c r="AM481" s="213"/>
      <c r="AN481" s="213"/>
      <c r="AO481" s="213"/>
      <c r="AP481" s="213"/>
      <c r="AQ481" s="213"/>
      <c r="AR481" s="213"/>
      <c r="AS481" s="213"/>
      <c r="AT481" s="213"/>
      <c r="AU481" s="213"/>
      <c r="AV481" s="213"/>
      <c r="AW481" s="213"/>
      <c r="AX481" s="213"/>
      <c r="AY481" s="213"/>
      <c r="AZ481" s="213"/>
      <c r="BA481" s="213"/>
      <c r="BB481" s="213"/>
      <c r="BC481" s="213"/>
      <c r="BD481" s="213"/>
      <c r="BE481" s="213"/>
      <c r="BF481" s="213"/>
      <c r="BG481" s="213"/>
      <c r="BH481" s="213"/>
      <c r="BI481" s="213"/>
      <c r="BJ481" s="213"/>
      <c r="BK481" s="213"/>
      <c r="BL481" s="213"/>
      <c r="BM481" s="214">
        <v>1</v>
      </c>
    </row>
    <row r="482" spans="1:65">
      <c r="A482" s="29"/>
      <c r="B482" s="19">
        <v>1</v>
      </c>
      <c r="C482" s="9">
        <v>2</v>
      </c>
      <c r="D482" s="215">
        <v>34.21</v>
      </c>
      <c r="E482" s="215">
        <v>36</v>
      </c>
      <c r="F482" s="215">
        <v>31.559999999999995</v>
      </c>
      <c r="G482" s="215">
        <v>34.700000000000003</v>
      </c>
      <c r="H482" s="215">
        <v>33</v>
      </c>
      <c r="I482" s="215">
        <v>37.200000000000003</v>
      </c>
      <c r="J482" s="215">
        <v>36.6</v>
      </c>
      <c r="K482" s="215">
        <v>34.4</v>
      </c>
      <c r="L482" s="215">
        <v>34.57</v>
      </c>
      <c r="M482" s="216">
        <v>7.8</v>
      </c>
      <c r="N482" s="216">
        <v>22.1</v>
      </c>
      <c r="O482" s="215">
        <v>32.520344986983517</v>
      </c>
      <c r="P482" s="215">
        <v>33.9</v>
      </c>
      <c r="Q482" s="215">
        <v>34</v>
      </c>
      <c r="R482" s="216">
        <v>27.3552</v>
      </c>
      <c r="S482" s="215">
        <v>34</v>
      </c>
      <c r="T482" s="216">
        <v>25.1</v>
      </c>
      <c r="U482" s="215">
        <v>29.79</v>
      </c>
      <c r="V482" s="215">
        <v>31.7</v>
      </c>
      <c r="W482" s="215">
        <v>34.1</v>
      </c>
      <c r="X482" s="215">
        <v>38</v>
      </c>
      <c r="Y482" s="215">
        <v>31.8</v>
      </c>
      <c r="Z482" s="215">
        <v>32.200000000000003</v>
      </c>
      <c r="AA482" s="212"/>
      <c r="AB482" s="213"/>
      <c r="AC482" s="213"/>
      <c r="AD482" s="213"/>
      <c r="AE482" s="213"/>
      <c r="AF482" s="213"/>
      <c r="AG482" s="213"/>
      <c r="AH482" s="213"/>
      <c r="AI482" s="213"/>
      <c r="AJ482" s="213"/>
      <c r="AK482" s="213"/>
      <c r="AL482" s="213"/>
      <c r="AM482" s="213"/>
      <c r="AN482" s="213"/>
      <c r="AO482" s="213"/>
      <c r="AP482" s="213"/>
      <c r="AQ482" s="213"/>
      <c r="AR482" s="213"/>
      <c r="AS482" s="213"/>
      <c r="AT482" s="213"/>
      <c r="AU482" s="213"/>
      <c r="AV482" s="213"/>
      <c r="AW482" s="213"/>
      <c r="AX482" s="213"/>
      <c r="AY482" s="213"/>
      <c r="AZ482" s="213"/>
      <c r="BA482" s="213"/>
      <c r="BB482" s="213"/>
      <c r="BC482" s="213"/>
      <c r="BD482" s="213"/>
      <c r="BE482" s="213"/>
      <c r="BF482" s="213"/>
      <c r="BG482" s="213"/>
      <c r="BH482" s="213"/>
      <c r="BI482" s="213"/>
      <c r="BJ482" s="213"/>
      <c r="BK482" s="213"/>
      <c r="BL482" s="213"/>
      <c r="BM482" s="214">
        <v>14</v>
      </c>
    </row>
    <row r="483" spans="1:65">
      <c r="A483" s="29"/>
      <c r="B483" s="19">
        <v>1</v>
      </c>
      <c r="C483" s="9">
        <v>3</v>
      </c>
      <c r="D483" s="215">
        <v>34.74</v>
      </c>
      <c r="E483" s="215">
        <v>36.6</v>
      </c>
      <c r="F483" s="215">
        <v>31.41</v>
      </c>
      <c r="G483" s="215">
        <v>34.200000000000003</v>
      </c>
      <c r="H483" s="215">
        <v>34.299999999999997</v>
      </c>
      <c r="I483" s="217">
        <v>34.1</v>
      </c>
      <c r="J483" s="215">
        <v>38.200000000000003</v>
      </c>
      <c r="K483" s="215">
        <v>35.6</v>
      </c>
      <c r="L483" s="215">
        <v>33.409999999999997</v>
      </c>
      <c r="M483" s="216">
        <v>30.800000000000004</v>
      </c>
      <c r="N483" s="216">
        <v>22.2</v>
      </c>
      <c r="O483" s="215">
        <v>33.651801104046577</v>
      </c>
      <c r="P483" s="215">
        <v>32.799999999999997</v>
      </c>
      <c r="Q483" s="215">
        <v>33.299999999999997</v>
      </c>
      <c r="R483" s="216">
        <v>27.322240000000001</v>
      </c>
      <c r="S483" s="215">
        <v>35</v>
      </c>
      <c r="T483" s="216">
        <v>27.4</v>
      </c>
      <c r="U483" s="215">
        <v>28.59</v>
      </c>
      <c r="V483" s="215">
        <v>33.200000000000003</v>
      </c>
      <c r="W483" s="215">
        <v>35.4</v>
      </c>
      <c r="X483" s="215">
        <v>37.9</v>
      </c>
      <c r="Y483" s="215">
        <v>32.4</v>
      </c>
      <c r="Z483" s="215">
        <v>33.5</v>
      </c>
      <c r="AA483" s="212"/>
      <c r="AB483" s="213"/>
      <c r="AC483" s="213"/>
      <c r="AD483" s="213"/>
      <c r="AE483" s="213"/>
      <c r="AF483" s="213"/>
      <c r="AG483" s="213"/>
      <c r="AH483" s="213"/>
      <c r="AI483" s="213"/>
      <c r="AJ483" s="213"/>
      <c r="AK483" s="213"/>
      <c r="AL483" s="213"/>
      <c r="AM483" s="213"/>
      <c r="AN483" s="213"/>
      <c r="AO483" s="213"/>
      <c r="AP483" s="213"/>
      <c r="AQ483" s="213"/>
      <c r="AR483" s="213"/>
      <c r="AS483" s="213"/>
      <c r="AT483" s="213"/>
      <c r="AU483" s="213"/>
      <c r="AV483" s="213"/>
      <c r="AW483" s="213"/>
      <c r="AX483" s="213"/>
      <c r="AY483" s="213"/>
      <c r="AZ483" s="213"/>
      <c r="BA483" s="213"/>
      <c r="BB483" s="213"/>
      <c r="BC483" s="213"/>
      <c r="BD483" s="213"/>
      <c r="BE483" s="213"/>
      <c r="BF483" s="213"/>
      <c r="BG483" s="213"/>
      <c r="BH483" s="213"/>
      <c r="BI483" s="213"/>
      <c r="BJ483" s="213"/>
      <c r="BK483" s="213"/>
      <c r="BL483" s="213"/>
      <c r="BM483" s="214">
        <v>16</v>
      </c>
    </row>
    <row r="484" spans="1:65">
      <c r="A484" s="29"/>
      <c r="B484" s="19">
        <v>1</v>
      </c>
      <c r="C484" s="9">
        <v>4</v>
      </c>
      <c r="D484" s="215">
        <v>34.86</v>
      </c>
      <c r="E484" s="215">
        <v>35.4</v>
      </c>
      <c r="F484" s="215">
        <v>32.82</v>
      </c>
      <c r="G484" s="215">
        <v>34.700000000000003</v>
      </c>
      <c r="H484" s="215">
        <v>33.6</v>
      </c>
      <c r="I484" s="215">
        <v>37.5</v>
      </c>
      <c r="J484" s="215">
        <v>38.4</v>
      </c>
      <c r="K484" s="215">
        <v>34</v>
      </c>
      <c r="L484" s="215">
        <v>34.28</v>
      </c>
      <c r="M484" s="216">
        <v>31.100000000000005</v>
      </c>
      <c r="N484" s="217">
        <v>20.9</v>
      </c>
      <c r="O484" s="215">
        <v>33.602543854753947</v>
      </c>
      <c r="P484" s="215">
        <v>34.5</v>
      </c>
      <c r="Q484" s="215">
        <v>34.799999999999997</v>
      </c>
      <c r="R484" s="216">
        <v>27.20468</v>
      </c>
      <c r="S484" s="215">
        <v>34</v>
      </c>
      <c r="T484" s="216">
        <v>27.8</v>
      </c>
      <c r="U484" s="215">
        <v>31.279999999999998</v>
      </c>
      <c r="V484" s="215">
        <v>30.5</v>
      </c>
      <c r="W484" s="215">
        <v>35.9</v>
      </c>
      <c r="X484" s="215">
        <v>37.799999999999997</v>
      </c>
      <c r="Y484" s="215">
        <v>36.299999999999997</v>
      </c>
      <c r="Z484" s="217">
        <v>29.7</v>
      </c>
      <c r="AA484" s="212"/>
      <c r="AB484" s="213"/>
      <c r="AC484" s="213"/>
      <c r="AD484" s="213"/>
      <c r="AE484" s="213"/>
      <c r="AF484" s="213"/>
      <c r="AG484" s="213"/>
      <c r="AH484" s="213"/>
      <c r="AI484" s="213"/>
      <c r="AJ484" s="213"/>
      <c r="AK484" s="213"/>
      <c r="AL484" s="213"/>
      <c r="AM484" s="213"/>
      <c r="AN484" s="213"/>
      <c r="AO484" s="213"/>
      <c r="AP484" s="213"/>
      <c r="AQ484" s="213"/>
      <c r="AR484" s="213"/>
      <c r="AS484" s="213"/>
      <c r="AT484" s="213"/>
      <c r="AU484" s="213"/>
      <c r="AV484" s="213"/>
      <c r="AW484" s="213"/>
      <c r="AX484" s="213"/>
      <c r="AY484" s="213"/>
      <c r="AZ484" s="213"/>
      <c r="BA484" s="213"/>
      <c r="BB484" s="213"/>
      <c r="BC484" s="213"/>
      <c r="BD484" s="213"/>
      <c r="BE484" s="213"/>
      <c r="BF484" s="213"/>
      <c r="BG484" s="213"/>
      <c r="BH484" s="213"/>
      <c r="BI484" s="213"/>
      <c r="BJ484" s="213"/>
      <c r="BK484" s="213"/>
      <c r="BL484" s="213"/>
      <c r="BM484" s="214">
        <v>34.14937384000342</v>
      </c>
    </row>
    <row r="485" spans="1:65">
      <c r="A485" s="29"/>
      <c r="B485" s="19">
        <v>1</v>
      </c>
      <c r="C485" s="9">
        <v>5</v>
      </c>
      <c r="D485" s="215">
        <v>33.729999999999997</v>
      </c>
      <c r="E485" s="215">
        <v>33.9</v>
      </c>
      <c r="F485" s="215">
        <v>32.74</v>
      </c>
      <c r="G485" s="215">
        <v>33.9</v>
      </c>
      <c r="H485" s="215">
        <v>32.700000000000003</v>
      </c>
      <c r="I485" s="215">
        <v>36.4</v>
      </c>
      <c r="J485" s="215">
        <v>38.1</v>
      </c>
      <c r="K485" s="215">
        <v>35.4</v>
      </c>
      <c r="L485" s="215">
        <v>35.04</v>
      </c>
      <c r="M485" s="217">
        <v>3.7</v>
      </c>
      <c r="N485" s="216">
        <v>21.8</v>
      </c>
      <c r="O485" s="215">
        <v>33.010879481888637</v>
      </c>
      <c r="P485" s="215">
        <v>33.6</v>
      </c>
      <c r="Q485" s="215">
        <v>33.6</v>
      </c>
      <c r="R485" s="216">
        <v>27.373999999999999</v>
      </c>
      <c r="S485" s="215">
        <v>34</v>
      </c>
      <c r="T485" s="216">
        <v>31.100000000000005</v>
      </c>
      <c r="U485" s="215">
        <v>29.43</v>
      </c>
      <c r="V485" s="215">
        <v>32.4</v>
      </c>
      <c r="W485" s="215">
        <v>34.6</v>
      </c>
      <c r="X485" s="215">
        <v>35.5</v>
      </c>
      <c r="Y485" s="215">
        <v>29</v>
      </c>
      <c r="Z485" s="215">
        <v>33.299999999999997</v>
      </c>
      <c r="AA485" s="212"/>
      <c r="AB485" s="213"/>
      <c r="AC485" s="213"/>
      <c r="AD485" s="213"/>
      <c r="AE485" s="213"/>
      <c r="AF485" s="213"/>
      <c r="AG485" s="213"/>
      <c r="AH485" s="213"/>
      <c r="AI485" s="213"/>
      <c r="AJ485" s="213"/>
      <c r="AK485" s="213"/>
      <c r="AL485" s="213"/>
      <c r="AM485" s="213"/>
      <c r="AN485" s="213"/>
      <c r="AO485" s="213"/>
      <c r="AP485" s="213"/>
      <c r="AQ485" s="213"/>
      <c r="AR485" s="213"/>
      <c r="AS485" s="213"/>
      <c r="AT485" s="213"/>
      <c r="AU485" s="213"/>
      <c r="AV485" s="213"/>
      <c r="AW485" s="213"/>
      <c r="AX485" s="213"/>
      <c r="AY485" s="213"/>
      <c r="AZ485" s="213"/>
      <c r="BA485" s="213"/>
      <c r="BB485" s="213"/>
      <c r="BC485" s="213"/>
      <c r="BD485" s="213"/>
      <c r="BE485" s="213"/>
      <c r="BF485" s="213"/>
      <c r="BG485" s="213"/>
      <c r="BH485" s="213"/>
      <c r="BI485" s="213"/>
      <c r="BJ485" s="213"/>
      <c r="BK485" s="213"/>
      <c r="BL485" s="213"/>
      <c r="BM485" s="214">
        <v>35</v>
      </c>
    </row>
    <row r="486" spans="1:65">
      <c r="A486" s="29"/>
      <c r="B486" s="19">
        <v>1</v>
      </c>
      <c r="C486" s="9">
        <v>6</v>
      </c>
      <c r="D486" s="215">
        <v>34.42</v>
      </c>
      <c r="E486" s="215">
        <v>34.4</v>
      </c>
      <c r="F486" s="215">
        <v>33.61</v>
      </c>
      <c r="G486" s="215">
        <v>34.9</v>
      </c>
      <c r="H486" s="215">
        <v>31.899999999999995</v>
      </c>
      <c r="I486" s="215">
        <v>36.9</v>
      </c>
      <c r="J486" s="215">
        <v>36.200000000000003</v>
      </c>
      <c r="K486" s="215">
        <v>35.1</v>
      </c>
      <c r="L486" s="215">
        <v>33.630000000000003</v>
      </c>
      <c r="M486" s="216">
        <v>30.1</v>
      </c>
      <c r="N486" s="216">
        <v>22.1</v>
      </c>
      <c r="O486" s="215">
        <v>34.097281414955361</v>
      </c>
      <c r="P486" s="215">
        <v>34.4</v>
      </c>
      <c r="Q486" s="215">
        <v>34.1</v>
      </c>
      <c r="R486" s="216">
        <v>27.35464</v>
      </c>
      <c r="S486" s="215">
        <v>32</v>
      </c>
      <c r="T486" s="216">
        <v>30.3</v>
      </c>
      <c r="U486" s="215">
        <v>30.3</v>
      </c>
      <c r="V486" s="215">
        <v>32.200000000000003</v>
      </c>
      <c r="W486" s="215">
        <v>34.4</v>
      </c>
      <c r="X486" s="215">
        <v>37.4</v>
      </c>
      <c r="Y486" s="217">
        <v>26.6</v>
      </c>
      <c r="Z486" s="215">
        <v>33.4</v>
      </c>
      <c r="AA486" s="212"/>
      <c r="AB486" s="213"/>
      <c r="AC486" s="213"/>
      <c r="AD486" s="213"/>
      <c r="AE486" s="213"/>
      <c r="AF486" s="213"/>
      <c r="AG486" s="213"/>
      <c r="AH486" s="213"/>
      <c r="AI486" s="213"/>
      <c r="AJ486" s="213"/>
      <c r="AK486" s="213"/>
      <c r="AL486" s="213"/>
      <c r="AM486" s="213"/>
      <c r="AN486" s="213"/>
      <c r="AO486" s="213"/>
      <c r="AP486" s="213"/>
      <c r="AQ486" s="213"/>
      <c r="AR486" s="213"/>
      <c r="AS486" s="213"/>
      <c r="AT486" s="213"/>
      <c r="AU486" s="213"/>
      <c r="AV486" s="213"/>
      <c r="AW486" s="213"/>
      <c r="AX486" s="213"/>
      <c r="AY486" s="213"/>
      <c r="AZ486" s="213"/>
      <c r="BA486" s="213"/>
      <c r="BB486" s="213"/>
      <c r="BC486" s="213"/>
      <c r="BD486" s="213"/>
      <c r="BE486" s="213"/>
      <c r="BF486" s="213"/>
      <c r="BG486" s="213"/>
      <c r="BH486" s="213"/>
      <c r="BI486" s="213"/>
      <c r="BJ486" s="213"/>
      <c r="BK486" s="213"/>
      <c r="BL486" s="213"/>
      <c r="BM486" s="218"/>
    </row>
    <row r="487" spans="1:65">
      <c r="A487" s="29"/>
      <c r="B487" s="20" t="s">
        <v>272</v>
      </c>
      <c r="C487" s="12"/>
      <c r="D487" s="219">
        <v>34.349999999999994</v>
      </c>
      <c r="E487" s="219">
        <v>35.583333333333336</v>
      </c>
      <c r="F487" s="219">
        <v>32.648333333333333</v>
      </c>
      <c r="G487" s="219">
        <v>34.400000000000006</v>
      </c>
      <c r="H487" s="219">
        <v>33.000000000000007</v>
      </c>
      <c r="I487" s="219">
        <v>36.666666666666664</v>
      </c>
      <c r="J487" s="219">
        <v>37.199999999999996</v>
      </c>
      <c r="K487" s="219">
        <v>34.633333333333333</v>
      </c>
      <c r="L487" s="219">
        <v>34.381666666666668</v>
      </c>
      <c r="M487" s="219">
        <v>22.433333333333337</v>
      </c>
      <c r="N487" s="219">
        <v>21.916666666666668</v>
      </c>
      <c r="O487" s="219">
        <v>33.153102960064899</v>
      </c>
      <c r="P487" s="219">
        <v>34.133333333333333</v>
      </c>
      <c r="Q487" s="219">
        <v>33.75</v>
      </c>
      <c r="R487" s="219">
        <v>27.332349999999995</v>
      </c>
      <c r="S487" s="219">
        <v>33.833333333333336</v>
      </c>
      <c r="T487" s="219">
        <v>27.716666666666669</v>
      </c>
      <c r="U487" s="219">
        <v>29.955000000000002</v>
      </c>
      <c r="V487" s="219">
        <v>32.183333333333337</v>
      </c>
      <c r="W487" s="219">
        <v>34.933333333333337</v>
      </c>
      <c r="X487" s="219">
        <v>37.700000000000003</v>
      </c>
      <c r="Y487" s="219">
        <v>31.683333333333334</v>
      </c>
      <c r="Z487" s="219">
        <v>32.549999999999997</v>
      </c>
      <c r="AA487" s="212"/>
      <c r="AB487" s="213"/>
      <c r="AC487" s="213"/>
      <c r="AD487" s="213"/>
      <c r="AE487" s="213"/>
      <c r="AF487" s="213"/>
      <c r="AG487" s="213"/>
      <c r="AH487" s="213"/>
      <c r="AI487" s="213"/>
      <c r="AJ487" s="213"/>
      <c r="AK487" s="213"/>
      <c r="AL487" s="213"/>
      <c r="AM487" s="213"/>
      <c r="AN487" s="213"/>
      <c r="AO487" s="213"/>
      <c r="AP487" s="213"/>
      <c r="AQ487" s="213"/>
      <c r="AR487" s="213"/>
      <c r="AS487" s="213"/>
      <c r="AT487" s="213"/>
      <c r="AU487" s="213"/>
      <c r="AV487" s="213"/>
      <c r="AW487" s="213"/>
      <c r="AX487" s="213"/>
      <c r="AY487" s="213"/>
      <c r="AZ487" s="213"/>
      <c r="BA487" s="213"/>
      <c r="BB487" s="213"/>
      <c r="BC487" s="213"/>
      <c r="BD487" s="213"/>
      <c r="BE487" s="213"/>
      <c r="BF487" s="213"/>
      <c r="BG487" s="213"/>
      <c r="BH487" s="213"/>
      <c r="BI487" s="213"/>
      <c r="BJ487" s="213"/>
      <c r="BK487" s="213"/>
      <c r="BL487" s="213"/>
      <c r="BM487" s="218"/>
    </row>
    <row r="488" spans="1:65">
      <c r="A488" s="29"/>
      <c r="B488" s="3" t="s">
        <v>273</v>
      </c>
      <c r="C488" s="28"/>
      <c r="D488" s="215">
        <v>34.314999999999998</v>
      </c>
      <c r="E488" s="215">
        <v>35.700000000000003</v>
      </c>
      <c r="F488" s="215">
        <v>32.78</v>
      </c>
      <c r="G488" s="215">
        <v>34.450000000000003</v>
      </c>
      <c r="H488" s="215">
        <v>32.85</v>
      </c>
      <c r="I488" s="215">
        <v>37.049999999999997</v>
      </c>
      <c r="J488" s="215">
        <v>37.35</v>
      </c>
      <c r="K488" s="215">
        <v>34.75</v>
      </c>
      <c r="L488" s="215">
        <v>34.424999999999997</v>
      </c>
      <c r="M488" s="215">
        <v>30.450000000000003</v>
      </c>
      <c r="N488" s="215">
        <v>22.1</v>
      </c>
      <c r="O488" s="215">
        <v>33.306711668321292</v>
      </c>
      <c r="P488" s="215">
        <v>34.15</v>
      </c>
      <c r="Q488" s="215">
        <v>33.799999999999997</v>
      </c>
      <c r="R488" s="215">
        <v>27.35492</v>
      </c>
      <c r="S488" s="215">
        <v>34</v>
      </c>
      <c r="T488" s="215">
        <v>27.6</v>
      </c>
      <c r="U488" s="215">
        <v>30.045000000000002</v>
      </c>
      <c r="V488" s="215">
        <v>32.299999999999997</v>
      </c>
      <c r="W488" s="215">
        <v>34.900000000000006</v>
      </c>
      <c r="X488" s="215">
        <v>37.849999999999994</v>
      </c>
      <c r="Y488" s="215">
        <v>32.1</v>
      </c>
      <c r="Z488" s="215">
        <v>33.25</v>
      </c>
      <c r="AA488" s="212"/>
      <c r="AB488" s="213"/>
      <c r="AC488" s="213"/>
      <c r="AD488" s="213"/>
      <c r="AE488" s="213"/>
      <c r="AF488" s="213"/>
      <c r="AG488" s="213"/>
      <c r="AH488" s="213"/>
      <c r="AI488" s="213"/>
      <c r="AJ488" s="213"/>
      <c r="AK488" s="213"/>
      <c r="AL488" s="213"/>
      <c r="AM488" s="213"/>
      <c r="AN488" s="213"/>
      <c r="AO488" s="213"/>
      <c r="AP488" s="213"/>
      <c r="AQ488" s="213"/>
      <c r="AR488" s="213"/>
      <c r="AS488" s="213"/>
      <c r="AT488" s="213"/>
      <c r="AU488" s="213"/>
      <c r="AV488" s="213"/>
      <c r="AW488" s="213"/>
      <c r="AX488" s="213"/>
      <c r="AY488" s="213"/>
      <c r="AZ488" s="213"/>
      <c r="BA488" s="213"/>
      <c r="BB488" s="213"/>
      <c r="BC488" s="213"/>
      <c r="BD488" s="213"/>
      <c r="BE488" s="213"/>
      <c r="BF488" s="213"/>
      <c r="BG488" s="213"/>
      <c r="BH488" s="213"/>
      <c r="BI488" s="213"/>
      <c r="BJ488" s="213"/>
      <c r="BK488" s="213"/>
      <c r="BL488" s="213"/>
      <c r="BM488" s="218"/>
    </row>
    <row r="489" spans="1:65">
      <c r="A489" s="29"/>
      <c r="B489" s="3" t="s">
        <v>274</v>
      </c>
      <c r="C489" s="28"/>
      <c r="D489" s="23">
        <v>0.41598076878625162</v>
      </c>
      <c r="E489" s="23">
        <v>1.2718752559377318</v>
      </c>
      <c r="F489" s="23">
        <v>0.98937185459596966</v>
      </c>
      <c r="G489" s="23">
        <v>0.41952353926806119</v>
      </c>
      <c r="H489" s="23">
        <v>0.84852813742385746</v>
      </c>
      <c r="I489" s="23">
        <v>1.3574485871172672</v>
      </c>
      <c r="J489" s="23">
        <v>1.1713240371477047</v>
      </c>
      <c r="K489" s="23">
        <v>0.89144078135716265</v>
      </c>
      <c r="L489" s="23">
        <v>0.76752632962437628</v>
      </c>
      <c r="M489" s="23">
        <v>12.992869839518388</v>
      </c>
      <c r="N489" s="23">
        <v>0.53447793842839486</v>
      </c>
      <c r="O489" s="23">
        <v>0.77604380198312994</v>
      </c>
      <c r="P489" s="23">
        <v>0.94586820787394521</v>
      </c>
      <c r="Q489" s="23">
        <v>0.72318738927058057</v>
      </c>
      <c r="R489" s="23">
        <v>6.5962883805970748E-2</v>
      </c>
      <c r="S489" s="23">
        <v>0.98319208025017502</v>
      </c>
      <c r="T489" s="23">
        <v>2.6377389307258348</v>
      </c>
      <c r="U489" s="23">
        <v>0.91530869109825397</v>
      </c>
      <c r="V489" s="23">
        <v>0.99883265198263727</v>
      </c>
      <c r="W489" s="23">
        <v>0.68019605016985041</v>
      </c>
      <c r="X489" s="23">
        <v>1.3175735273600488</v>
      </c>
      <c r="Y489" s="23">
        <v>3.4712629786097535</v>
      </c>
      <c r="Z489" s="23">
        <v>1.4734313692873515</v>
      </c>
      <c r="AA489" s="152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3" t="s">
        <v>87</v>
      </c>
      <c r="C490" s="28"/>
      <c r="D490" s="13">
        <v>1.2110066049090297E-2</v>
      </c>
      <c r="E490" s="13">
        <v>3.5743566911599016E-2</v>
      </c>
      <c r="F490" s="13">
        <v>3.0303900799304805E-2</v>
      </c>
      <c r="G490" s="13">
        <v>1.2195451722908753E-2</v>
      </c>
      <c r="H490" s="13">
        <v>2.5712973861329008E-2</v>
      </c>
      <c r="I490" s="13">
        <v>3.7021325103198201E-2</v>
      </c>
      <c r="J490" s="13">
        <v>3.1487205299669488E-2</v>
      </c>
      <c r="K490" s="13">
        <v>2.5739387334663022E-2</v>
      </c>
      <c r="L490" s="13">
        <v>2.2323709233342662E-2</v>
      </c>
      <c r="M490" s="13">
        <v>0.57917696164272148</v>
      </c>
      <c r="N490" s="13">
        <v>2.4386826087987597E-2</v>
      </c>
      <c r="O490" s="13">
        <v>2.3407878379225193E-2</v>
      </c>
      <c r="P490" s="13">
        <v>2.771098265255699E-2</v>
      </c>
      <c r="Q490" s="13">
        <v>2.1427774496906089E-2</v>
      </c>
      <c r="R490" s="13">
        <v>2.413363059011419E-3</v>
      </c>
      <c r="S490" s="13">
        <v>2.9059864440891869E-2</v>
      </c>
      <c r="T490" s="13">
        <v>9.5167971042423374E-2</v>
      </c>
      <c r="U490" s="13">
        <v>3.0556123889108795E-2</v>
      </c>
      <c r="V490" s="13">
        <v>3.1035711610024976E-2</v>
      </c>
      <c r="W490" s="13">
        <v>1.9471260978144569E-2</v>
      </c>
      <c r="X490" s="13">
        <v>3.4948899929974769E-2</v>
      </c>
      <c r="Y490" s="13">
        <v>0.10956116713129153</v>
      </c>
      <c r="Z490" s="13">
        <v>4.5266708733866408E-2</v>
      </c>
      <c r="AA490" s="152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275</v>
      </c>
      <c r="C491" s="28"/>
      <c r="D491" s="13">
        <v>5.8749586723476632E-3</v>
      </c>
      <c r="E491" s="13">
        <v>4.1990799012839863E-2</v>
      </c>
      <c r="F491" s="13">
        <v>-4.3955139959600986E-2</v>
      </c>
      <c r="G491" s="13">
        <v>7.3391143618275478E-3</v>
      </c>
      <c r="H491" s="13">
        <v>-3.3657244943595677E-2</v>
      </c>
      <c r="I491" s="13">
        <v>7.3714172284893298E-2</v>
      </c>
      <c r="J491" s="13">
        <v>8.9331832972673553E-2</v>
      </c>
      <c r="K491" s="13">
        <v>1.417184091273116E-2</v>
      </c>
      <c r="L491" s="13">
        <v>6.8022572756849531E-3</v>
      </c>
      <c r="M491" s="13">
        <v>-0.34308214732024234</v>
      </c>
      <c r="N491" s="13">
        <v>-0.35821175611152956</v>
      </c>
      <c r="O491" s="13">
        <v>-2.9173913542492658E-2</v>
      </c>
      <c r="P491" s="13">
        <v>-4.6971598206280163E-4</v>
      </c>
      <c r="Q491" s="13">
        <v>-1.1694909601404846E-2</v>
      </c>
      <c r="R491" s="13">
        <v>-0.19962368481315451</v>
      </c>
      <c r="S491" s="13">
        <v>-9.2546501189391117E-3</v>
      </c>
      <c r="T491" s="13">
        <v>-0.18836969613191912</v>
      </c>
      <c r="U491" s="13">
        <v>-0.12282432643289132</v>
      </c>
      <c r="V491" s="13">
        <v>-5.7571787871759317E-2</v>
      </c>
      <c r="W491" s="13">
        <v>2.2956775049607803E-2</v>
      </c>
      <c r="X491" s="13">
        <v>0.10397338986746774</v>
      </c>
      <c r="Y491" s="13">
        <v>-7.2213344766553389E-2</v>
      </c>
      <c r="Z491" s="13">
        <v>-4.683464614891053E-2</v>
      </c>
      <c r="AA491" s="152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45" t="s">
        <v>276</v>
      </c>
      <c r="C492" s="46"/>
      <c r="D492" s="44">
        <v>0.34</v>
      </c>
      <c r="E492" s="44">
        <v>1.03</v>
      </c>
      <c r="F492" s="44">
        <v>0.62</v>
      </c>
      <c r="G492" s="44">
        <v>0.37</v>
      </c>
      <c r="H492" s="44">
        <v>0.42</v>
      </c>
      <c r="I492" s="44">
        <v>1.64</v>
      </c>
      <c r="J492" s="44">
        <v>1.94</v>
      </c>
      <c r="K492" s="44">
        <v>0.5</v>
      </c>
      <c r="L492" s="44">
        <v>0.35</v>
      </c>
      <c r="M492" s="44">
        <v>6.36</v>
      </c>
      <c r="N492" s="44">
        <v>6.65</v>
      </c>
      <c r="O492" s="44">
        <v>0.34</v>
      </c>
      <c r="P492" s="44">
        <v>0.22</v>
      </c>
      <c r="Q492" s="44">
        <v>0</v>
      </c>
      <c r="R492" s="44">
        <v>3.61</v>
      </c>
      <c r="S492" s="44">
        <v>0.05</v>
      </c>
      <c r="T492" s="44">
        <v>3.39</v>
      </c>
      <c r="U492" s="44">
        <v>2.13</v>
      </c>
      <c r="V492" s="44">
        <v>0.88</v>
      </c>
      <c r="W492" s="44">
        <v>0.66</v>
      </c>
      <c r="X492" s="44">
        <v>2.2200000000000002</v>
      </c>
      <c r="Y492" s="44">
        <v>1.1599999999999999</v>
      </c>
      <c r="Z492" s="44">
        <v>0.67</v>
      </c>
      <c r="AA492" s="152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BM493" s="55"/>
    </row>
    <row r="494" spans="1:65" ht="15">
      <c r="B494" s="8" t="s">
        <v>589</v>
      </c>
      <c r="BM494" s="27" t="s">
        <v>67</v>
      </c>
    </row>
    <row r="495" spans="1:65" ht="15">
      <c r="A495" s="24" t="s">
        <v>20</v>
      </c>
      <c r="B495" s="18" t="s">
        <v>114</v>
      </c>
      <c r="C495" s="15" t="s">
        <v>115</v>
      </c>
      <c r="D495" s="16" t="s">
        <v>241</v>
      </c>
      <c r="E495" s="17" t="s">
        <v>241</v>
      </c>
      <c r="F495" s="17" t="s">
        <v>241</v>
      </c>
      <c r="G495" s="17" t="s">
        <v>241</v>
      </c>
      <c r="H495" s="17" t="s">
        <v>241</v>
      </c>
      <c r="I495" s="17" t="s">
        <v>241</v>
      </c>
      <c r="J495" s="17" t="s">
        <v>241</v>
      </c>
      <c r="K495" s="17" t="s">
        <v>241</v>
      </c>
      <c r="L495" s="17" t="s">
        <v>241</v>
      </c>
      <c r="M495" s="17" t="s">
        <v>241</v>
      </c>
      <c r="N495" s="17" t="s">
        <v>241</v>
      </c>
      <c r="O495" s="17" t="s">
        <v>241</v>
      </c>
      <c r="P495" s="17" t="s">
        <v>241</v>
      </c>
      <c r="Q495" s="17" t="s">
        <v>241</v>
      </c>
      <c r="R495" s="17" t="s">
        <v>241</v>
      </c>
      <c r="S495" s="17" t="s">
        <v>241</v>
      </c>
      <c r="T495" s="17" t="s">
        <v>241</v>
      </c>
      <c r="U495" s="17" t="s">
        <v>241</v>
      </c>
      <c r="V495" s="17" t="s">
        <v>241</v>
      </c>
      <c r="W495" s="17" t="s">
        <v>241</v>
      </c>
      <c r="X495" s="17" t="s">
        <v>241</v>
      </c>
      <c r="Y495" s="17" t="s">
        <v>241</v>
      </c>
      <c r="Z495" s="17" t="s">
        <v>241</v>
      </c>
      <c r="AA495" s="17" t="s">
        <v>241</v>
      </c>
      <c r="AB495" s="17" t="s">
        <v>241</v>
      </c>
      <c r="AC495" s="152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242</v>
      </c>
      <c r="C496" s="9" t="s">
        <v>242</v>
      </c>
      <c r="D496" s="150" t="s">
        <v>244</v>
      </c>
      <c r="E496" s="151" t="s">
        <v>245</v>
      </c>
      <c r="F496" s="151" t="s">
        <v>246</v>
      </c>
      <c r="G496" s="151" t="s">
        <v>247</v>
      </c>
      <c r="H496" s="151" t="s">
        <v>249</v>
      </c>
      <c r="I496" s="151" t="s">
        <v>250</v>
      </c>
      <c r="J496" s="151" t="s">
        <v>251</v>
      </c>
      <c r="K496" s="151" t="s">
        <v>252</v>
      </c>
      <c r="L496" s="151" t="s">
        <v>253</v>
      </c>
      <c r="M496" s="151" t="s">
        <v>254</v>
      </c>
      <c r="N496" s="151" t="s">
        <v>255</v>
      </c>
      <c r="O496" s="151" t="s">
        <v>256</v>
      </c>
      <c r="P496" s="151" t="s">
        <v>257</v>
      </c>
      <c r="Q496" s="151" t="s">
        <v>258</v>
      </c>
      <c r="R496" s="151" t="s">
        <v>259</v>
      </c>
      <c r="S496" s="151" t="s">
        <v>260</v>
      </c>
      <c r="T496" s="151" t="s">
        <v>261</v>
      </c>
      <c r="U496" s="151" t="s">
        <v>262</v>
      </c>
      <c r="V496" s="151" t="s">
        <v>280</v>
      </c>
      <c r="W496" s="151" t="s">
        <v>307</v>
      </c>
      <c r="X496" s="151" t="s">
        <v>281</v>
      </c>
      <c r="Y496" s="151" t="s">
        <v>263</v>
      </c>
      <c r="Z496" s="151" t="s">
        <v>264</v>
      </c>
      <c r="AA496" s="151" t="s">
        <v>282</v>
      </c>
      <c r="AB496" s="151" t="s">
        <v>266</v>
      </c>
      <c r="AC496" s="152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305</v>
      </c>
      <c r="E497" s="11" t="s">
        <v>305</v>
      </c>
      <c r="F497" s="11" t="s">
        <v>118</v>
      </c>
      <c r="G497" s="11" t="s">
        <v>305</v>
      </c>
      <c r="H497" s="11" t="s">
        <v>305</v>
      </c>
      <c r="I497" s="11" t="s">
        <v>306</v>
      </c>
      <c r="J497" s="11" t="s">
        <v>306</v>
      </c>
      <c r="K497" s="11" t="s">
        <v>306</v>
      </c>
      <c r="L497" s="11" t="s">
        <v>306</v>
      </c>
      <c r="M497" s="11" t="s">
        <v>306</v>
      </c>
      <c r="N497" s="11" t="s">
        <v>305</v>
      </c>
      <c r="O497" s="11" t="s">
        <v>305</v>
      </c>
      <c r="P497" s="11" t="s">
        <v>306</v>
      </c>
      <c r="Q497" s="11" t="s">
        <v>305</v>
      </c>
      <c r="R497" s="11" t="s">
        <v>118</v>
      </c>
      <c r="S497" s="11" t="s">
        <v>306</v>
      </c>
      <c r="T497" s="11" t="s">
        <v>118</v>
      </c>
      <c r="U497" s="11" t="s">
        <v>306</v>
      </c>
      <c r="V497" s="11" t="s">
        <v>306</v>
      </c>
      <c r="W497" s="11" t="s">
        <v>118</v>
      </c>
      <c r="X497" s="11" t="s">
        <v>305</v>
      </c>
      <c r="Y497" s="11" t="s">
        <v>306</v>
      </c>
      <c r="Z497" s="11" t="s">
        <v>306</v>
      </c>
      <c r="AA497" s="11" t="s">
        <v>306</v>
      </c>
      <c r="AB497" s="11" t="s">
        <v>306</v>
      </c>
      <c r="AC497" s="152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152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8">
        <v>1</v>
      </c>
      <c r="C499" s="14">
        <v>1</v>
      </c>
      <c r="D499" s="210">
        <v>45.3</v>
      </c>
      <c r="E499" s="210">
        <v>46</v>
      </c>
      <c r="F499" s="210">
        <v>47.349408949325898</v>
      </c>
      <c r="G499" s="210">
        <v>49</v>
      </c>
      <c r="H499" s="210">
        <v>50.6</v>
      </c>
      <c r="I499" s="210">
        <v>46.4</v>
      </c>
      <c r="J499" s="210">
        <v>47</v>
      </c>
      <c r="K499" s="210">
        <v>49.1</v>
      </c>
      <c r="L499" s="210">
        <v>45.7</v>
      </c>
      <c r="M499" s="210">
        <v>45.5</v>
      </c>
      <c r="N499" s="210">
        <v>47.9</v>
      </c>
      <c r="O499" s="210">
        <v>43.3</v>
      </c>
      <c r="P499" s="210">
        <v>43</v>
      </c>
      <c r="Q499" s="210">
        <v>44.57767999522418</v>
      </c>
      <c r="R499" s="210">
        <v>47</v>
      </c>
      <c r="S499" s="210">
        <v>46.9</v>
      </c>
      <c r="T499" s="211">
        <v>56.18</v>
      </c>
      <c r="U499" s="210">
        <v>43</v>
      </c>
      <c r="V499" s="210">
        <v>43.1</v>
      </c>
      <c r="W499" s="210">
        <v>44</v>
      </c>
      <c r="X499" s="210">
        <v>42</v>
      </c>
      <c r="Y499" s="210">
        <v>50.7</v>
      </c>
      <c r="Z499" s="210">
        <v>47</v>
      </c>
      <c r="AA499" s="210">
        <v>43</v>
      </c>
      <c r="AB499" s="210">
        <v>45</v>
      </c>
      <c r="AC499" s="212"/>
      <c r="AD499" s="213"/>
      <c r="AE499" s="213"/>
      <c r="AF499" s="213"/>
      <c r="AG499" s="213"/>
      <c r="AH499" s="213"/>
      <c r="AI499" s="213"/>
      <c r="AJ499" s="213"/>
      <c r="AK499" s="213"/>
      <c r="AL499" s="213"/>
      <c r="AM499" s="213"/>
      <c r="AN499" s="213"/>
      <c r="AO499" s="213"/>
      <c r="AP499" s="213"/>
      <c r="AQ499" s="213"/>
      <c r="AR499" s="213"/>
      <c r="AS499" s="213"/>
      <c r="AT499" s="213"/>
      <c r="AU499" s="213"/>
      <c r="AV499" s="213"/>
      <c r="AW499" s="213"/>
      <c r="AX499" s="213"/>
      <c r="AY499" s="213"/>
      <c r="AZ499" s="213"/>
      <c r="BA499" s="213"/>
      <c r="BB499" s="213"/>
      <c r="BC499" s="213"/>
      <c r="BD499" s="213"/>
      <c r="BE499" s="213"/>
      <c r="BF499" s="213"/>
      <c r="BG499" s="213"/>
      <c r="BH499" s="213"/>
      <c r="BI499" s="213"/>
      <c r="BJ499" s="213"/>
      <c r="BK499" s="213"/>
      <c r="BL499" s="213"/>
      <c r="BM499" s="214">
        <v>1</v>
      </c>
    </row>
    <row r="500" spans="1:65">
      <c r="A500" s="29"/>
      <c r="B500" s="19">
        <v>1</v>
      </c>
      <c r="C500" s="9">
        <v>2</v>
      </c>
      <c r="D500" s="215">
        <v>45.6</v>
      </c>
      <c r="E500" s="215">
        <v>46.1</v>
      </c>
      <c r="F500" s="215">
        <v>47.345109540334597</v>
      </c>
      <c r="G500" s="215">
        <v>47.7</v>
      </c>
      <c r="H500" s="215">
        <v>47.73</v>
      </c>
      <c r="I500" s="215">
        <v>45.9</v>
      </c>
      <c r="J500" s="215">
        <v>46.4</v>
      </c>
      <c r="K500" s="215">
        <v>48.8</v>
      </c>
      <c r="L500" s="215">
        <v>46.4</v>
      </c>
      <c r="M500" s="215">
        <v>44.6</v>
      </c>
      <c r="N500" s="215">
        <v>46.3</v>
      </c>
      <c r="O500" s="215">
        <v>44.4</v>
      </c>
      <c r="P500" s="215">
        <v>42</v>
      </c>
      <c r="Q500" s="215">
        <v>44.062171113530283</v>
      </c>
      <c r="R500" s="215">
        <v>46</v>
      </c>
      <c r="S500" s="215">
        <v>45.83</v>
      </c>
      <c r="T500" s="216">
        <v>55.27</v>
      </c>
      <c r="U500" s="215">
        <v>42</v>
      </c>
      <c r="V500" s="217">
        <v>48.8</v>
      </c>
      <c r="W500" s="215">
        <v>40</v>
      </c>
      <c r="X500" s="215">
        <v>42.5</v>
      </c>
      <c r="Y500" s="215">
        <v>50.4</v>
      </c>
      <c r="Z500" s="215">
        <v>45</v>
      </c>
      <c r="AA500" s="215">
        <v>41</v>
      </c>
      <c r="AB500" s="215">
        <v>45.2</v>
      </c>
      <c r="AC500" s="212"/>
      <c r="AD500" s="213"/>
      <c r="AE500" s="213"/>
      <c r="AF500" s="213"/>
      <c r="AG500" s="213"/>
      <c r="AH500" s="213"/>
      <c r="AI500" s="213"/>
      <c r="AJ500" s="213"/>
      <c r="AK500" s="213"/>
      <c r="AL500" s="213"/>
      <c r="AM500" s="213"/>
      <c r="AN500" s="213"/>
      <c r="AO500" s="213"/>
      <c r="AP500" s="213"/>
      <c r="AQ500" s="213"/>
      <c r="AR500" s="213"/>
      <c r="AS500" s="213"/>
      <c r="AT500" s="213"/>
      <c r="AU500" s="213"/>
      <c r="AV500" s="213"/>
      <c r="AW500" s="213"/>
      <c r="AX500" s="213"/>
      <c r="AY500" s="213"/>
      <c r="AZ500" s="213"/>
      <c r="BA500" s="213"/>
      <c r="BB500" s="213"/>
      <c r="BC500" s="213"/>
      <c r="BD500" s="213"/>
      <c r="BE500" s="213"/>
      <c r="BF500" s="213"/>
      <c r="BG500" s="213"/>
      <c r="BH500" s="213"/>
      <c r="BI500" s="213"/>
      <c r="BJ500" s="213"/>
      <c r="BK500" s="213"/>
      <c r="BL500" s="213"/>
      <c r="BM500" s="214">
        <v>15</v>
      </c>
    </row>
    <row r="501" spans="1:65">
      <c r="A501" s="29"/>
      <c r="B501" s="19">
        <v>1</v>
      </c>
      <c r="C501" s="9">
        <v>3</v>
      </c>
      <c r="D501" s="215">
        <v>45.2</v>
      </c>
      <c r="E501" s="215">
        <v>46.1</v>
      </c>
      <c r="F501" s="215">
        <v>47.278780315536643</v>
      </c>
      <c r="G501" s="215">
        <v>49.5</v>
      </c>
      <c r="H501" s="215">
        <v>48.76</v>
      </c>
      <c r="I501" s="215">
        <v>46.2</v>
      </c>
      <c r="J501" s="215">
        <v>46.3</v>
      </c>
      <c r="K501" s="215">
        <v>47.6</v>
      </c>
      <c r="L501" s="215">
        <v>47.7</v>
      </c>
      <c r="M501" s="217">
        <v>47.3</v>
      </c>
      <c r="N501" s="215">
        <v>47.3</v>
      </c>
      <c r="O501" s="215">
        <v>42.6</v>
      </c>
      <c r="P501" s="215">
        <v>43</v>
      </c>
      <c r="Q501" s="215">
        <v>45.36415976717597</v>
      </c>
      <c r="R501" s="215">
        <v>45</v>
      </c>
      <c r="S501" s="215">
        <v>46.83</v>
      </c>
      <c r="T501" s="216">
        <v>55.92</v>
      </c>
      <c r="U501" s="215">
        <v>43</v>
      </c>
      <c r="V501" s="215">
        <v>42.5</v>
      </c>
      <c r="W501" s="215">
        <v>47</v>
      </c>
      <c r="X501" s="215">
        <v>43.3</v>
      </c>
      <c r="Y501" s="215">
        <v>49.4</v>
      </c>
      <c r="Z501" s="215">
        <v>42</v>
      </c>
      <c r="AA501" s="215">
        <v>43</v>
      </c>
      <c r="AB501" s="215">
        <v>46</v>
      </c>
      <c r="AC501" s="212"/>
      <c r="AD501" s="213"/>
      <c r="AE501" s="213"/>
      <c r="AF501" s="213"/>
      <c r="AG501" s="213"/>
      <c r="AH501" s="213"/>
      <c r="AI501" s="213"/>
      <c r="AJ501" s="213"/>
      <c r="AK501" s="213"/>
      <c r="AL501" s="213"/>
      <c r="AM501" s="213"/>
      <c r="AN501" s="213"/>
      <c r="AO501" s="213"/>
      <c r="AP501" s="213"/>
      <c r="AQ501" s="213"/>
      <c r="AR501" s="213"/>
      <c r="AS501" s="213"/>
      <c r="AT501" s="213"/>
      <c r="AU501" s="213"/>
      <c r="AV501" s="213"/>
      <c r="AW501" s="213"/>
      <c r="AX501" s="213"/>
      <c r="AY501" s="213"/>
      <c r="AZ501" s="213"/>
      <c r="BA501" s="213"/>
      <c r="BB501" s="213"/>
      <c r="BC501" s="213"/>
      <c r="BD501" s="213"/>
      <c r="BE501" s="213"/>
      <c r="BF501" s="213"/>
      <c r="BG501" s="213"/>
      <c r="BH501" s="213"/>
      <c r="BI501" s="213"/>
      <c r="BJ501" s="213"/>
      <c r="BK501" s="213"/>
      <c r="BL501" s="213"/>
      <c r="BM501" s="214">
        <v>16</v>
      </c>
    </row>
    <row r="502" spans="1:65">
      <c r="A502" s="29"/>
      <c r="B502" s="19">
        <v>1</v>
      </c>
      <c r="C502" s="9">
        <v>4</v>
      </c>
      <c r="D502" s="215">
        <v>44.5</v>
      </c>
      <c r="E502" s="215">
        <v>45.9</v>
      </c>
      <c r="F502" s="215">
        <v>47.557597093087111</v>
      </c>
      <c r="G502" s="215">
        <v>46.2</v>
      </c>
      <c r="H502" s="215">
        <v>50.79</v>
      </c>
      <c r="I502" s="215">
        <v>45.9</v>
      </c>
      <c r="J502" s="215">
        <v>46.5</v>
      </c>
      <c r="K502" s="215">
        <v>48.5</v>
      </c>
      <c r="L502" s="215">
        <v>46.1</v>
      </c>
      <c r="M502" s="215">
        <v>45.6</v>
      </c>
      <c r="N502" s="215">
        <v>47.1</v>
      </c>
      <c r="O502" s="215">
        <v>43.6</v>
      </c>
      <c r="P502" s="215">
        <v>41</v>
      </c>
      <c r="Q502" s="215">
        <v>44.327448776546575</v>
      </c>
      <c r="R502" s="215">
        <v>47</v>
      </c>
      <c r="S502" s="215">
        <v>47.43</v>
      </c>
      <c r="T502" s="216">
        <v>55.45</v>
      </c>
      <c r="U502" s="215">
        <v>43</v>
      </c>
      <c r="V502" s="215">
        <v>44.1</v>
      </c>
      <c r="W502" s="215">
        <v>41</v>
      </c>
      <c r="X502" s="215">
        <v>42</v>
      </c>
      <c r="Y502" s="215">
        <v>48.9</v>
      </c>
      <c r="Z502" s="215">
        <v>45</v>
      </c>
      <c r="AA502" s="215">
        <v>41</v>
      </c>
      <c r="AB502" s="215">
        <v>44.4</v>
      </c>
      <c r="AC502" s="212"/>
      <c r="AD502" s="213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AX502" s="213"/>
      <c r="AY502" s="213"/>
      <c r="AZ502" s="213"/>
      <c r="BA502" s="213"/>
      <c r="BB502" s="213"/>
      <c r="BC502" s="213"/>
      <c r="BD502" s="213"/>
      <c r="BE502" s="213"/>
      <c r="BF502" s="213"/>
      <c r="BG502" s="213"/>
      <c r="BH502" s="213"/>
      <c r="BI502" s="213"/>
      <c r="BJ502" s="213"/>
      <c r="BK502" s="213"/>
      <c r="BL502" s="213"/>
      <c r="BM502" s="214">
        <v>45.451923562028476</v>
      </c>
    </row>
    <row r="503" spans="1:65">
      <c r="A503" s="29"/>
      <c r="B503" s="19">
        <v>1</v>
      </c>
      <c r="C503" s="9">
        <v>5</v>
      </c>
      <c r="D503" s="215">
        <v>45.6</v>
      </c>
      <c r="E503" s="215">
        <v>46.2</v>
      </c>
      <c r="F503" s="215">
        <v>47.10349121643484</v>
      </c>
      <c r="G503" s="215">
        <v>42.2</v>
      </c>
      <c r="H503" s="215">
        <v>51.93</v>
      </c>
      <c r="I503" s="215">
        <v>46.4</v>
      </c>
      <c r="J503" s="215">
        <v>46.2</v>
      </c>
      <c r="K503" s="215">
        <v>47.8</v>
      </c>
      <c r="L503" s="215">
        <v>47.1</v>
      </c>
      <c r="M503" s="215">
        <v>45</v>
      </c>
      <c r="N503" s="215">
        <v>45.8</v>
      </c>
      <c r="O503" s="215">
        <v>43.2</v>
      </c>
      <c r="P503" s="215">
        <v>41</v>
      </c>
      <c r="Q503" s="215">
        <v>44.051433124439548</v>
      </c>
      <c r="R503" s="215">
        <v>45</v>
      </c>
      <c r="S503" s="215">
        <v>46.35</v>
      </c>
      <c r="T503" s="216">
        <v>56.51</v>
      </c>
      <c r="U503" s="215">
        <v>43</v>
      </c>
      <c r="V503" s="215">
        <v>43.5</v>
      </c>
      <c r="W503" s="215">
        <v>47</v>
      </c>
      <c r="X503" s="215">
        <v>41.3</v>
      </c>
      <c r="Y503" s="215">
        <v>50.7</v>
      </c>
      <c r="Z503" s="217">
        <v>36</v>
      </c>
      <c r="AA503" s="215">
        <v>41</v>
      </c>
      <c r="AB503" s="215">
        <v>46.5</v>
      </c>
      <c r="AC503" s="212"/>
      <c r="AD503" s="213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AX503" s="213"/>
      <c r="AY503" s="213"/>
      <c r="AZ503" s="213"/>
      <c r="BA503" s="213"/>
      <c r="BB503" s="213"/>
      <c r="BC503" s="213"/>
      <c r="BD503" s="213"/>
      <c r="BE503" s="213"/>
      <c r="BF503" s="213"/>
      <c r="BG503" s="213"/>
      <c r="BH503" s="213"/>
      <c r="BI503" s="213"/>
      <c r="BJ503" s="213"/>
      <c r="BK503" s="213"/>
      <c r="BL503" s="213"/>
      <c r="BM503" s="214">
        <v>36</v>
      </c>
    </row>
    <row r="504" spans="1:65">
      <c r="A504" s="29"/>
      <c r="B504" s="19">
        <v>1</v>
      </c>
      <c r="C504" s="9">
        <v>6</v>
      </c>
      <c r="D504" s="215">
        <v>45.5</v>
      </c>
      <c r="E504" s="215">
        <v>46.1</v>
      </c>
      <c r="F504" s="215">
        <v>46.984059359558699</v>
      </c>
      <c r="G504" s="215">
        <v>44.7</v>
      </c>
      <c r="H504" s="215">
        <v>50.37</v>
      </c>
      <c r="I504" s="215">
        <v>46.1</v>
      </c>
      <c r="J504" s="215">
        <v>45.2</v>
      </c>
      <c r="K504" s="215">
        <v>48.3</v>
      </c>
      <c r="L504" s="215">
        <v>47.2</v>
      </c>
      <c r="M504" s="215">
        <v>45.5</v>
      </c>
      <c r="N504" s="215">
        <v>45.4</v>
      </c>
      <c r="O504" s="215">
        <v>42.5</v>
      </c>
      <c r="P504" s="215">
        <v>42</v>
      </c>
      <c r="Q504" s="215">
        <v>45.395653680906307</v>
      </c>
      <c r="R504" s="215">
        <v>45</v>
      </c>
      <c r="S504" s="215">
        <v>47.1</v>
      </c>
      <c r="T504" s="216">
        <v>56.5</v>
      </c>
      <c r="U504" s="215">
        <v>42</v>
      </c>
      <c r="V504" s="215">
        <v>43.9</v>
      </c>
      <c r="W504" s="215">
        <v>42</v>
      </c>
      <c r="X504" s="215">
        <v>41</v>
      </c>
      <c r="Y504" s="215">
        <v>50.2</v>
      </c>
      <c r="Z504" s="215">
        <v>42</v>
      </c>
      <c r="AA504" s="215">
        <v>45</v>
      </c>
      <c r="AB504" s="215">
        <v>46.8</v>
      </c>
      <c r="AC504" s="212"/>
      <c r="AD504" s="213"/>
      <c r="AE504" s="213"/>
      <c r="AF504" s="213"/>
      <c r="AG504" s="213"/>
      <c r="AH504" s="213"/>
      <c r="AI504" s="213"/>
      <c r="AJ504" s="213"/>
      <c r="AK504" s="213"/>
      <c r="AL504" s="213"/>
      <c r="AM504" s="213"/>
      <c r="AN504" s="213"/>
      <c r="AO504" s="213"/>
      <c r="AP504" s="213"/>
      <c r="AQ504" s="213"/>
      <c r="AR504" s="213"/>
      <c r="AS504" s="213"/>
      <c r="AT504" s="213"/>
      <c r="AU504" s="213"/>
      <c r="AV504" s="213"/>
      <c r="AW504" s="213"/>
      <c r="AX504" s="213"/>
      <c r="AY504" s="213"/>
      <c r="AZ504" s="213"/>
      <c r="BA504" s="213"/>
      <c r="BB504" s="213"/>
      <c r="BC504" s="213"/>
      <c r="BD504" s="213"/>
      <c r="BE504" s="213"/>
      <c r="BF504" s="213"/>
      <c r="BG504" s="213"/>
      <c r="BH504" s="213"/>
      <c r="BI504" s="213"/>
      <c r="BJ504" s="213"/>
      <c r="BK504" s="213"/>
      <c r="BL504" s="213"/>
      <c r="BM504" s="218"/>
    </row>
    <row r="505" spans="1:65">
      <c r="A505" s="29"/>
      <c r="B505" s="20" t="s">
        <v>272</v>
      </c>
      <c r="C505" s="12"/>
      <c r="D505" s="219">
        <v>45.283333333333339</v>
      </c>
      <c r="E505" s="219">
        <v>46.06666666666667</v>
      </c>
      <c r="F505" s="219">
        <v>47.269741079046298</v>
      </c>
      <c r="G505" s="219">
        <v>46.54999999999999</v>
      </c>
      <c r="H505" s="219">
        <v>50.03</v>
      </c>
      <c r="I505" s="219">
        <v>46.150000000000006</v>
      </c>
      <c r="J505" s="219">
        <v>46.266666666666659</v>
      </c>
      <c r="K505" s="219">
        <v>48.35</v>
      </c>
      <c r="L505" s="219">
        <v>46.699999999999996</v>
      </c>
      <c r="M505" s="219">
        <v>45.583333333333336</v>
      </c>
      <c r="N505" s="219">
        <v>46.633333333333326</v>
      </c>
      <c r="O505" s="219">
        <v>43.266666666666659</v>
      </c>
      <c r="P505" s="219">
        <v>42</v>
      </c>
      <c r="Q505" s="219">
        <v>44.629757742970476</v>
      </c>
      <c r="R505" s="219">
        <v>45.833333333333336</v>
      </c>
      <c r="S505" s="219">
        <v>46.74</v>
      </c>
      <c r="T505" s="219">
        <v>55.971666666666664</v>
      </c>
      <c r="U505" s="219">
        <v>42.666666666666664</v>
      </c>
      <c r="V505" s="219">
        <v>44.316666666666663</v>
      </c>
      <c r="W505" s="219">
        <v>43.5</v>
      </c>
      <c r="X505" s="219">
        <v>42.016666666666673</v>
      </c>
      <c r="Y505" s="219">
        <v>50.050000000000004</v>
      </c>
      <c r="Z505" s="219">
        <v>42.833333333333336</v>
      </c>
      <c r="AA505" s="219">
        <v>42.333333333333336</v>
      </c>
      <c r="AB505" s="219">
        <v>45.65</v>
      </c>
      <c r="AC505" s="212"/>
      <c r="AD505" s="213"/>
      <c r="AE505" s="213"/>
      <c r="AF505" s="213"/>
      <c r="AG505" s="213"/>
      <c r="AH505" s="213"/>
      <c r="AI505" s="213"/>
      <c r="AJ505" s="213"/>
      <c r="AK505" s="213"/>
      <c r="AL505" s="213"/>
      <c r="AM505" s="213"/>
      <c r="AN505" s="213"/>
      <c r="AO505" s="213"/>
      <c r="AP505" s="213"/>
      <c r="AQ505" s="213"/>
      <c r="AR505" s="213"/>
      <c r="AS505" s="213"/>
      <c r="AT505" s="213"/>
      <c r="AU505" s="213"/>
      <c r="AV505" s="213"/>
      <c r="AW505" s="213"/>
      <c r="AX505" s="213"/>
      <c r="AY505" s="213"/>
      <c r="AZ505" s="213"/>
      <c r="BA505" s="213"/>
      <c r="BB505" s="213"/>
      <c r="BC505" s="213"/>
      <c r="BD505" s="213"/>
      <c r="BE505" s="213"/>
      <c r="BF505" s="213"/>
      <c r="BG505" s="213"/>
      <c r="BH505" s="213"/>
      <c r="BI505" s="213"/>
      <c r="BJ505" s="213"/>
      <c r="BK505" s="213"/>
      <c r="BL505" s="213"/>
      <c r="BM505" s="218"/>
    </row>
    <row r="506" spans="1:65">
      <c r="A506" s="29"/>
      <c r="B506" s="3" t="s">
        <v>273</v>
      </c>
      <c r="C506" s="28"/>
      <c r="D506" s="215">
        <v>45.4</v>
      </c>
      <c r="E506" s="215">
        <v>46.1</v>
      </c>
      <c r="F506" s="215">
        <v>47.31194492793562</v>
      </c>
      <c r="G506" s="215">
        <v>46.95</v>
      </c>
      <c r="H506" s="215">
        <v>50.484999999999999</v>
      </c>
      <c r="I506" s="215">
        <v>46.150000000000006</v>
      </c>
      <c r="J506" s="215">
        <v>46.349999999999994</v>
      </c>
      <c r="K506" s="215">
        <v>48.4</v>
      </c>
      <c r="L506" s="215">
        <v>46.75</v>
      </c>
      <c r="M506" s="215">
        <v>45.5</v>
      </c>
      <c r="N506" s="215">
        <v>46.7</v>
      </c>
      <c r="O506" s="215">
        <v>43.25</v>
      </c>
      <c r="P506" s="215">
        <v>42</v>
      </c>
      <c r="Q506" s="215">
        <v>44.452564385885381</v>
      </c>
      <c r="R506" s="215">
        <v>45.5</v>
      </c>
      <c r="S506" s="215">
        <v>46.864999999999995</v>
      </c>
      <c r="T506" s="215">
        <v>56.05</v>
      </c>
      <c r="U506" s="215">
        <v>43</v>
      </c>
      <c r="V506" s="215">
        <v>43.7</v>
      </c>
      <c r="W506" s="215">
        <v>43</v>
      </c>
      <c r="X506" s="215">
        <v>42</v>
      </c>
      <c r="Y506" s="215">
        <v>50.3</v>
      </c>
      <c r="Z506" s="215">
        <v>43.5</v>
      </c>
      <c r="AA506" s="215">
        <v>42</v>
      </c>
      <c r="AB506" s="215">
        <v>45.6</v>
      </c>
      <c r="AC506" s="212"/>
      <c r="AD506" s="213"/>
      <c r="AE506" s="213"/>
      <c r="AF506" s="213"/>
      <c r="AG506" s="213"/>
      <c r="AH506" s="213"/>
      <c r="AI506" s="213"/>
      <c r="AJ506" s="213"/>
      <c r="AK506" s="213"/>
      <c r="AL506" s="213"/>
      <c r="AM506" s="213"/>
      <c r="AN506" s="213"/>
      <c r="AO506" s="213"/>
      <c r="AP506" s="213"/>
      <c r="AQ506" s="213"/>
      <c r="AR506" s="213"/>
      <c r="AS506" s="213"/>
      <c r="AT506" s="213"/>
      <c r="AU506" s="213"/>
      <c r="AV506" s="213"/>
      <c r="AW506" s="213"/>
      <c r="AX506" s="213"/>
      <c r="AY506" s="213"/>
      <c r="AZ506" s="213"/>
      <c r="BA506" s="213"/>
      <c r="BB506" s="213"/>
      <c r="BC506" s="213"/>
      <c r="BD506" s="213"/>
      <c r="BE506" s="213"/>
      <c r="BF506" s="213"/>
      <c r="BG506" s="213"/>
      <c r="BH506" s="213"/>
      <c r="BI506" s="213"/>
      <c r="BJ506" s="213"/>
      <c r="BK506" s="213"/>
      <c r="BL506" s="213"/>
      <c r="BM506" s="218"/>
    </row>
    <row r="507" spans="1:65">
      <c r="A507" s="29"/>
      <c r="B507" s="3" t="s">
        <v>274</v>
      </c>
      <c r="C507" s="28"/>
      <c r="D507" s="23">
        <v>0.41673332800085344</v>
      </c>
      <c r="E507" s="23">
        <v>0.10327955589886592</v>
      </c>
      <c r="F507" s="23">
        <v>0.20210058327247141</v>
      </c>
      <c r="G507" s="23">
        <v>2.7747071917591581</v>
      </c>
      <c r="H507" s="23">
        <v>1.5186177925995741</v>
      </c>
      <c r="I507" s="23">
        <v>0.22583179581272436</v>
      </c>
      <c r="J507" s="23">
        <v>0.59217114643206425</v>
      </c>
      <c r="K507" s="23">
        <v>0.5753259945457011</v>
      </c>
      <c r="L507" s="23">
        <v>0.75630681604756189</v>
      </c>
      <c r="M507" s="23">
        <v>0.92394083504663005</v>
      </c>
      <c r="N507" s="23">
        <v>0.95847100460403467</v>
      </c>
      <c r="O507" s="23">
        <v>0.6976149845485442</v>
      </c>
      <c r="P507" s="23">
        <v>0.89442719099991586</v>
      </c>
      <c r="Q507" s="23">
        <v>0.61264339875862028</v>
      </c>
      <c r="R507" s="23">
        <v>0.98319208025017502</v>
      </c>
      <c r="S507" s="23">
        <v>0.5691397016550509</v>
      </c>
      <c r="T507" s="23">
        <v>0.52525866643651364</v>
      </c>
      <c r="U507" s="23">
        <v>0.51639777949432231</v>
      </c>
      <c r="V507" s="23">
        <v>2.2701688630290615</v>
      </c>
      <c r="W507" s="23">
        <v>3.0166206257996713</v>
      </c>
      <c r="X507" s="23">
        <v>0.82804991797998873</v>
      </c>
      <c r="Y507" s="23">
        <v>0.73959448348402546</v>
      </c>
      <c r="Z507" s="23">
        <v>3.8686776379877745</v>
      </c>
      <c r="AA507" s="23">
        <v>1.6329931618554521</v>
      </c>
      <c r="AB507" s="23">
        <v>0.93327380762560719</v>
      </c>
      <c r="AC507" s="152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87</v>
      </c>
      <c r="C508" s="28"/>
      <c r="D508" s="13">
        <v>9.202797085039089E-3</v>
      </c>
      <c r="E508" s="13">
        <v>2.2419585216830519E-3</v>
      </c>
      <c r="F508" s="13">
        <v>4.2754747256709309E-3</v>
      </c>
      <c r="G508" s="13">
        <v>5.9607028824042077E-2</v>
      </c>
      <c r="H508" s="13">
        <v>3.0354143365971899E-2</v>
      </c>
      <c r="I508" s="13">
        <v>4.8934300284447308E-3</v>
      </c>
      <c r="J508" s="13">
        <v>1.2799088179367386E-2</v>
      </c>
      <c r="K508" s="13">
        <v>1.189919326878389E-2</v>
      </c>
      <c r="L508" s="13">
        <v>1.6195006767613745E-2</v>
      </c>
      <c r="M508" s="13">
        <v>2.0269268776160074E-2</v>
      </c>
      <c r="N508" s="13">
        <v>2.0553345345333127E-2</v>
      </c>
      <c r="O508" s="13">
        <v>1.6123612894034151E-2</v>
      </c>
      <c r="P508" s="13">
        <v>2.1295885499997995E-2</v>
      </c>
      <c r="Q508" s="13">
        <v>1.3727240068989984E-2</v>
      </c>
      <c r="R508" s="13">
        <v>2.1451463569094727E-2</v>
      </c>
      <c r="S508" s="13">
        <v>1.217671591046322E-2</v>
      </c>
      <c r="T508" s="13">
        <v>9.3843670863802582E-3</v>
      </c>
      <c r="U508" s="13">
        <v>1.210307295689818E-2</v>
      </c>
      <c r="V508" s="13">
        <v>5.1226074382002142E-2</v>
      </c>
      <c r="W508" s="13">
        <v>6.9347600593095887E-2</v>
      </c>
      <c r="X508" s="13">
        <v>1.9707653740102863E-2</v>
      </c>
      <c r="Y508" s="13">
        <v>1.4777112557123384E-2</v>
      </c>
      <c r="Z508" s="13">
        <v>9.0319322287652312E-2</v>
      </c>
      <c r="AA508" s="13">
        <v>3.8574641618632721E-2</v>
      </c>
      <c r="AB508" s="13">
        <v>2.0444114077231266E-2</v>
      </c>
      <c r="AC508" s="152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275</v>
      </c>
      <c r="C509" s="28"/>
      <c r="D509" s="13">
        <v>-3.7091989839563855E-3</v>
      </c>
      <c r="E509" s="13">
        <v>1.3525128453568014E-2</v>
      </c>
      <c r="F509" s="13">
        <v>3.9994292310578272E-2</v>
      </c>
      <c r="G509" s="13">
        <v>2.4159075170338218E-2</v>
      </c>
      <c r="H509" s="13">
        <v>0.10072349153108551</v>
      </c>
      <c r="I509" s="13">
        <v>1.5358567542666401E-2</v>
      </c>
      <c r="J509" s="13">
        <v>1.7925382267403922E-2</v>
      </c>
      <c r="K509" s="13">
        <v>6.3761359494862946E-2</v>
      </c>
      <c r="L509" s="13">
        <v>2.7459265530715316E-2</v>
      </c>
      <c r="M509" s="13">
        <v>2.8911817367975878E-3</v>
      </c>
      <c r="N509" s="13">
        <v>2.5992514259436605E-2</v>
      </c>
      <c r="O509" s="13">
        <v>-4.8078424940136699E-2</v>
      </c>
      <c r="P509" s="13">
        <v>-7.5946699094431414E-2</v>
      </c>
      <c r="Q509" s="13">
        <v>-1.8088691404578028E-2</v>
      </c>
      <c r="R509" s="13">
        <v>8.3914990040927506E-3</v>
      </c>
      <c r="S509" s="13">
        <v>2.8339316293482852E-2</v>
      </c>
      <c r="T509" s="13">
        <v>0.23144769858379788</v>
      </c>
      <c r="U509" s="13">
        <v>-6.1279186381644757E-2</v>
      </c>
      <c r="V509" s="13">
        <v>-2.497709241749746E-2</v>
      </c>
      <c r="W509" s="13">
        <v>-4.2944795490661103E-2</v>
      </c>
      <c r="X509" s="13">
        <v>-7.5580011276611625E-2</v>
      </c>
      <c r="Y509" s="13">
        <v>0.10116351691246916</v>
      </c>
      <c r="Z509" s="13">
        <v>-5.7612308203447871E-2</v>
      </c>
      <c r="AA509" s="13">
        <v>-6.8612942738037974E-2</v>
      </c>
      <c r="AB509" s="13">
        <v>4.3579330080762979E-3</v>
      </c>
      <c r="AC509" s="152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45" t="s">
        <v>276</v>
      </c>
      <c r="C510" s="46"/>
      <c r="D510" s="44">
        <v>0.26</v>
      </c>
      <c r="E510" s="44">
        <v>0.11</v>
      </c>
      <c r="F510" s="44">
        <v>0.67</v>
      </c>
      <c r="G510" s="44">
        <v>0.34</v>
      </c>
      <c r="H510" s="44">
        <v>1.97</v>
      </c>
      <c r="I510" s="44">
        <v>0.15</v>
      </c>
      <c r="J510" s="44">
        <v>0.2</v>
      </c>
      <c r="K510" s="44">
        <v>1.18</v>
      </c>
      <c r="L510" s="44">
        <v>0.41</v>
      </c>
      <c r="M510" s="44">
        <v>0.12</v>
      </c>
      <c r="N510" s="44">
        <v>0.38</v>
      </c>
      <c r="O510" s="44">
        <v>1.2</v>
      </c>
      <c r="P510" s="44">
        <v>1.8</v>
      </c>
      <c r="Q510" s="44">
        <v>0.56999999999999995</v>
      </c>
      <c r="R510" s="44">
        <v>0</v>
      </c>
      <c r="S510" s="44">
        <v>0.43</v>
      </c>
      <c r="T510" s="44">
        <v>4.76</v>
      </c>
      <c r="U510" s="44">
        <v>1.49</v>
      </c>
      <c r="V510" s="44">
        <v>0.71</v>
      </c>
      <c r="W510" s="44">
        <v>1.1000000000000001</v>
      </c>
      <c r="X510" s="44">
        <v>1.79</v>
      </c>
      <c r="Y510" s="44">
        <v>1.98</v>
      </c>
      <c r="Z510" s="44">
        <v>1.41</v>
      </c>
      <c r="AA510" s="44">
        <v>1.64</v>
      </c>
      <c r="AB510" s="44">
        <v>0.09</v>
      </c>
      <c r="AC510" s="152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BM511" s="55"/>
    </row>
    <row r="512" spans="1:65" ht="15">
      <c r="B512" s="8" t="s">
        <v>590</v>
      </c>
      <c r="BM512" s="27" t="s">
        <v>67</v>
      </c>
    </row>
    <row r="513" spans="1:65" ht="15">
      <c r="A513" s="24" t="s">
        <v>23</v>
      </c>
      <c r="B513" s="18" t="s">
        <v>114</v>
      </c>
      <c r="C513" s="15" t="s">
        <v>115</v>
      </c>
      <c r="D513" s="16" t="s">
        <v>241</v>
      </c>
      <c r="E513" s="17" t="s">
        <v>241</v>
      </c>
      <c r="F513" s="17" t="s">
        <v>241</v>
      </c>
      <c r="G513" s="17" t="s">
        <v>241</v>
      </c>
      <c r="H513" s="17" t="s">
        <v>241</v>
      </c>
      <c r="I513" s="17" t="s">
        <v>241</v>
      </c>
      <c r="J513" s="17" t="s">
        <v>241</v>
      </c>
      <c r="K513" s="17" t="s">
        <v>241</v>
      </c>
      <c r="L513" s="17" t="s">
        <v>241</v>
      </c>
      <c r="M513" s="17" t="s">
        <v>241</v>
      </c>
      <c r="N513" s="17" t="s">
        <v>241</v>
      </c>
      <c r="O513" s="152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242</v>
      </c>
      <c r="C514" s="9" t="s">
        <v>242</v>
      </c>
      <c r="D514" s="150" t="s">
        <v>244</v>
      </c>
      <c r="E514" s="151" t="s">
        <v>247</v>
      </c>
      <c r="F514" s="151" t="s">
        <v>249</v>
      </c>
      <c r="G514" s="151" t="s">
        <v>255</v>
      </c>
      <c r="H514" s="151" t="s">
        <v>257</v>
      </c>
      <c r="I514" s="151" t="s">
        <v>258</v>
      </c>
      <c r="J514" s="151" t="s">
        <v>280</v>
      </c>
      <c r="K514" s="151" t="s">
        <v>307</v>
      </c>
      <c r="L514" s="151" t="s">
        <v>264</v>
      </c>
      <c r="M514" s="151" t="s">
        <v>282</v>
      </c>
      <c r="N514" s="151" t="s">
        <v>266</v>
      </c>
      <c r="O514" s="152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3</v>
      </c>
    </row>
    <row r="515" spans="1:65">
      <c r="A515" s="29"/>
      <c r="B515" s="19"/>
      <c r="C515" s="9"/>
      <c r="D515" s="10" t="s">
        <v>305</v>
      </c>
      <c r="E515" s="11" t="s">
        <v>305</v>
      </c>
      <c r="F515" s="11" t="s">
        <v>305</v>
      </c>
      <c r="G515" s="11" t="s">
        <v>305</v>
      </c>
      <c r="H515" s="11" t="s">
        <v>306</v>
      </c>
      <c r="I515" s="11" t="s">
        <v>305</v>
      </c>
      <c r="J515" s="11" t="s">
        <v>306</v>
      </c>
      <c r="K515" s="11" t="s">
        <v>305</v>
      </c>
      <c r="L515" s="11" t="s">
        <v>306</v>
      </c>
      <c r="M515" s="11" t="s">
        <v>306</v>
      </c>
      <c r="N515" s="11" t="s">
        <v>306</v>
      </c>
      <c r="O515" s="152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2</v>
      </c>
    </row>
    <row r="516" spans="1:65">
      <c r="A516" s="29"/>
      <c r="B516" s="19"/>
      <c r="C516" s="9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152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8">
        <v>1</v>
      </c>
      <c r="C517" s="14">
        <v>1</v>
      </c>
      <c r="D517" s="21">
        <v>0.17</v>
      </c>
      <c r="E517" s="146">
        <v>0.2</v>
      </c>
      <c r="F517" s="146" t="s">
        <v>105</v>
      </c>
      <c r="G517" s="21">
        <v>0.16</v>
      </c>
      <c r="H517" s="21">
        <v>0.18</v>
      </c>
      <c r="I517" s="21">
        <v>0.16542049558204072</v>
      </c>
      <c r="J517" s="21">
        <v>0.15</v>
      </c>
      <c r="K517" s="21">
        <v>0.19</v>
      </c>
      <c r="L517" s="21">
        <v>0.17</v>
      </c>
      <c r="M517" s="146">
        <v>0.2</v>
      </c>
      <c r="N517" s="146">
        <v>0.2</v>
      </c>
      <c r="O517" s="152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>
        <v>1</v>
      </c>
      <c r="C518" s="9">
        <v>2</v>
      </c>
      <c r="D518" s="11">
        <v>0.18</v>
      </c>
      <c r="E518" s="147">
        <v>0.2</v>
      </c>
      <c r="F518" s="147" t="s">
        <v>105</v>
      </c>
      <c r="G518" s="11">
        <v>0.15</v>
      </c>
      <c r="H518" s="11">
        <v>0.16</v>
      </c>
      <c r="I518" s="11">
        <v>0.15810526101983208</v>
      </c>
      <c r="J518" s="11">
        <v>0.15</v>
      </c>
      <c r="K518" s="11">
        <v>0.18</v>
      </c>
      <c r="L518" s="11">
        <v>0.16</v>
      </c>
      <c r="M518" s="147">
        <v>0.2</v>
      </c>
      <c r="N518" s="147">
        <v>0.1</v>
      </c>
      <c r="O518" s="152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16</v>
      </c>
    </row>
    <row r="519" spans="1:65">
      <c r="A519" s="29"/>
      <c r="B519" s="19">
        <v>1</v>
      </c>
      <c r="C519" s="9">
        <v>3</v>
      </c>
      <c r="D519" s="11">
        <v>0.17</v>
      </c>
      <c r="E519" s="147">
        <v>0.2</v>
      </c>
      <c r="F519" s="147" t="s">
        <v>105</v>
      </c>
      <c r="G519" s="11">
        <v>0.15</v>
      </c>
      <c r="H519" s="11">
        <v>0.18</v>
      </c>
      <c r="I519" s="11">
        <v>0.17930027549598557</v>
      </c>
      <c r="J519" s="11">
        <v>0.16</v>
      </c>
      <c r="K519" s="11">
        <v>0.17</v>
      </c>
      <c r="L519" s="11">
        <v>0.16</v>
      </c>
      <c r="M519" s="147">
        <v>0.2</v>
      </c>
      <c r="N519" s="147">
        <v>0.1</v>
      </c>
      <c r="O519" s="152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16</v>
      </c>
    </row>
    <row r="520" spans="1:65">
      <c r="A520" s="29"/>
      <c r="B520" s="19">
        <v>1</v>
      </c>
      <c r="C520" s="9">
        <v>4</v>
      </c>
      <c r="D520" s="11">
        <v>0.17</v>
      </c>
      <c r="E520" s="147">
        <v>0.2</v>
      </c>
      <c r="F520" s="147" t="s">
        <v>105</v>
      </c>
      <c r="G520" s="11">
        <v>0.15</v>
      </c>
      <c r="H520" s="11">
        <v>0.16</v>
      </c>
      <c r="I520" s="11">
        <v>0.17161842925602058</v>
      </c>
      <c r="J520" s="11">
        <v>0.16</v>
      </c>
      <c r="K520" s="11">
        <v>0.2</v>
      </c>
      <c r="L520" s="11">
        <v>0.17</v>
      </c>
      <c r="M520" s="147">
        <v>0.2</v>
      </c>
      <c r="N520" s="147">
        <v>0.1</v>
      </c>
      <c r="O520" s="152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0.16736523655173943</v>
      </c>
    </row>
    <row r="521" spans="1:65">
      <c r="A521" s="29"/>
      <c r="B521" s="19">
        <v>1</v>
      </c>
      <c r="C521" s="9">
        <v>5</v>
      </c>
      <c r="D521" s="11">
        <v>0.18</v>
      </c>
      <c r="E521" s="147">
        <v>0.1</v>
      </c>
      <c r="F521" s="147" t="s">
        <v>105</v>
      </c>
      <c r="G521" s="11">
        <v>0.15</v>
      </c>
      <c r="H521" s="11">
        <v>0.16</v>
      </c>
      <c r="I521" s="11">
        <v>0.16622610368232901</v>
      </c>
      <c r="J521" s="11">
        <v>0.16</v>
      </c>
      <c r="K521" s="11">
        <v>0.18</v>
      </c>
      <c r="L521" s="11">
        <v>0.16</v>
      </c>
      <c r="M521" s="147">
        <v>0.2</v>
      </c>
      <c r="N521" s="147">
        <v>0.2</v>
      </c>
      <c r="O521" s="152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37</v>
      </c>
    </row>
    <row r="522" spans="1:65">
      <c r="A522" s="29"/>
      <c r="B522" s="19">
        <v>1</v>
      </c>
      <c r="C522" s="9">
        <v>6</v>
      </c>
      <c r="D522" s="11">
        <v>0.2</v>
      </c>
      <c r="E522" s="147">
        <v>0.1</v>
      </c>
      <c r="F522" s="147" t="s">
        <v>105</v>
      </c>
      <c r="G522" s="11">
        <v>0.15</v>
      </c>
      <c r="H522" s="11">
        <v>0.17</v>
      </c>
      <c r="I522" s="11">
        <v>0.17866937013684692</v>
      </c>
      <c r="J522" s="11">
        <v>0.16</v>
      </c>
      <c r="K522" s="11">
        <v>0.18</v>
      </c>
      <c r="L522" s="11">
        <v>0.16</v>
      </c>
      <c r="M522" s="147">
        <v>0.2</v>
      </c>
      <c r="N522" s="147">
        <v>0.1</v>
      </c>
      <c r="O522" s="152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29"/>
      <c r="B523" s="20" t="s">
        <v>272</v>
      </c>
      <c r="C523" s="12"/>
      <c r="D523" s="22">
        <v>0.17833333333333334</v>
      </c>
      <c r="E523" s="22">
        <v>0.16666666666666666</v>
      </c>
      <c r="F523" s="22" t="s">
        <v>763</v>
      </c>
      <c r="G523" s="22">
        <v>0.15166666666666667</v>
      </c>
      <c r="H523" s="22">
        <v>0.16833333333333333</v>
      </c>
      <c r="I523" s="22">
        <v>0.16988998919550916</v>
      </c>
      <c r="J523" s="22">
        <v>0.15666666666666668</v>
      </c>
      <c r="K523" s="22">
        <v>0.18333333333333332</v>
      </c>
      <c r="L523" s="22">
        <v>0.16333333333333336</v>
      </c>
      <c r="M523" s="22">
        <v>0.19999999999999998</v>
      </c>
      <c r="N523" s="22">
        <v>0.13333333333333333</v>
      </c>
      <c r="O523" s="152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3" t="s">
        <v>273</v>
      </c>
      <c r="C524" s="28"/>
      <c r="D524" s="11">
        <v>0.17499999999999999</v>
      </c>
      <c r="E524" s="11">
        <v>0.2</v>
      </c>
      <c r="F524" s="11" t="s">
        <v>763</v>
      </c>
      <c r="G524" s="11">
        <v>0.15</v>
      </c>
      <c r="H524" s="11">
        <v>0.16500000000000001</v>
      </c>
      <c r="I524" s="11">
        <v>0.1689222664691748</v>
      </c>
      <c r="J524" s="11">
        <v>0.16</v>
      </c>
      <c r="K524" s="11">
        <v>0.18</v>
      </c>
      <c r="L524" s="11">
        <v>0.16</v>
      </c>
      <c r="M524" s="11">
        <v>0.2</v>
      </c>
      <c r="N524" s="11">
        <v>0.1</v>
      </c>
      <c r="O524" s="152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274</v>
      </c>
      <c r="C525" s="28"/>
      <c r="D525" s="23">
        <v>1.169045194450012E-2</v>
      </c>
      <c r="E525" s="23">
        <v>5.1639777949432336E-2</v>
      </c>
      <c r="F525" s="23" t="s">
        <v>763</v>
      </c>
      <c r="G525" s="23">
        <v>4.0824829046386341E-3</v>
      </c>
      <c r="H525" s="23">
        <v>9.8319208025017465E-3</v>
      </c>
      <c r="I525" s="23">
        <v>8.2571032620642835E-3</v>
      </c>
      <c r="J525" s="23">
        <v>5.1639777949432277E-3</v>
      </c>
      <c r="K525" s="23">
        <v>1.0327955589886448E-2</v>
      </c>
      <c r="L525" s="23">
        <v>5.1639777949432277E-3</v>
      </c>
      <c r="M525" s="23">
        <v>3.0404709722440586E-17</v>
      </c>
      <c r="N525" s="23">
        <v>5.1639777949432315E-2</v>
      </c>
      <c r="O525" s="204"/>
      <c r="P525" s="205"/>
      <c r="Q525" s="205"/>
      <c r="R525" s="205"/>
      <c r="S525" s="205"/>
      <c r="T525" s="205"/>
      <c r="U525" s="205"/>
      <c r="V525" s="205"/>
      <c r="W525" s="205"/>
      <c r="X525" s="205"/>
      <c r="Y525" s="205"/>
      <c r="Z525" s="205"/>
      <c r="AA525" s="205"/>
      <c r="AB525" s="205"/>
      <c r="AC525" s="205"/>
      <c r="AD525" s="205"/>
      <c r="AE525" s="205"/>
      <c r="AF525" s="205"/>
      <c r="AG525" s="205"/>
      <c r="AH525" s="205"/>
      <c r="AI525" s="205"/>
      <c r="AJ525" s="205"/>
      <c r="AK525" s="205"/>
      <c r="AL525" s="205"/>
      <c r="AM525" s="205"/>
      <c r="AN525" s="205"/>
      <c r="AO525" s="205"/>
      <c r="AP525" s="205"/>
      <c r="AQ525" s="205"/>
      <c r="AR525" s="205"/>
      <c r="AS525" s="205"/>
      <c r="AT525" s="205"/>
      <c r="AU525" s="205"/>
      <c r="AV525" s="205"/>
      <c r="AW525" s="205"/>
      <c r="AX525" s="205"/>
      <c r="AY525" s="205"/>
      <c r="AZ525" s="205"/>
      <c r="BA525" s="205"/>
      <c r="BB525" s="205"/>
      <c r="BC525" s="205"/>
      <c r="BD525" s="205"/>
      <c r="BE525" s="205"/>
      <c r="BF525" s="205"/>
      <c r="BG525" s="205"/>
      <c r="BH525" s="205"/>
      <c r="BI525" s="205"/>
      <c r="BJ525" s="205"/>
      <c r="BK525" s="205"/>
      <c r="BL525" s="205"/>
      <c r="BM525" s="56"/>
    </row>
    <row r="526" spans="1:65">
      <c r="A526" s="29"/>
      <c r="B526" s="3" t="s">
        <v>87</v>
      </c>
      <c r="C526" s="28"/>
      <c r="D526" s="13">
        <v>6.5553936137383848E-2</v>
      </c>
      <c r="E526" s="13">
        <v>0.30983866769659402</v>
      </c>
      <c r="F526" s="13" t="s">
        <v>763</v>
      </c>
      <c r="G526" s="13">
        <v>2.6917469700914069E-2</v>
      </c>
      <c r="H526" s="13">
        <v>5.8407450311891561E-2</v>
      </c>
      <c r="I526" s="13">
        <v>4.8602647520107976E-2</v>
      </c>
      <c r="J526" s="13">
        <v>3.2961560393254645E-2</v>
      </c>
      <c r="K526" s="13">
        <v>5.6334303217562449E-2</v>
      </c>
      <c r="L526" s="13">
        <v>3.1616190581285064E-2</v>
      </c>
      <c r="M526" s="13">
        <v>1.5202354861220294E-16</v>
      </c>
      <c r="N526" s="13">
        <v>0.38729833462074237</v>
      </c>
      <c r="O526" s="152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275</v>
      </c>
      <c r="C527" s="28"/>
      <c r="D527" s="13">
        <v>6.5533900632962272E-2</v>
      </c>
      <c r="E527" s="13">
        <v>-4.1739246420914311E-3</v>
      </c>
      <c r="F527" s="13" t="s">
        <v>763</v>
      </c>
      <c r="G527" s="13">
        <v>-9.3798271424303192E-2</v>
      </c>
      <c r="H527" s="13">
        <v>5.7843361114877645E-3</v>
      </c>
      <c r="I527" s="13">
        <v>1.508528709896817E-2</v>
      </c>
      <c r="J527" s="13">
        <v>-6.3923489163565828E-2</v>
      </c>
      <c r="K527" s="13">
        <v>9.5408682893699304E-2</v>
      </c>
      <c r="L527" s="13">
        <v>-2.4090446149249489E-2</v>
      </c>
      <c r="M527" s="13">
        <v>0.19499129042949015</v>
      </c>
      <c r="N527" s="13">
        <v>-0.20333913971367312</v>
      </c>
      <c r="O527" s="152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45" t="s">
        <v>276</v>
      </c>
      <c r="C528" s="46"/>
      <c r="D528" s="44">
        <v>0.56999999999999995</v>
      </c>
      <c r="E528" s="44" t="s">
        <v>277</v>
      </c>
      <c r="F528" s="44">
        <v>20.6</v>
      </c>
      <c r="G528" s="44">
        <v>1.0900000000000001</v>
      </c>
      <c r="H528" s="44">
        <v>0.05</v>
      </c>
      <c r="I528" s="44">
        <v>0.05</v>
      </c>
      <c r="J528" s="44">
        <v>0.77</v>
      </c>
      <c r="K528" s="44">
        <v>0.89</v>
      </c>
      <c r="L528" s="44">
        <v>0.36</v>
      </c>
      <c r="M528" s="44" t="s">
        <v>277</v>
      </c>
      <c r="N528" s="44" t="s">
        <v>277</v>
      </c>
      <c r="O528" s="152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0" t="s">
        <v>313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BM529" s="55"/>
    </row>
    <row r="530" spans="1:65">
      <c r="BM530" s="55"/>
    </row>
    <row r="531" spans="1:65" ht="15">
      <c r="B531" s="8" t="s">
        <v>591</v>
      </c>
      <c r="BM531" s="27" t="s">
        <v>67</v>
      </c>
    </row>
    <row r="532" spans="1:65" ht="15">
      <c r="A532" s="24" t="s">
        <v>55</v>
      </c>
      <c r="B532" s="18" t="s">
        <v>114</v>
      </c>
      <c r="C532" s="15" t="s">
        <v>115</v>
      </c>
      <c r="D532" s="16" t="s">
        <v>241</v>
      </c>
      <c r="E532" s="17" t="s">
        <v>241</v>
      </c>
      <c r="F532" s="17" t="s">
        <v>241</v>
      </c>
      <c r="G532" s="17" t="s">
        <v>241</v>
      </c>
      <c r="H532" s="17" t="s">
        <v>241</v>
      </c>
      <c r="I532" s="17" t="s">
        <v>241</v>
      </c>
      <c r="J532" s="17" t="s">
        <v>241</v>
      </c>
      <c r="K532" s="17" t="s">
        <v>241</v>
      </c>
      <c r="L532" s="17" t="s">
        <v>241</v>
      </c>
      <c r="M532" s="17" t="s">
        <v>241</v>
      </c>
      <c r="N532" s="17" t="s">
        <v>241</v>
      </c>
      <c r="O532" s="17" t="s">
        <v>241</v>
      </c>
      <c r="P532" s="17" t="s">
        <v>241</v>
      </c>
      <c r="Q532" s="17" t="s">
        <v>241</v>
      </c>
      <c r="R532" s="17" t="s">
        <v>241</v>
      </c>
      <c r="S532" s="17" t="s">
        <v>241</v>
      </c>
      <c r="T532" s="17" t="s">
        <v>241</v>
      </c>
      <c r="U532" s="17" t="s">
        <v>241</v>
      </c>
      <c r="V532" s="17" t="s">
        <v>241</v>
      </c>
      <c r="W532" s="17" t="s">
        <v>241</v>
      </c>
      <c r="X532" s="17" t="s">
        <v>241</v>
      </c>
      <c r="Y532" s="17" t="s">
        <v>241</v>
      </c>
      <c r="Z532" s="17" t="s">
        <v>241</v>
      </c>
      <c r="AA532" s="17" t="s">
        <v>241</v>
      </c>
      <c r="AB532" s="17" t="s">
        <v>241</v>
      </c>
      <c r="AC532" s="17" t="s">
        <v>241</v>
      </c>
      <c r="AD532" s="152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242</v>
      </c>
      <c r="C533" s="9" t="s">
        <v>242</v>
      </c>
      <c r="D533" s="150" t="s">
        <v>244</v>
      </c>
      <c r="E533" s="151" t="s">
        <v>245</v>
      </c>
      <c r="F533" s="151" t="s">
        <v>246</v>
      </c>
      <c r="G533" s="151" t="s">
        <v>247</v>
      </c>
      <c r="H533" s="151" t="s">
        <v>249</v>
      </c>
      <c r="I533" s="151" t="s">
        <v>250</v>
      </c>
      <c r="J533" s="151" t="s">
        <v>251</v>
      </c>
      <c r="K533" s="151" t="s">
        <v>252</v>
      </c>
      <c r="L533" s="151" t="s">
        <v>253</v>
      </c>
      <c r="M533" s="151" t="s">
        <v>254</v>
      </c>
      <c r="N533" s="151" t="s">
        <v>255</v>
      </c>
      <c r="O533" s="151" t="s">
        <v>256</v>
      </c>
      <c r="P533" s="151" t="s">
        <v>257</v>
      </c>
      <c r="Q533" s="151" t="s">
        <v>258</v>
      </c>
      <c r="R533" s="151" t="s">
        <v>259</v>
      </c>
      <c r="S533" s="151" t="s">
        <v>260</v>
      </c>
      <c r="T533" s="151" t="s">
        <v>261</v>
      </c>
      <c r="U533" s="151" t="s">
        <v>262</v>
      </c>
      <c r="V533" s="151" t="s">
        <v>280</v>
      </c>
      <c r="W533" s="151" t="s">
        <v>307</v>
      </c>
      <c r="X533" s="151" t="s">
        <v>281</v>
      </c>
      <c r="Y533" s="151" t="s">
        <v>263</v>
      </c>
      <c r="Z533" s="151" t="s">
        <v>264</v>
      </c>
      <c r="AA533" s="151" t="s">
        <v>282</v>
      </c>
      <c r="AB533" s="151" t="s">
        <v>265</v>
      </c>
      <c r="AC533" s="151" t="s">
        <v>266</v>
      </c>
      <c r="AD533" s="152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1</v>
      </c>
    </row>
    <row r="534" spans="1:65">
      <c r="A534" s="29"/>
      <c r="B534" s="19"/>
      <c r="C534" s="9"/>
      <c r="D534" s="10" t="s">
        <v>118</v>
      </c>
      <c r="E534" s="11" t="s">
        <v>118</v>
      </c>
      <c r="F534" s="11" t="s">
        <v>118</v>
      </c>
      <c r="G534" s="11" t="s">
        <v>305</v>
      </c>
      <c r="H534" s="11" t="s">
        <v>305</v>
      </c>
      <c r="I534" s="11" t="s">
        <v>306</v>
      </c>
      <c r="J534" s="11" t="s">
        <v>306</v>
      </c>
      <c r="K534" s="11" t="s">
        <v>306</v>
      </c>
      <c r="L534" s="11" t="s">
        <v>306</v>
      </c>
      <c r="M534" s="11" t="s">
        <v>306</v>
      </c>
      <c r="N534" s="11" t="s">
        <v>306</v>
      </c>
      <c r="O534" s="11" t="s">
        <v>305</v>
      </c>
      <c r="P534" s="11" t="s">
        <v>306</v>
      </c>
      <c r="Q534" s="11" t="s">
        <v>305</v>
      </c>
      <c r="R534" s="11" t="s">
        <v>118</v>
      </c>
      <c r="S534" s="11" t="s">
        <v>306</v>
      </c>
      <c r="T534" s="11" t="s">
        <v>118</v>
      </c>
      <c r="U534" s="11" t="s">
        <v>306</v>
      </c>
      <c r="V534" s="11" t="s">
        <v>306</v>
      </c>
      <c r="W534" s="11" t="s">
        <v>118</v>
      </c>
      <c r="X534" s="11" t="s">
        <v>305</v>
      </c>
      <c r="Y534" s="11" t="s">
        <v>306</v>
      </c>
      <c r="Z534" s="11" t="s">
        <v>306</v>
      </c>
      <c r="AA534" s="11" t="s">
        <v>306</v>
      </c>
      <c r="AB534" s="11" t="s">
        <v>305</v>
      </c>
      <c r="AC534" s="11" t="s">
        <v>306</v>
      </c>
      <c r="AD534" s="152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152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202">
        <v>0.68500000000000005</v>
      </c>
      <c r="E536" s="202">
        <v>0.69499999999999995</v>
      </c>
      <c r="F536" s="202">
        <v>0.6503837644339201</v>
      </c>
      <c r="G536" s="202">
        <v>0.68</v>
      </c>
      <c r="H536" s="202">
        <v>0.66</v>
      </c>
      <c r="I536" s="202">
        <v>0.65</v>
      </c>
      <c r="J536" s="202">
        <v>0.66</v>
      </c>
      <c r="K536" s="202">
        <v>0.69</v>
      </c>
      <c r="L536" s="202">
        <v>0.68</v>
      </c>
      <c r="M536" s="202">
        <v>0.67</v>
      </c>
      <c r="N536" s="202">
        <v>0.69699999999999995</v>
      </c>
      <c r="O536" s="202">
        <v>0.77</v>
      </c>
      <c r="P536" s="202">
        <v>0.67</v>
      </c>
      <c r="Q536" s="202">
        <v>0.66614297539482281</v>
      </c>
      <c r="R536" s="202">
        <v>0.73399999999999999</v>
      </c>
      <c r="S536" s="202">
        <v>0.65</v>
      </c>
      <c r="T536" s="202">
        <v>0.68806000000000012</v>
      </c>
      <c r="U536" s="202">
        <v>0.7</v>
      </c>
      <c r="V536" s="202">
        <v>0.64400000000000002</v>
      </c>
      <c r="W536" s="202">
        <v>0.76900000000000002</v>
      </c>
      <c r="X536" s="202">
        <v>0.67</v>
      </c>
      <c r="Y536" s="202">
        <v>0.71699999999999997</v>
      </c>
      <c r="Z536" s="202">
        <v>0.7</v>
      </c>
      <c r="AA536" s="202">
        <v>0.76</v>
      </c>
      <c r="AB536" s="202">
        <v>0.71740000000000004</v>
      </c>
      <c r="AC536" s="202">
        <v>0.64</v>
      </c>
      <c r="AD536" s="204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206">
        <v>1</v>
      </c>
    </row>
    <row r="537" spans="1:65">
      <c r="A537" s="29"/>
      <c r="B537" s="19">
        <v>1</v>
      </c>
      <c r="C537" s="9">
        <v>2</v>
      </c>
      <c r="D537" s="23">
        <v>0.69350000000000001</v>
      </c>
      <c r="E537" s="23">
        <v>0.69</v>
      </c>
      <c r="F537" s="23">
        <v>0.65249255526985883</v>
      </c>
      <c r="G537" s="23">
        <v>0.68</v>
      </c>
      <c r="H537" s="23">
        <v>0.67</v>
      </c>
      <c r="I537" s="23">
        <v>0.65</v>
      </c>
      <c r="J537" s="23">
        <v>0.67</v>
      </c>
      <c r="K537" s="23">
        <v>0.68</v>
      </c>
      <c r="L537" s="23">
        <v>0.68</v>
      </c>
      <c r="M537" s="23">
        <v>0.66</v>
      </c>
      <c r="N537" s="23">
        <v>0.7</v>
      </c>
      <c r="O537" s="23">
        <v>0.74</v>
      </c>
      <c r="P537" s="23">
        <v>0.7</v>
      </c>
      <c r="Q537" s="23">
        <v>0.67364394231751024</v>
      </c>
      <c r="R537" s="23">
        <v>0.72099999999999997</v>
      </c>
      <c r="S537" s="23">
        <v>0.65</v>
      </c>
      <c r="T537" s="23">
        <v>0.68311999999999995</v>
      </c>
      <c r="U537" s="23">
        <v>0.69</v>
      </c>
      <c r="V537" s="23">
        <v>0.60899999999999999</v>
      </c>
      <c r="W537" s="23">
        <v>0.72299999999999998</v>
      </c>
      <c r="X537" s="23">
        <v>0.7</v>
      </c>
      <c r="Y537" s="23">
        <v>0.71199999999999997</v>
      </c>
      <c r="Z537" s="23">
        <v>0.7</v>
      </c>
      <c r="AA537" s="23">
        <v>0.73</v>
      </c>
      <c r="AB537" s="23">
        <v>0.71940000000000004</v>
      </c>
      <c r="AC537" s="23">
        <v>0.64</v>
      </c>
      <c r="AD537" s="204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5"/>
      <c r="AT537" s="205"/>
      <c r="AU537" s="205"/>
      <c r="AV537" s="205"/>
      <c r="AW537" s="205"/>
      <c r="AX537" s="205"/>
      <c r="AY537" s="205"/>
      <c r="AZ537" s="205"/>
      <c r="BA537" s="205"/>
      <c r="BB537" s="205"/>
      <c r="BC537" s="205"/>
      <c r="BD537" s="205"/>
      <c r="BE537" s="205"/>
      <c r="BF537" s="205"/>
      <c r="BG537" s="205"/>
      <c r="BH537" s="205"/>
      <c r="BI537" s="205"/>
      <c r="BJ537" s="205"/>
      <c r="BK537" s="205"/>
      <c r="BL537" s="205"/>
      <c r="BM537" s="206">
        <v>17</v>
      </c>
    </row>
    <row r="538" spans="1:65">
      <c r="A538" s="29"/>
      <c r="B538" s="19">
        <v>1</v>
      </c>
      <c r="C538" s="9">
        <v>3</v>
      </c>
      <c r="D538" s="23">
        <v>0.69109999999999994</v>
      </c>
      <c r="E538" s="23">
        <v>0.71299999999999997</v>
      </c>
      <c r="F538" s="23">
        <v>0.65884669820727149</v>
      </c>
      <c r="G538" s="23">
        <v>0.69</v>
      </c>
      <c r="H538" s="23">
        <v>0.68</v>
      </c>
      <c r="I538" s="23">
        <v>0.65</v>
      </c>
      <c r="J538" s="23">
        <v>0.65</v>
      </c>
      <c r="K538" s="23">
        <v>0.66</v>
      </c>
      <c r="L538" s="23">
        <v>0.68</v>
      </c>
      <c r="M538" s="221">
        <v>0.7</v>
      </c>
      <c r="N538" s="23">
        <v>0.69699999999999995</v>
      </c>
      <c r="O538" s="23">
        <v>0.75</v>
      </c>
      <c r="P538" s="23">
        <v>0.67</v>
      </c>
      <c r="Q538" s="23">
        <v>0.69319917574915291</v>
      </c>
      <c r="R538" s="23">
        <v>0.71199999999999997</v>
      </c>
      <c r="S538" s="23">
        <v>0.65</v>
      </c>
      <c r="T538" s="23">
        <v>0.6821600000000001</v>
      </c>
      <c r="U538" s="23">
        <v>0.7</v>
      </c>
      <c r="V538" s="23">
        <v>0.623</v>
      </c>
      <c r="W538" s="221">
        <v>0.80099999999999993</v>
      </c>
      <c r="X538" s="23">
        <v>0.66</v>
      </c>
      <c r="Y538" s="23">
        <v>0.71000000000000008</v>
      </c>
      <c r="Z538" s="23">
        <v>0.69</v>
      </c>
      <c r="AA538" s="23">
        <v>0.73</v>
      </c>
      <c r="AB538" s="23">
        <v>0.71450000000000002</v>
      </c>
      <c r="AC538" s="23">
        <v>0.65</v>
      </c>
      <c r="AD538" s="204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206">
        <v>16</v>
      </c>
    </row>
    <row r="539" spans="1:65">
      <c r="A539" s="29"/>
      <c r="B539" s="19">
        <v>1</v>
      </c>
      <c r="C539" s="9">
        <v>4</v>
      </c>
      <c r="D539" s="23">
        <v>0.68719999999999992</v>
      </c>
      <c r="E539" s="23">
        <v>0.70099999999999996</v>
      </c>
      <c r="F539" s="23">
        <v>0.69155860849871698</v>
      </c>
      <c r="G539" s="23">
        <v>0.71</v>
      </c>
      <c r="H539" s="23">
        <v>0.68</v>
      </c>
      <c r="I539" s="23">
        <v>0.65</v>
      </c>
      <c r="J539" s="23">
        <v>0.65</v>
      </c>
      <c r="K539" s="23">
        <v>0.69</v>
      </c>
      <c r="L539" s="23">
        <v>0.67</v>
      </c>
      <c r="M539" s="23">
        <v>0.67</v>
      </c>
      <c r="N539" s="23">
        <v>0.70199999999999996</v>
      </c>
      <c r="O539" s="23">
        <v>0.76</v>
      </c>
      <c r="P539" s="23">
        <v>0.71</v>
      </c>
      <c r="Q539" s="23">
        <v>0.68378883982886385</v>
      </c>
      <c r="R539" s="23">
        <v>0.74099999999999999</v>
      </c>
      <c r="S539" s="23">
        <v>0.67</v>
      </c>
      <c r="T539" s="23">
        <v>0.68253000000000008</v>
      </c>
      <c r="U539" s="23">
        <v>0.69</v>
      </c>
      <c r="V539" s="23">
        <v>0.64799999999999991</v>
      </c>
      <c r="W539" s="23">
        <v>0.71899999999999997</v>
      </c>
      <c r="X539" s="23">
        <v>0.61</v>
      </c>
      <c r="Y539" s="23">
        <v>0.70200000000000007</v>
      </c>
      <c r="Z539" s="23">
        <v>0.7</v>
      </c>
      <c r="AA539" s="221">
        <v>0.86</v>
      </c>
      <c r="AB539" s="23">
        <v>0.70800000000000007</v>
      </c>
      <c r="AC539" s="23">
        <v>0.64</v>
      </c>
      <c r="AD539" s="204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206">
        <v>0.6867801469591952</v>
      </c>
    </row>
    <row r="540" spans="1:65">
      <c r="A540" s="29"/>
      <c r="B540" s="19">
        <v>1</v>
      </c>
      <c r="C540" s="9">
        <v>5</v>
      </c>
      <c r="D540" s="23">
        <v>0.69279999999999997</v>
      </c>
      <c r="E540" s="23">
        <v>0.70000000000000007</v>
      </c>
      <c r="F540" s="23">
        <v>0.69735095327218866</v>
      </c>
      <c r="G540" s="23">
        <v>0.72</v>
      </c>
      <c r="H540" s="23">
        <v>0.66</v>
      </c>
      <c r="I540" s="23">
        <v>0.65</v>
      </c>
      <c r="J540" s="23">
        <v>0.66</v>
      </c>
      <c r="K540" s="23">
        <v>0.67</v>
      </c>
      <c r="L540" s="23">
        <v>0.71</v>
      </c>
      <c r="M540" s="23">
        <v>0.66</v>
      </c>
      <c r="N540" s="23">
        <v>0.69899999999999995</v>
      </c>
      <c r="O540" s="221">
        <v>0.68</v>
      </c>
      <c r="P540" s="23">
        <v>0.69</v>
      </c>
      <c r="Q540" s="23">
        <v>0.67682980429085104</v>
      </c>
      <c r="R540" s="23">
        <v>0.70299999999999996</v>
      </c>
      <c r="S540" s="23">
        <v>0.65</v>
      </c>
      <c r="T540" s="23">
        <v>0.68471000000000004</v>
      </c>
      <c r="U540" s="23">
        <v>0.69</v>
      </c>
      <c r="V540" s="23">
        <v>0.624</v>
      </c>
      <c r="W540" s="221">
        <v>0.81000000000000016</v>
      </c>
      <c r="X540" s="23">
        <v>0.64</v>
      </c>
      <c r="Y540" s="23">
        <v>0.71899999999999997</v>
      </c>
      <c r="Z540" s="23">
        <v>0.69</v>
      </c>
      <c r="AA540" s="23">
        <v>0.77</v>
      </c>
      <c r="AB540" s="23">
        <v>0.71609999999999996</v>
      </c>
      <c r="AC540" s="23">
        <v>0.65</v>
      </c>
      <c r="AD540" s="204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206">
        <v>38</v>
      </c>
    </row>
    <row r="541" spans="1:65">
      <c r="A541" s="29"/>
      <c r="B541" s="19">
        <v>1</v>
      </c>
      <c r="C541" s="9">
        <v>6</v>
      </c>
      <c r="D541" s="23">
        <v>0.69140000000000001</v>
      </c>
      <c r="E541" s="23">
        <v>0.71399999999999997</v>
      </c>
      <c r="F541" s="23">
        <v>0.67885541350028389</v>
      </c>
      <c r="G541" s="23">
        <v>0.73</v>
      </c>
      <c r="H541" s="23">
        <v>0.66</v>
      </c>
      <c r="I541" s="23">
        <v>0.65</v>
      </c>
      <c r="J541" s="23">
        <v>0.64</v>
      </c>
      <c r="K541" s="23">
        <v>0.68</v>
      </c>
      <c r="L541" s="23">
        <v>0.7</v>
      </c>
      <c r="M541" s="23">
        <v>0.67</v>
      </c>
      <c r="N541" s="23">
        <v>0.69499999999999995</v>
      </c>
      <c r="O541" s="23">
        <v>0.74</v>
      </c>
      <c r="P541" s="23">
        <v>0.69</v>
      </c>
      <c r="Q541" s="23">
        <v>0.69528019487100623</v>
      </c>
      <c r="R541" s="23">
        <v>0.71299999999999997</v>
      </c>
      <c r="S541" s="23">
        <v>0.66</v>
      </c>
      <c r="T541" s="23">
        <v>0.68215000000000003</v>
      </c>
      <c r="U541" s="23">
        <v>0.68</v>
      </c>
      <c r="V541" s="23">
        <v>0.63100000000000001</v>
      </c>
      <c r="W541" s="23">
        <v>0.73199999999999998</v>
      </c>
      <c r="X541" s="23">
        <v>0.62</v>
      </c>
      <c r="Y541" s="23">
        <v>0.69199999999999995</v>
      </c>
      <c r="Z541" s="23">
        <v>0.7</v>
      </c>
      <c r="AA541" s="23">
        <v>0.67</v>
      </c>
      <c r="AB541" s="23">
        <v>0.7177</v>
      </c>
      <c r="AC541" s="23">
        <v>0.66</v>
      </c>
      <c r="AD541" s="204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56"/>
    </row>
    <row r="542" spans="1:65">
      <c r="A542" s="29"/>
      <c r="B542" s="20" t="s">
        <v>272</v>
      </c>
      <c r="C542" s="12"/>
      <c r="D542" s="209">
        <v>0.69016666666666671</v>
      </c>
      <c r="E542" s="209">
        <v>0.70216666666666672</v>
      </c>
      <c r="F542" s="209">
        <v>0.67158133219703997</v>
      </c>
      <c r="G542" s="209">
        <v>0.70166666666666655</v>
      </c>
      <c r="H542" s="209">
        <v>0.66833333333333345</v>
      </c>
      <c r="I542" s="209">
        <v>0.65</v>
      </c>
      <c r="J542" s="209">
        <v>0.65500000000000003</v>
      </c>
      <c r="K542" s="209">
        <v>0.67833333333333334</v>
      </c>
      <c r="L542" s="209">
        <v>0.68666666666666665</v>
      </c>
      <c r="M542" s="209">
        <v>0.67166666666666675</v>
      </c>
      <c r="N542" s="209">
        <v>0.69833333333333325</v>
      </c>
      <c r="O542" s="209">
        <v>0.73999999999999988</v>
      </c>
      <c r="P542" s="209">
        <v>0.68833333333333335</v>
      </c>
      <c r="Q542" s="209">
        <v>0.68148082207536786</v>
      </c>
      <c r="R542" s="209">
        <v>0.72066666666666668</v>
      </c>
      <c r="S542" s="209">
        <v>0.65500000000000003</v>
      </c>
      <c r="T542" s="209">
        <v>0.68378833333333333</v>
      </c>
      <c r="U542" s="209">
        <v>0.69166666666666654</v>
      </c>
      <c r="V542" s="209">
        <v>0.62983333333333336</v>
      </c>
      <c r="W542" s="209">
        <v>0.75900000000000001</v>
      </c>
      <c r="X542" s="209">
        <v>0.65</v>
      </c>
      <c r="Y542" s="209">
        <v>0.70866666666666667</v>
      </c>
      <c r="Z542" s="209">
        <v>0.69666666666666666</v>
      </c>
      <c r="AA542" s="209">
        <v>0.7533333333333333</v>
      </c>
      <c r="AB542" s="209">
        <v>0.71551666666666669</v>
      </c>
      <c r="AC542" s="209">
        <v>0.64666666666666672</v>
      </c>
      <c r="AD542" s="204"/>
      <c r="AE542" s="205"/>
      <c r="AF542" s="205"/>
      <c r="AG542" s="205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56"/>
    </row>
    <row r="543" spans="1:65">
      <c r="A543" s="29"/>
      <c r="B543" s="3" t="s">
        <v>273</v>
      </c>
      <c r="C543" s="28"/>
      <c r="D543" s="23">
        <v>0.69124999999999992</v>
      </c>
      <c r="E543" s="23">
        <v>0.70050000000000001</v>
      </c>
      <c r="F543" s="23">
        <v>0.66885105585377769</v>
      </c>
      <c r="G543" s="23">
        <v>0.7</v>
      </c>
      <c r="H543" s="23">
        <v>0.66500000000000004</v>
      </c>
      <c r="I543" s="23">
        <v>0.65</v>
      </c>
      <c r="J543" s="23">
        <v>0.65500000000000003</v>
      </c>
      <c r="K543" s="23">
        <v>0.68</v>
      </c>
      <c r="L543" s="23">
        <v>0.68</v>
      </c>
      <c r="M543" s="23">
        <v>0.67</v>
      </c>
      <c r="N543" s="23">
        <v>0.69799999999999995</v>
      </c>
      <c r="O543" s="23">
        <v>0.745</v>
      </c>
      <c r="P543" s="23">
        <v>0.69</v>
      </c>
      <c r="Q543" s="23">
        <v>0.6803093220598575</v>
      </c>
      <c r="R543" s="23">
        <v>0.71699999999999997</v>
      </c>
      <c r="S543" s="23">
        <v>0.65</v>
      </c>
      <c r="T543" s="23">
        <v>0.68282500000000002</v>
      </c>
      <c r="U543" s="23">
        <v>0.69</v>
      </c>
      <c r="V543" s="23">
        <v>0.62749999999999995</v>
      </c>
      <c r="W543" s="23">
        <v>0.75049999999999994</v>
      </c>
      <c r="X543" s="23">
        <v>0.65</v>
      </c>
      <c r="Y543" s="23">
        <v>0.71100000000000008</v>
      </c>
      <c r="Z543" s="23">
        <v>0.7</v>
      </c>
      <c r="AA543" s="23">
        <v>0.745</v>
      </c>
      <c r="AB543" s="23">
        <v>0.71675</v>
      </c>
      <c r="AC543" s="23">
        <v>0.64500000000000002</v>
      </c>
      <c r="AD543" s="204"/>
      <c r="AE543" s="205"/>
      <c r="AF543" s="205"/>
      <c r="AG543" s="205"/>
      <c r="AH543" s="205"/>
      <c r="AI543" s="205"/>
      <c r="AJ543" s="205"/>
      <c r="AK543" s="205"/>
      <c r="AL543" s="205"/>
      <c r="AM543" s="205"/>
      <c r="AN543" s="205"/>
      <c r="AO543" s="205"/>
      <c r="AP543" s="205"/>
      <c r="AQ543" s="205"/>
      <c r="AR543" s="205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56"/>
    </row>
    <row r="544" spans="1:65">
      <c r="A544" s="29"/>
      <c r="B544" s="3" t="s">
        <v>274</v>
      </c>
      <c r="C544" s="28"/>
      <c r="D544" s="23">
        <v>3.3446474652295733E-3</v>
      </c>
      <c r="E544" s="23">
        <v>9.6211572415519087E-3</v>
      </c>
      <c r="F544" s="23">
        <v>2.0454663938073412E-2</v>
      </c>
      <c r="G544" s="23">
        <v>2.1369760566432781E-2</v>
      </c>
      <c r="H544" s="23">
        <v>9.8319208025017587E-3</v>
      </c>
      <c r="I544" s="23">
        <v>0</v>
      </c>
      <c r="J544" s="23">
        <v>1.0488088481701525E-2</v>
      </c>
      <c r="K544" s="23">
        <v>1.1690451944500087E-2</v>
      </c>
      <c r="L544" s="23">
        <v>1.5055453054181579E-2</v>
      </c>
      <c r="M544" s="23">
        <v>1.4719601443879715E-2</v>
      </c>
      <c r="N544" s="23">
        <v>2.5033311140691475E-3</v>
      </c>
      <c r="O544" s="23">
        <v>3.1622776601683777E-2</v>
      </c>
      <c r="P544" s="23">
        <v>1.6020819787597184E-2</v>
      </c>
      <c r="Q544" s="23">
        <v>1.1413742943436963E-2</v>
      </c>
      <c r="R544" s="23">
        <v>1.4403703227526838E-2</v>
      </c>
      <c r="S544" s="23">
        <v>8.3666002653407633E-3</v>
      </c>
      <c r="T544" s="23">
        <v>2.3005339959815342E-3</v>
      </c>
      <c r="U544" s="23">
        <v>7.5277265270907827E-3</v>
      </c>
      <c r="V544" s="23">
        <v>1.4469508169480613E-2</v>
      </c>
      <c r="W544" s="23">
        <v>4.0224370722237578E-2</v>
      </c>
      <c r="X544" s="23">
        <v>3.3466401061363019E-2</v>
      </c>
      <c r="Y544" s="23">
        <v>1.0112698288126004E-2</v>
      </c>
      <c r="Z544" s="23">
        <v>5.1639777949432268E-3</v>
      </c>
      <c r="AA544" s="23">
        <v>6.2822501276745296E-2</v>
      </c>
      <c r="AB544" s="23">
        <v>4.0315836425239299E-3</v>
      </c>
      <c r="AC544" s="23">
        <v>8.1649658092772665E-3</v>
      </c>
      <c r="AD544" s="204"/>
      <c r="AE544" s="205"/>
      <c r="AF544" s="205"/>
      <c r="AG544" s="205"/>
      <c r="AH544" s="205"/>
      <c r="AI544" s="205"/>
      <c r="AJ544" s="205"/>
      <c r="AK544" s="205"/>
      <c r="AL544" s="205"/>
      <c r="AM544" s="205"/>
      <c r="AN544" s="205"/>
      <c r="AO544" s="205"/>
      <c r="AP544" s="205"/>
      <c r="AQ544" s="205"/>
      <c r="AR544" s="205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56"/>
    </row>
    <row r="545" spans="1:65">
      <c r="A545" s="29"/>
      <c r="B545" s="3" t="s">
        <v>87</v>
      </c>
      <c r="C545" s="28"/>
      <c r="D545" s="13">
        <v>4.8461446006707164E-3</v>
      </c>
      <c r="E545" s="13">
        <v>1.3702099085998445E-2</v>
      </c>
      <c r="F545" s="13">
        <v>3.0457463537822214E-2</v>
      </c>
      <c r="G545" s="13">
        <v>3.0455715771638171E-2</v>
      </c>
      <c r="H545" s="13">
        <v>1.4711103445139786E-2</v>
      </c>
      <c r="I545" s="13">
        <v>0</v>
      </c>
      <c r="J545" s="13">
        <v>1.6012348827025229E-2</v>
      </c>
      <c r="K545" s="13">
        <v>1.7234081490663519E-2</v>
      </c>
      <c r="L545" s="13">
        <v>2.1925417069196474E-2</v>
      </c>
      <c r="M545" s="13">
        <v>2.1915039370540516E-2</v>
      </c>
      <c r="N545" s="13">
        <v>3.5847223590488989E-3</v>
      </c>
      <c r="O545" s="13">
        <v>4.2733481894167272E-2</v>
      </c>
      <c r="P545" s="13">
        <v>2.3274798722901478E-2</v>
      </c>
      <c r="Q545" s="13">
        <v>1.6748443351168391E-2</v>
      </c>
      <c r="R545" s="13">
        <v>1.9986637225985437E-2</v>
      </c>
      <c r="S545" s="13">
        <v>1.2773435519604219E-2</v>
      </c>
      <c r="T545" s="13">
        <v>3.3643949214033596E-3</v>
      </c>
      <c r="U545" s="13">
        <v>1.0883460039167398E-2</v>
      </c>
      <c r="V545" s="13">
        <v>2.2973550943869721E-2</v>
      </c>
      <c r="W545" s="13">
        <v>5.2996535865925662E-2</v>
      </c>
      <c r="X545" s="13">
        <v>5.1486770863635414E-2</v>
      </c>
      <c r="Y545" s="13">
        <v>1.427003521372437E-2</v>
      </c>
      <c r="Z545" s="13">
        <v>7.4124083181003261E-3</v>
      </c>
      <c r="AA545" s="13">
        <v>8.3392700809838891E-2</v>
      </c>
      <c r="AB545" s="13">
        <v>5.634506965862332E-3</v>
      </c>
      <c r="AC545" s="13">
        <v>1.2626235787542163E-2</v>
      </c>
      <c r="AD545" s="152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3" t="s">
        <v>275</v>
      </c>
      <c r="C546" s="28"/>
      <c r="D546" s="13">
        <v>4.9310099053760936E-3</v>
      </c>
      <c r="E546" s="13">
        <v>2.2403850454322694E-2</v>
      </c>
      <c r="F546" s="13">
        <v>-2.2130538906009245E-2</v>
      </c>
      <c r="G546" s="13">
        <v>2.1675815431449585E-2</v>
      </c>
      <c r="H546" s="13">
        <v>-2.6859852760067859E-2</v>
      </c>
      <c r="I546" s="13">
        <v>-5.3554470265402832E-2</v>
      </c>
      <c r="J546" s="13">
        <v>-4.6274120036675082E-2</v>
      </c>
      <c r="K546" s="13">
        <v>-1.2299152302612693E-2</v>
      </c>
      <c r="L546" s="13">
        <v>-1.6523525473322032E-4</v>
      </c>
      <c r="M546" s="13">
        <v>-2.2006285940916137E-2</v>
      </c>
      <c r="N546" s="13">
        <v>1.6822248612297974E-2</v>
      </c>
      <c r="O546" s="13">
        <v>7.7491833851695002E-2</v>
      </c>
      <c r="P546" s="13">
        <v>2.2615481548426963E-3</v>
      </c>
      <c r="Q546" s="13">
        <v>-7.7161882260149417E-3</v>
      </c>
      <c r="R546" s="13">
        <v>4.9341146300615035E-2</v>
      </c>
      <c r="S546" s="13">
        <v>-4.6274120036675082E-2</v>
      </c>
      <c r="T546" s="13">
        <v>-4.3562902030708228E-3</v>
      </c>
      <c r="U546" s="13">
        <v>7.1151149739943076E-3</v>
      </c>
      <c r="V546" s="13">
        <v>-8.291854952127109E-2</v>
      </c>
      <c r="W546" s="13">
        <v>0.10515716472086045</v>
      </c>
      <c r="X546" s="13">
        <v>-5.3554470265402832E-2</v>
      </c>
      <c r="Y546" s="13">
        <v>3.1868305751668435E-2</v>
      </c>
      <c r="Z546" s="13">
        <v>1.4395465202722058E-2</v>
      </c>
      <c r="AA546" s="13">
        <v>9.6906101128302335E-2</v>
      </c>
      <c r="AB546" s="13">
        <v>4.1842385565025397E-2</v>
      </c>
      <c r="AC546" s="13">
        <v>-5.8408037084554554E-2</v>
      </c>
      <c r="AD546" s="152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45" t="s">
        <v>276</v>
      </c>
      <c r="C547" s="46"/>
      <c r="D547" s="44">
        <v>0.1</v>
      </c>
      <c r="E547" s="44">
        <v>0.56000000000000005</v>
      </c>
      <c r="F547" s="44">
        <v>0.61</v>
      </c>
      <c r="G547" s="44">
        <v>0.54</v>
      </c>
      <c r="H547" s="44">
        <v>0.74</v>
      </c>
      <c r="I547" s="44">
        <v>1.44</v>
      </c>
      <c r="J547" s="44">
        <v>1.25</v>
      </c>
      <c r="K547" s="44">
        <v>0.35</v>
      </c>
      <c r="L547" s="44">
        <v>0.03</v>
      </c>
      <c r="M547" s="44">
        <v>0.61</v>
      </c>
      <c r="N547" s="44">
        <v>0.42</v>
      </c>
      <c r="O547" s="44">
        <v>2.02</v>
      </c>
      <c r="P547" s="44">
        <v>0.03</v>
      </c>
      <c r="Q547" s="44">
        <v>0.23</v>
      </c>
      <c r="R547" s="44">
        <v>1.27</v>
      </c>
      <c r="S547" s="44">
        <v>1.25</v>
      </c>
      <c r="T547" s="44">
        <v>0.14000000000000001</v>
      </c>
      <c r="U547" s="44">
        <v>0.16</v>
      </c>
      <c r="V547" s="44">
        <v>2.2200000000000002</v>
      </c>
      <c r="W547" s="44">
        <v>2.75</v>
      </c>
      <c r="X547" s="44">
        <v>1.44</v>
      </c>
      <c r="Y547" s="44">
        <v>0.81</v>
      </c>
      <c r="Z547" s="44">
        <v>0.35</v>
      </c>
      <c r="AA547" s="44">
        <v>2.5299999999999998</v>
      </c>
      <c r="AB547" s="44">
        <v>1.08</v>
      </c>
      <c r="AC547" s="44">
        <v>1.57</v>
      </c>
      <c r="AD547" s="152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BM548" s="55"/>
    </row>
    <row r="549" spans="1:65" ht="15">
      <c r="B549" s="8" t="s">
        <v>592</v>
      </c>
      <c r="BM549" s="27" t="s">
        <v>67</v>
      </c>
    </row>
    <row r="550" spans="1:65" ht="15">
      <c r="A550" s="24" t="s">
        <v>56</v>
      </c>
      <c r="B550" s="18" t="s">
        <v>114</v>
      </c>
      <c r="C550" s="15" t="s">
        <v>115</v>
      </c>
      <c r="D550" s="16" t="s">
        <v>241</v>
      </c>
      <c r="E550" s="17" t="s">
        <v>241</v>
      </c>
      <c r="F550" s="17" t="s">
        <v>241</v>
      </c>
      <c r="G550" s="17" t="s">
        <v>241</v>
      </c>
      <c r="H550" s="17" t="s">
        <v>241</v>
      </c>
      <c r="I550" s="17" t="s">
        <v>241</v>
      </c>
      <c r="J550" s="17" t="s">
        <v>241</v>
      </c>
      <c r="K550" s="17" t="s">
        <v>241</v>
      </c>
      <c r="L550" s="17" t="s">
        <v>241</v>
      </c>
      <c r="M550" s="17" t="s">
        <v>241</v>
      </c>
      <c r="N550" s="17" t="s">
        <v>241</v>
      </c>
      <c r="O550" s="17" t="s">
        <v>241</v>
      </c>
      <c r="P550" s="17" t="s">
        <v>241</v>
      </c>
      <c r="Q550" s="17" t="s">
        <v>241</v>
      </c>
      <c r="R550" s="17" t="s">
        <v>241</v>
      </c>
      <c r="S550" s="17" t="s">
        <v>241</v>
      </c>
      <c r="T550" s="17" t="s">
        <v>241</v>
      </c>
      <c r="U550" s="17" t="s">
        <v>241</v>
      </c>
      <c r="V550" s="17" t="s">
        <v>241</v>
      </c>
      <c r="W550" s="17" t="s">
        <v>241</v>
      </c>
      <c r="X550" s="17" t="s">
        <v>241</v>
      </c>
      <c r="Y550" s="17" t="s">
        <v>241</v>
      </c>
      <c r="Z550" s="17" t="s">
        <v>241</v>
      </c>
      <c r="AA550" s="17" t="s">
        <v>241</v>
      </c>
      <c r="AB550" s="17" t="s">
        <v>241</v>
      </c>
      <c r="AC550" s="17" t="s">
        <v>241</v>
      </c>
      <c r="AD550" s="152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242</v>
      </c>
      <c r="C551" s="9" t="s">
        <v>242</v>
      </c>
      <c r="D551" s="150" t="s">
        <v>244</v>
      </c>
      <c r="E551" s="151" t="s">
        <v>245</v>
      </c>
      <c r="F551" s="151" t="s">
        <v>246</v>
      </c>
      <c r="G551" s="151" t="s">
        <v>247</v>
      </c>
      <c r="H551" s="151" t="s">
        <v>249</v>
      </c>
      <c r="I551" s="151" t="s">
        <v>250</v>
      </c>
      <c r="J551" s="151" t="s">
        <v>251</v>
      </c>
      <c r="K551" s="151" t="s">
        <v>252</v>
      </c>
      <c r="L551" s="151" t="s">
        <v>253</v>
      </c>
      <c r="M551" s="151" t="s">
        <v>254</v>
      </c>
      <c r="N551" s="151" t="s">
        <v>255</v>
      </c>
      <c r="O551" s="151" t="s">
        <v>256</v>
      </c>
      <c r="P551" s="151" t="s">
        <v>257</v>
      </c>
      <c r="Q551" s="151" t="s">
        <v>258</v>
      </c>
      <c r="R551" s="151" t="s">
        <v>259</v>
      </c>
      <c r="S551" s="151" t="s">
        <v>260</v>
      </c>
      <c r="T551" s="151" t="s">
        <v>261</v>
      </c>
      <c r="U551" s="151" t="s">
        <v>262</v>
      </c>
      <c r="V551" s="151" t="s">
        <v>280</v>
      </c>
      <c r="W551" s="151" t="s">
        <v>307</v>
      </c>
      <c r="X551" s="151" t="s">
        <v>281</v>
      </c>
      <c r="Y551" s="151" t="s">
        <v>263</v>
      </c>
      <c r="Z551" s="151" t="s">
        <v>264</v>
      </c>
      <c r="AA551" s="151" t="s">
        <v>282</v>
      </c>
      <c r="AB551" s="151" t="s">
        <v>265</v>
      </c>
      <c r="AC551" s="151" t="s">
        <v>266</v>
      </c>
      <c r="AD551" s="152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1</v>
      </c>
    </row>
    <row r="552" spans="1:65">
      <c r="A552" s="29"/>
      <c r="B552" s="19"/>
      <c r="C552" s="9"/>
      <c r="D552" s="10" t="s">
        <v>118</v>
      </c>
      <c r="E552" s="11" t="s">
        <v>118</v>
      </c>
      <c r="F552" s="11" t="s">
        <v>118</v>
      </c>
      <c r="G552" s="11" t="s">
        <v>305</v>
      </c>
      <c r="H552" s="11" t="s">
        <v>305</v>
      </c>
      <c r="I552" s="11" t="s">
        <v>306</v>
      </c>
      <c r="J552" s="11" t="s">
        <v>306</v>
      </c>
      <c r="K552" s="11" t="s">
        <v>306</v>
      </c>
      <c r="L552" s="11" t="s">
        <v>306</v>
      </c>
      <c r="M552" s="11" t="s">
        <v>306</v>
      </c>
      <c r="N552" s="11" t="s">
        <v>306</v>
      </c>
      <c r="O552" s="11" t="s">
        <v>305</v>
      </c>
      <c r="P552" s="11" t="s">
        <v>306</v>
      </c>
      <c r="Q552" s="11" t="s">
        <v>305</v>
      </c>
      <c r="R552" s="11" t="s">
        <v>118</v>
      </c>
      <c r="S552" s="11" t="s">
        <v>306</v>
      </c>
      <c r="T552" s="11" t="s">
        <v>118</v>
      </c>
      <c r="U552" s="11" t="s">
        <v>306</v>
      </c>
      <c r="V552" s="11" t="s">
        <v>306</v>
      </c>
      <c r="W552" s="11" t="s">
        <v>118</v>
      </c>
      <c r="X552" s="11" t="s">
        <v>305</v>
      </c>
      <c r="Y552" s="11" t="s">
        <v>306</v>
      </c>
      <c r="Z552" s="11" t="s">
        <v>306</v>
      </c>
      <c r="AA552" s="11" t="s">
        <v>306</v>
      </c>
      <c r="AB552" s="11" t="s">
        <v>305</v>
      </c>
      <c r="AC552" s="11" t="s">
        <v>306</v>
      </c>
      <c r="AD552" s="152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152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202">
        <v>3.2300000000000002E-2</v>
      </c>
      <c r="E554" s="202">
        <v>3.2899999999999999E-2</v>
      </c>
      <c r="F554" s="202">
        <v>3.4106734023033804E-2</v>
      </c>
      <c r="G554" s="202">
        <v>3.5500000000000004E-2</v>
      </c>
      <c r="H554" s="203">
        <v>4.6795999999999997E-2</v>
      </c>
      <c r="I554" s="202">
        <v>3.3100000000000004E-2</v>
      </c>
      <c r="J554" s="202">
        <v>3.32E-2</v>
      </c>
      <c r="K554" s="202">
        <v>3.4299999999999997E-2</v>
      </c>
      <c r="L554" s="202">
        <v>3.56E-2</v>
      </c>
      <c r="M554" s="202">
        <v>3.3799999999999997E-2</v>
      </c>
      <c r="N554" s="202">
        <v>3.3399999999999999E-2</v>
      </c>
      <c r="O554" s="202">
        <v>3.6400000000000002E-2</v>
      </c>
      <c r="P554" s="202">
        <v>3.4499999999999996E-2</v>
      </c>
      <c r="Q554" s="202">
        <v>3.283885731024621E-2</v>
      </c>
      <c r="R554" s="202">
        <v>3.4000000000000002E-2</v>
      </c>
      <c r="S554" s="202">
        <v>3.4299999999999997E-2</v>
      </c>
      <c r="T554" s="202">
        <v>3.4744339999999999E-2</v>
      </c>
      <c r="U554" s="202">
        <v>3.3000000000000002E-2</v>
      </c>
      <c r="V554" s="203">
        <v>2.7999999999999997E-2</v>
      </c>
      <c r="W554" s="202">
        <v>3.5900000000000001E-2</v>
      </c>
      <c r="X554" s="202">
        <v>3.44E-2</v>
      </c>
      <c r="Y554" s="202">
        <v>3.5900000000000001E-2</v>
      </c>
      <c r="Z554" s="202">
        <v>3.1799999999999995E-2</v>
      </c>
      <c r="AA554" s="202">
        <v>3.3300000000000003E-2</v>
      </c>
      <c r="AB554" s="202">
        <v>3.4000000000000002E-2</v>
      </c>
      <c r="AC554" s="202">
        <v>3.1399999999999997E-2</v>
      </c>
      <c r="AD554" s="204"/>
      <c r="AE554" s="205"/>
      <c r="AF554" s="205"/>
      <c r="AG554" s="205"/>
      <c r="AH554" s="205"/>
      <c r="AI554" s="205"/>
      <c r="AJ554" s="205"/>
      <c r="AK554" s="205"/>
      <c r="AL554" s="205"/>
      <c r="AM554" s="205"/>
      <c r="AN554" s="205"/>
      <c r="AO554" s="205"/>
      <c r="AP554" s="205"/>
      <c r="AQ554" s="205"/>
      <c r="AR554" s="205"/>
      <c r="AS554" s="205"/>
      <c r="AT554" s="205"/>
      <c r="AU554" s="205"/>
      <c r="AV554" s="205"/>
      <c r="AW554" s="205"/>
      <c r="AX554" s="205"/>
      <c r="AY554" s="205"/>
      <c r="AZ554" s="205"/>
      <c r="BA554" s="205"/>
      <c r="BB554" s="205"/>
      <c r="BC554" s="205"/>
      <c r="BD554" s="205"/>
      <c r="BE554" s="205"/>
      <c r="BF554" s="205"/>
      <c r="BG554" s="205"/>
      <c r="BH554" s="205"/>
      <c r="BI554" s="205"/>
      <c r="BJ554" s="205"/>
      <c r="BK554" s="205"/>
      <c r="BL554" s="205"/>
      <c r="BM554" s="206">
        <v>1</v>
      </c>
    </row>
    <row r="555" spans="1:65">
      <c r="A555" s="29"/>
      <c r="B555" s="19">
        <v>1</v>
      </c>
      <c r="C555" s="9">
        <v>2</v>
      </c>
      <c r="D555" s="23">
        <v>3.3000000000000002E-2</v>
      </c>
      <c r="E555" s="23">
        <v>3.2600000000000004E-2</v>
      </c>
      <c r="F555" s="23">
        <v>3.621199736068248E-2</v>
      </c>
      <c r="G555" s="23">
        <v>3.5799999999999998E-2</v>
      </c>
      <c r="H555" s="208">
        <v>4.3472000000000004E-2</v>
      </c>
      <c r="I555" s="23">
        <v>3.2399999999999998E-2</v>
      </c>
      <c r="J555" s="23">
        <v>3.3100000000000004E-2</v>
      </c>
      <c r="K555" s="23">
        <v>3.4000000000000002E-2</v>
      </c>
      <c r="L555" s="23">
        <v>3.4999999999999996E-2</v>
      </c>
      <c r="M555" s="23">
        <v>3.3500000000000002E-2</v>
      </c>
      <c r="N555" s="23">
        <v>3.3500000000000002E-2</v>
      </c>
      <c r="O555" s="23">
        <v>3.6799999999999999E-2</v>
      </c>
      <c r="P555" s="23">
        <v>3.5299999999999998E-2</v>
      </c>
      <c r="Q555" s="23">
        <v>3.2360993210528197E-2</v>
      </c>
      <c r="R555" s="23">
        <v>3.3500000000000002E-2</v>
      </c>
      <c r="S555" s="23">
        <v>3.4000000000000002E-2</v>
      </c>
      <c r="T555" s="23">
        <v>3.4412600000000002E-2</v>
      </c>
      <c r="U555" s="23">
        <v>3.32E-2</v>
      </c>
      <c r="V555" s="221">
        <v>2.7099999999999999E-2</v>
      </c>
      <c r="W555" s="23">
        <v>3.3599999999999998E-2</v>
      </c>
      <c r="X555" s="23">
        <v>3.4000000000000002E-2</v>
      </c>
      <c r="Y555" s="23">
        <v>3.4200000000000001E-2</v>
      </c>
      <c r="Z555" s="23">
        <v>3.1599999999999996E-2</v>
      </c>
      <c r="AA555" s="23">
        <v>3.2000000000000001E-2</v>
      </c>
      <c r="AB555" s="23">
        <v>3.3799999999999997E-2</v>
      </c>
      <c r="AC555" s="23">
        <v>3.1300000000000001E-2</v>
      </c>
      <c r="AD555" s="204"/>
      <c r="AE555" s="205"/>
      <c r="AF555" s="205"/>
      <c r="AG555" s="205"/>
      <c r="AH555" s="205"/>
      <c r="AI555" s="205"/>
      <c r="AJ555" s="205"/>
      <c r="AK555" s="205"/>
      <c r="AL555" s="205"/>
      <c r="AM555" s="205"/>
      <c r="AN555" s="205"/>
      <c r="AO555" s="205"/>
      <c r="AP555" s="205"/>
      <c r="AQ555" s="205"/>
      <c r="AR555" s="205"/>
      <c r="AS555" s="205"/>
      <c r="AT555" s="205"/>
      <c r="AU555" s="205"/>
      <c r="AV555" s="205"/>
      <c r="AW555" s="205"/>
      <c r="AX555" s="205"/>
      <c r="AY555" s="205"/>
      <c r="AZ555" s="205"/>
      <c r="BA555" s="205"/>
      <c r="BB555" s="205"/>
      <c r="BC555" s="205"/>
      <c r="BD555" s="205"/>
      <c r="BE555" s="205"/>
      <c r="BF555" s="205"/>
      <c r="BG555" s="205"/>
      <c r="BH555" s="205"/>
      <c r="BI555" s="205"/>
      <c r="BJ555" s="205"/>
      <c r="BK555" s="205"/>
      <c r="BL555" s="205"/>
      <c r="BM555" s="206">
        <v>18</v>
      </c>
    </row>
    <row r="556" spans="1:65">
      <c r="A556" s="29"/>
      <c r="B556" s="19">
        <v>1</v>
      </c>
      <c r="C556" s="9">
        <v>3</v>
      </c>
      <c r="D556" s="23">
        <v>3.3000000000000002E-2</v>
      </c>
      <c r="E556" s="23">
        <v>3.2899999999999999E-2</v>
      </c>
      <c r="F556" s="23">
        <v>3.4629656331173021E-2</v>
      </c>
      <c r="G556" s="23">
        <v>3.6200000000000003E-2</v>
      </c>
      <c r="H556" s="208">
        <v>4.3526999999999996E-2</v>
      </c>
      <c r="I556" s="23">
        <v>3.27E-2</v>
      </c>
      <c r="J556" s="23">
        <v>3.3000000000000002E-2</v>
      </c>
      <c r="K556" s="23">
        <v>3.3300000000000003E-2</v>
      </c>
      <c r="L556" s="23">
        <v>3.5700000000000003E-2</v>
      </c>
      <c r="M556" s="221">
        <v>3.5099999999999999E-2</v>
      </c>
      <c r="N556" s="23">
        <v>3.3300000000000003E-2</v>
      </c>
      <c r="O556" s="23">
        <v>3.5700000000000003E-2</v>
      </c>
      <c r="P556" s="23">
        <v>3.3700000000000001E-2</v>
      </c>
      <c r="Q556" s="23">
        <v>3.3703097735263213E-2</v>
      </c>
      <c r="R556" s="23">
        <v>3.3000000000000002E-2</v>
      </c>
      <c r="S556" s="23">
        <v>3.4099999999999998E-2</v>
      </c>
      <c r="T556" s="23">
        <v>3.489275E-2</v>
      </c>
      <c r="U556" s="23">
        <v>3.3300000000000003E-2</v>
      </c>
      <c r="V556" s="208">
        <v>2.8200000000000003E-2</v>
      </c>
      <c r="W556" s="23">
        <v>3.7399999999999996E-2</v>
      </c>
      <c r="X556" s="23">
        <v>3.2300000000000002E-2</v>
      </c>
      <c r="Y556" s="23">
        <v>3.5500000000000004E-2</v>
      </c>
      <c r="Z556" s="23">
        <v>3.1899999999999998E-2</v>
      </c>
      <c r="AA556" s="23">
        <v>3.4099999999999998E-2</v>
      </c>
      <c r="AB556" s="23">
        <v>3.4000000000000002E-2</v>
      </c>
      <c r="AC556" s="23">
        <v>3.2199999999999999E-2</v>
      </c>
      <c r="AD556" s="204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206">
        <v>16</v>
      </c>
    </row>
    <row r="557" spans="1:65">
      <c r="A557" s="29"/>
      <c r="B557" s="19">
        <v>1</v>
      </c>
      <c r="C557" s="9">
        <v>4</v>
      </c>
      <c r="D557" s="23">
        <v>3.2600000000000004E-2</v>
      </c>
      <c r="E557" s="23">
        <v>3.2500000000000001E-2</v>
      </c>
      <c r="F557" s="23">
        <v>3.5828243491868222E-2</v>
      </c>
      <c r="G557" s="23">
        <v>3.4699999999999995E-2</v>
      </c>
      <c r="H557" s="208">
        <v>4.4777999999999998E-2</v>
      </c>
      <c r="I557" s="23">
        <v>3.2600000000000004E-2</v>
      </c>
      <c r="J557" s="23">
        <v>3.3000000000000002E-2</v>
      </c>
      <c r="K557" s="23">
        <v>3.44E-2</v>
      </c>
      <c r="L557" s="23">
        <v>3.4999999999999996E-2</v>
      </c>
      <c r="M557" s="23">
        <v>3.3700000000000001E-2</v>
      </c>
      <c r="N557" s="23">
        <v>3.3500000000000002E-2</v>
      </c>
      <c r="O557" s="23">
        <v>3.78E-2</v>
      </c>
      <c r="P557" s="23">
        <v>3.4000000000000002E-2</v>
      </c>
      <c r="Q557" s="23">
        <v>3.2792437834733269E-2</v>
      </c>
      <c r="R557" s="23">
        <v>3.4200000000000001E-2</v>
      </c>
      <c r="S557" s="23">
        <v>3.4000000000000002E-2</v>
      </c>
      <c r="T557" s="23">
        <v>3.4475649999999997E-2</v>
      </c>
      <c r="U557" s="23">
        <v>3.3399999999999999E-2</v>
      </c>
      <c r="V557" s="208">
        <v>2.86E-2</v>
      </c>
      <c r="W557" s="23">
        <v>3.3500000000000002E-2</v>
      </c>
      <c r="X557" s="23">
        <v>3.2099999999999997E-2</v>
      </c>
      <c r="Y557" s="23">
        <v>3.4499999999999996E-2</v>
      </c>
      <c r="Z557" s="23">
        <v>3.1799999999999995E-2</v>
      </c>
      <c r="AA557" s="23">
        <v>3.5099999999999999E-2</v>
      </c>
      <c r="AB557" s="23">
        <v>3.3700000000000001E-2</v>
      </c>
      <c r="AC557" s="23">
        <v>3.1599999999999996E-2</v>
      </c>
      <c r="AD557" s="204"/>
      <c r="AE557" s="205"/>
      <c r="AF557" s="205"/>
      <c r="AG557" s="205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5"/>
      <c r="AT557" s="205"/>
      <c r="AU557" s="205"/>
      <c r="AV557" s="205"/>
      <c r="AW557" s="205"/>
      <c r="AX557" s="205"/>
      <c r="AY557" s="205"/>
      <c r="AZ557" s="205"/>
      <c r="BA557" s="205"/>
      <c r="BB557" s="205"/>
      <c r="BC557" s="205"/>
      <c r="BD557" s="205"/>
      <c r="BE557" s="205"/>
      <c r="BF557" s="205"/>
      <c r="BG557" s="205"/>
      <c r="BH557" s="205"/>
      <c r="BI557" s="205"/>
      <c r="BJ557" s="205"/>
      <c r="BK557" s="205"/>
      <c r="BL557" s="205"/>
      <c r="BM557" s="206">
        <v>3.3834260169933933E-2</v>
      </c>
    </row>
    <row r="558" spans="1:65">
      <c r="A558" s="29"/>
      <c r="B558" s="19">
        <v>1</v>
      </c>
      <c r="C558" s="9">
        <v>5</v>
      </c>
      <c r="D558" s="23">
        <v>3.3100000000000004E-2</v>
      </c>
      <c r="E558" s="23">
        <v>3.3100000000000004E-2</v>
      </c>
      <c r="F558" s="23">
        <v>3.3231512713805381E-2</v>
      </c>
      <c r="G558" s="23">
        <v>3.5299999999999998E-2</v>
      </c>
      <c r="H558" s="208">
        <v>4.6989999999999997E-2</v>
      </c>
      <c r="I558" s="23">
        <v>3.2899999999999999E-2</v>
      </c>
      <c r="J558" s="23">
        <v>3.2800000000000003E-2</v>
      </c>
      <c r="K558" s="23">
        <v>3.3399999999999999E-2</v>
      </c>
      <c r="L558" s="23">
        <v>3.6999999999999998E-2</v>
      </c>
      <c r="M558" s="23">
        <v>3.2800000000000003E-2</v>
      </c>
      <c r="N558" s="23">
        <v>3.3500000000000002E-2</v>
      </c>
      <c r="O558" s="23">
        <v>3.4799999999999998E-2</v>
      </c>
      <c r="P558" s="23">
        <v>3.39E-2</v>
      </c>
      <c r="Q558" s="23">
        <v>3.2878077285904021E-2</v>
      </c>
      <c r="R558" s="23">
        <v>3.2600000000000004E-2</v>
      </c>
      <c r="S558" s="221">
        <v>3.2899999999999999E-2</v>
      </c>
      <c r="T558" s="23">
        <v>3.4720089999999995E-2</v>
      </c>
      <c r="U558" s="23">
        <v>3.32E-2</v>
      </c>
      <c r="V558" s="208">
        <v>2.8400000000000002E-2</v>
      </c>
      <c r="W558" s="23">
        <v>3.7900000000000003E-2</v>
      </c>
      <c r="X558" s="23">
        <v>3.32E-2</v>
      </c>
      <c r="Y558" s="23">
        <v>3.5099999999999999E-2</v>
      </c>
      <c r="Z558" s="23">
        <v>3.1599999999999996E-2</v>
      </c>
      <c r="AA558" s="23">
        <v>3.3100000000000004E-2</v>
      </c>
      <c r="AB558" s="23">
        <v>3.4000000000000002E-2</v>
      </c>
      <c r="AC558" s="23">
        <v>3.2399999999999998E-2</v>
      </c>
      <c r="AD558" s="204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206">
        <v>39</v>
      </c>
    </row>
    <row r="559" spans="1:65">
      <c r="A559" s="29"/>
      <c r="B559" s="19">
        <v>1</v>
      </c>
      <c r="C559" s="9">
        <v>6</v>
      </c>
      <c r="D559" s="23">
        <v>3.2800000000000003E-2</v>
      </c>
      <c r="E559" s="23">
        <v>3.32E-2</v>
      </c>
      <c r="F559" s="23">
        <v>3.4338257861215374E-2</v>
      </c>
      <c r="G559" s="23">
        <v>3.5299999999999998E-2</v>
      </c>
      <c r="H559" s="208">
        <v>4.4639999999999992E-2</v>
      </c>
      <c r="I559" s="23">
        <v>3.2600000000000004E-2</v>
      </c>
      <c r="J559" s="23">
        <v>3.2300000000000002E-2</v>
      </c>
      <c r="K559" s="23">
        <v>3.3599999999999998E-2</v>
      </c>
      <c r="L559" s="23">
        <v>3.6400000000000002E-2</v>
      </c>
      <c r="M559" s="23">
        <v>3.3599999999999998E-2</v>
      </c>
      <c r="N559" s="23">
        <v>3.3700000000000001E-2</v>
      </c>
      <c r="O559" s="23">
        <v>3.5900000000000001E-2</v>
      </c>
      <c r="P559" s="23">
        <v>3.5200000000000002E-2</v>
      </c>
      <c r="Q559" s="23">
        <v>3.3424749312032348E-2</v>
      </c>
      <c r="R559" s="23">
        <v>3.32E-2</v>
      </c>
      <c r="S559" s="23">
        <v>3.3399999999999999E-2</v>
      </c>
      <c r="T559" s="23">
        <v>3.4903419999999998E-2</v>
      </c>
      <c r="U559" s="23">
        <v>3.2399999999999998E-2</v>
      </c>
      <c r="V559" s="208">
        <v>2.8499999999999998E-2</v>
      </c>
      <c r="W559" s="23">
        <v>3.7100000000000001E-2</v>
      </c>
      <c r="X559" s="23">
        <v>3.2899999999999999E-2</v>
      </c>
      <c r="Y559" s="23">
        <v>3.4999999999999996E-2</v>
      </c>
      <c r="Z559" s="23">
        <v>3.1699999999999999E-2</v>
      </c>
      <c r="AA559" s="23">
        <v>3.4000000000000002E-2</v>
      </c>
      <c r="AB559" s="23">
        <v>3.3799999999999997E-2</v>
      </c>
      <c r="AC559" s="23">
        <v>3.2199999999999999E-2</v>
      </c>
      <c r="AD559" s="204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56"/>
    </row>
    <row r="560" spans="1:65">
      <c r="A560" s="29"/>
      <c r="B560" s="20" t="s">
        <v>272</v>
      </c>
      <c r="C560" s="12"/>
      <c r="D560" s="209">
        <v>3.2800000000000003E-2</v>
      </c>
      <c r="E560" s="209">
        <v>3.2866666666666676E-2</v>
      </c>
      <c r="F560" s="209">
        <v>3.4724400296963047E-2</v>
      </c>
      <c r="G560" s="209">
        <v>3.5466666666666667E-2</v>
      </c>
      <c r="H560" s="209">
        <v>4.5033833333333328E-2</v>
      </c>
      <c r="I560" s="209">
        <v>3.2716666666666672E-2</v>
      </c>
      <c r="J560" s="209">
        <v>3.2899999999999999E-2</v>
      </c>
      <c r="K560" s="209">
        <v>3.3833333333333333E-2</v>
      </c>
      <c r="L560" s="209">
        <v>3.5783333333333334E-2</v>
      </c>
      <c r="M560" s="209">
        <v>3.3749999999999995E-2</v>
      </c>
      <c r="N560" s="209">
        <v>3.3483333333333337E-2</v>
      </c>
      <c r="O560" s="209">
        <v>3.6233333333333333E-2</v>
      </c>
      <c r="P560" s="209">
        <v>3.4433333333333337E-2</v>
      </c>
      <c r="Q560" s="209">
        <v>3.2999702114784542E-2</v>
      </c>
      <c r="R560" s="209">
        <v>3.3416666666666671E-2</v>
      </c>
      <c r="S560" s="209">
        <v>3.3783333333333332E-2</v>
      </c>
      <c r="T560" s="209">
        <v>3.4691474999999992E-2</v>
      </c>
      <c r="U560" s="209">
        <v>3.3083333333333333E-2</v>
      </c>
      <c r="V560" s="209">
        <v>2.8133333333333333E-2</v>
      </c>
      <c r="W560" s="209">
        <v>3.5900000000000001E-2</v>
      </c>
      <c r="X560" s="209">
        <v>3.3150000000000006E-2</v>
      </c>
      <c r="Y560" s="209">
        <v>3.5033333333333333E-2</v>
      </c>
      <c r="Z560" s="209">
        <v>3.1733333333333329E-2</v>
      </c>
      <c r="AA560" s="209">
        <v>3.3599999999999998E-2</v>
      </c>
      <c r="AB560" s="209">
        <v>3.3883333333333335E-2</v>
      </c>
      <c r="AC560" s="209">
        <v>3.1849999999999996E-2</v>
      </c>
      <c r="AD560" s="204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56"/>
    </row>
    <row r="561" spans="1:65">
      <c r="A561" s="29"/>
      <c r="B561" s="3" t="s">
        <v>273</v>
      </c>
      <c r="C561" s="28"/>
      <c r="D561" s="23">
        <v>3.2899999999999999E-2</v>
      </c>
      <c r="E561" s="23">
        <v>3.2899999999999999E-2</v>
      </c>
      <c r="F561" s="23">
        <v>3.4483957096194201E-2</v>
      </c>
      <c r="G561" s="23">
        <v>3.5400000000000001E-2</v>
      </c>
      <c r="H561" s="23">
        <v>4.4708999999999999E-2</v>
      </c>
      <c r="I561" s="23">
        <v>3.2649999999999998E-2</v>
      </c>
      <c r="J561" s="23">
        <v>3.3000000000000002E-2</v>
      </c>
      <c r="K561" s="23">
        <v>3.3799999999999997E-2</v>
      </c>
      <c r="L561" s="23">
        <v>3.5650000000000001E-2</v>
      </c>
      <c r="M561" s="23">
        <v>3.3649999999999999E-2</v>
      </c>
      <c r="N561" s="23">
        <v>3.3500000000000002E-2</v>
      </c>
      <c r="O561" s="23">
        <v>3.6150000000000002E-2</v>
      </c>
      <c r="P561" s="23">
        <v>3.4250000000000003E-2</v>
      </c>
      <c r="Q561" s="23">
        <v>3.2858467298075116E-2</v>
      </c>
      <c r="R561" s="23">
        <v>3.3350000000000005E-2</v>
      </c>
      <c r="S561" s="23">
        <v>3.4000000000000002E-2</v>
      </c>
      <c r="T561" s="23">
        <v>3.4732214999999997E-2</v>
      </c>
      <c r="U561" s="23">
        <v>3.32E-2</v>
      </c>
      <c r="V561" s="23">
        <v>2.8300000000000002E-2</v>
      </c>
      <c r="W561" s="23">
        <v>3.6500000000000005E-2</v>
      </c>
      <c r="X561" s="23">
        <v>3.3049999999999996E-2</v>
      </c>
      <c r="Y561" s="23">
        <v>3.5049999999999998E-2</v>
      </c>
      <c r="Z561" s="23">
        <v>3.175E-2</v>
      </c>
      <c r="AA561" s="23">
        <v>3.3649999999999999E-2</v>
      </c>
      <c r="AB561" s="23">
        <v>3.39E-2</v>
      </c>
      <c r="AC561" s="23">
        <v>3.1899999999999998E-2</v>
      </c>
      <c r="AD561" s="204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56"/>
    </row>
    <row r="562" spans="1:65">
      <c r="A562" s="29"/>
      <c r="B562" s="3" t="s">
        <v>274</v>
      </c>
      <c r="C562" s="28"/>
      <c r="D562" s="23">
        <v>3.0331501776206202E-4</v>
      </c>
      <c r="E562" s="23">
        <v>2.7325202042558899E-4</v>
      </c>
      <c r="F562" s="23">
        <v>1.1135279237235035E-3</v>
      </c>
      <c r="G562" s="23">
        <v>5.0859282994028662E-4</v>
      </c>
      <c r="H562" s="23">
        <v>1.5402756138648251E-3</v>
      </c>
      <c r="I562" s="23">
        <v>2.4832774042918987E-4</v>
      </c>
      <c r="J562" s="23">
        <v>3.2249030993194175E-4</v>
      </c>
      <c r="K562" s="23">
        <v>4.6761807778000411E-4</v>
      </c>
      <c r="L562" s="23">
        <v>7.9099093968683885E-4</v>
      </c>
      <c r="M562" s="23">
        <v>7.503332592921618E-4</v>
      </c>
      <c r="N562" s="23">
        <v>1.3291601358251219E-4</v>
      </c>
      <c r="O562" s="23">
        <v>1.0250203250017375E-3</v>
      </c>
      <c r="P562" s="23">
        <v>6.8605150438335607E-4</v>
      </c>
      <c r="Q562" s="23">
        <v>4.8311524817697354E-4</v>
      </c>
      <c r="R562" s="23">
        <v>6.0800219297850076E-4</v>
      </c>
      <c r="S562" s="23">
        <v>5.2694085689635687E-4</v>
      </c>
      <c r="T562" s="23">
        <v>2.0659018919106455E-4</v>
      </c>
      <c r="U562" s="23">
        <v>3.6009258068817149E-4</v>
      </c>
      <c r="V562" s="23">
        <v>5.5015149428740736E-4</v>
      </c>
      <c r="W562" s="23">
        <v>1.9359752064528099E-3</v>
      </c>
      <c r="X562" s="23">
        <v>9.137833441248542E-4</v>
      </c>
      <c r="Y562" s="23">
        <v>6.2503333244449315E-4</v>
      </c>
      <c r="Z562" s="23">
        <v>1.211060141638997E-4</v>
      </c>
      <c r="AA562" s="23">
        <v>1.0545141061171245E-3</v>
      </c>
      <c r="AB562" s="23">
        <v>1.3291601358251447E-4</v>
      </c>
      <c r="AC562" s="23">
        <v>4.7222875812470379E-4</v>
      </c>
      <c r="AD562" s="204"/>
      <c r="AE562" s="205"/>
      <c r="AF562" s="205"/>
      <c r="AG562" s="205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5"/>
      <c r="AT562" s="205"/>
      <c r="AU562" s="205"/>
      <c r="AV562" s="205"/>
      <c r="AW562" s="205"/>
      <c r="AX562" s="205"/>
      <c r="AY562" s="205"/>
      <c r="AZ562" s="205"/>
      <c r="BA562" s="205"/>
      <c r="BB562" s="205"/>
      <c r="BC562" s="205"/>
      <c r="BD562" s="205"/>
      <c r="BE562" s="205"/>
      <c r="BF562" s="205"/>
      <c r="BG562" s="205"/>
      <c r="BH562" s="205"/>
      <c r="BI562" s="205"/>
      <c r="BJ562" s="205"/>
      <c r="BK562" s="205"/>
      <c r="BL562" s="205"/>
      <c r="BM562" s="56"/>
    </row>
    <row r="563" spans="1:65">
      <c r="A563" s="29"/>
      <c r="B563" s="3" t="s">
        <v>87</v>
      </c>
      <c r="C563" s="28"/>
      <c r="D563" s="13">
        <v>9.2474090781116455E-3</v>
      </c>
      <c r="E563" s="13">
        <v>8.3139559967217724E-3</v>
      </c>
      <c r="F563" s="13">
        <v>3.2067592649566691E-2</v>
      </c>
      <c r="G563" s="13">
        <v>1.4340023400571991E-2</v>
      </c>
      <c r="H563" s="13">
        <v>3.4202631662819998E-2</v>
      </c>
      <c r="I563" s="13">
        <v>7.5902518725172643E-3</v>
      </c>
      <c r="J563" s="13">
        <v>9.8021370799982292E-3</v>
      </c>
      <c r="K563" s="13">
        <v>1.3821223973793225E-2</v>
      </c>
      <c r="L563" s="13">
        <v>2.2105009958644773E-2</v>
      </c>
      <c r="M563" s="13">
        <v>2.2232096571619613E-2</v>
      </c>
      <c r="N563" s="13">
        <v>3.9696171303886165E-3</v>
      </c>
      <c r="O563" s="13">
        <v>2.828942939287224E-2</v>
      </c>
      <c r="P563" s="13">
        <v>1.9924051434172974E-2</v>
      </c>
      <c r="Q563" s="13">
        <v>1.4639988157969706E-2</v>
      </c>
      <c r="R563" s="13">
        <v>1.8194579341002513E-2</v>
      </c>
      <c r="S563" s="13">
        <v>1.5597657332896602E-2</v>
      </c>
      <c r="T563" s="13">
        <v>5.955070782982407E-3</v>
      </c>
      <c r="U563" s="13">
        <v>1.0884410499390575E-2</v>
      </c>
      <c r="V563" s="13">
        <v>1.9555147901211163E-2</v>
      </c>
      <c r="W563" s="13">
        <v>5.3926885973615869E-2</v>
      </c>
      <c r="X563" s="13">
        <v>2.7565108420055929E-2</v>
      </c>
      <c r="Y563" s="13">
        <v>1.7841103685380395E-2</v>
      </c>
      <c r="Z563" s="13">
        <v>3.816365992559865E-3</v>
      </c>
      <c r="AA563" s="13">
        <v>3.1384348396342993E-2</v>
      </c>
      <c r="AB563" s="13">
        <v>3.9227549507874406E-3</v>
      </c>
      <c r="AC563" s="13">
        <v>1.4826648606741094E-2</v>
      </c>
      <c r="AD563" s="152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3" t="s">
        <v>275</v>
      </c>
      <c r="C564" s="28"/>
      <c r="D564" s="13">
        <v>-3.056842870922305E-2</v>
      </c>
      <c r="E564" s="13">
        <v>-2.8598039336680592E-2</v>
      </c>
      <c r="F564" s="13">
        <v>2.6308839695573294E-2</v>
      </c>
      <c r="G564" s="13">
        <v>4.8247146192466062E-2</v>
      </c>
      <c r="H564" s="13">
        <v>0.33101279907256997</v>
      </c>
      <c r="I564" s="13">
        <v>-3.3031415424900734E-2</v>
      </c>
      <c r="J564" s="13">
        <v>-2.7612844650409807E-2</v>
      </c>
      <c r="K564" s="13">
        <v>-2.7393434818612228E-5</v>
      </c>
      <c r="L564" s="13">
        <v>5.7606495712041683E-2</v>
      </c>
      <c r="M564" s="13">
        <v>-2.4903801504965184E-3</v>
      </c>
      <c r="N564" s="13">
        <v>-1.037193764066513E-2</v>
      </c>
      <c r="O564" s="13">
        <v>7.0906623976701777E-2</v>
      </c>
      <c r="P564" s="13">
        <v>1.7706110918061624E-2</v>
      </c>
      <c r="Q564" s="13">
        <v>-2.4666064839538038E-2</v>
      </c>
      <c r="R564" s="13">
        <v>-1.2342327013207366E-2</v>
      </c>
      <c r="S564" s="13">
        <v>-1.5051854642252893E-3</v>
      </c>
      <c r="T564" s="13">
        <v>2.5335704867216258E-2</v>
      </c>
      <c r="U564" s="13">
        <v>-2.2194273875918658E-2</v>
      </c>
      <c r="V564" s="13">
        <v>-0.16849568478717925</v>
      </c>
      <c r="W564" s="13">
        <v>6.1054677113990596E-2</v>
      </c>
      <c r="X564" s="13">
        <v>-2.0223884503376199E-2</v>
      </c>
      <c r="Y564" s="13">
        <v>3.5439615270941527E-2</v>
      </c>
      <c r="Z564" s="13">
        <v>-6.2094658669898939E-2</v>
      </c>
      <c r="AA564" s="13">
        <v>-6.9237562387164386E-3</v>
      </c>
      <c r="AB564" s="13">
        <v>1.4503985945881759E-3</v>
      </c>
      <c r="AC564" s="13">
        <v>-5.8646477267950026E-2</v>
      </c>
      <c r="AD564" s="152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45" t="s">
        <v>276</v>
      </c>
      <c r="C565" s="46"/>
      <c r="D565" s="44">
        <v>0.7</v>
      </c>
      <c r="E565" s="44">
        <v>0.65</v>
      </c>
      <c r="F565" s="44">
        <v>0.84</v>
      </c>
      <c r="G565" s="44">
        <v>1.44</v>
      </c>
      <c r="H565" s="44">
        <v>9.1</v>
      </c>
      <c r="I565" s="44">
        <v>0.77</v>
      </c>
      <c r="J565" s="44">
        <v>0.62</v>
      </c>
      <c r="K565" s="44">
        <v>0.13</v>
      </c>
      <c r="L565" s="44">
        <v>1.69</v>
      </c>
      <c r="M565" s="44">
        <v>0.06</v>
      </c>
      <c r="N565" s="44">
        <v>0.15</v>
      </c>
      <c r="O565" s="44">
        <v>2.0499999999999998</v>
      </c>
      <c r="P565" s="44">
        <v>0.61</v>
      </c>
      <c r="Q565" s="44">
        <v>0.54</v>
      </c>
      <c r="R565" s="44">
        <v>0.21</v>
      </c>
      <c r="S565" s="44">
        <v>0.09</v>
      </c>
      <c r="T565" s="44">
        <v>0.81</v>
      </c>
      <c r="U565" s="44">
        <v>0.47</v>
      </c>
      <c r="V565" s="44">
        <v>4.4400000000000004</v>
      </c>
      <c r="W565" s="44">
        <v>1.78</v>
      </c>
      <c r="X565" s="44">
        <v>0.42</v>
      </c>
      <c r="Y565" s="44">
        <v>1.0900000000000001</v>
      </c>
      <c r="Z565" s="44">
        <v>1.56</v>
      </c>
      <c r="AA565" s="44">
        <v>0.06</v>
      </c>
      <c r="AB565" s="44">
        <v>0.17</v>
      </c>
      <c r="AC565" s="44">
        <v>1.46</v>
      </c>
      <c r="AD565" s="152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BM566" s="55"/>
    </row>
    <row r="567" spans="1:65" ht="15">
      <c r="B567" s="8" t="s">
        <v>593</v>
      </c>
      <c r="BM567" s="27" t="s">
        <v>67</v>
      </c>
    </row>
    <row r="568" spans="1:65" ht="15">
      <c r="A568" s="24" t="s">
        <v>26</v>
      </c>
      <c r="B568" s="18" t="s">
        <v>114</v>
      </c>
      <c r="C568" s="15" t="s">
        <v>115</v>
      </c>
      <c r="D568" s="16" t="s">
        <v>241</v>
      </c>
      <c r="E568" s="17" t="s">
        <v>241</v>
      </c>
      <c r="F568" s="17" t="s">
        <v>241</v>
      </c>
      <c r="G568" s="17" t="s">
        <v>241</v>
      </c>
      <c r="H568" s="17" t="s">
        <v>241</v>
      </c>
      <c r="I568" s="17" t="s">
        <v>241</v>
      </c>
      <c r="J568" s="17" t="s">
        <v>241</v>
      </c>
      <c r="K568" s="17" t="s">
        <v>241</v>
      </c>
      <c r="L568" s="17" t="s">
        <v>241</v>
      </c>
      <c r="M568" s="17" t="s">
        <v>241</v>
      </c>
      <c r="N568" s="17" t="s">
        <v>241</v>
      </c>
      <c r="O568" s="17" t="s">
        <v>241</v>
      </c>
      <c r="P568" s="17" t="s">
        <v>241</v>
      </c>
      <c r="Q568" s="17" t="s">
        <v>241</v>
      </c>
      <c r="R568" s="17" t="s">
        <v>241</v>
      </c>
      <c r="S568" s="17" t="s">
        <v>241</v>
      </c>
      <c r="T568" s="17" t="s">
        <v>241</v>
      </c>
      <c r="U568" s="17" t="s">
        <v>241</v>
      </c>
      <c r="V568" s="17" t="s">
        <v>241</v>
      </c>
      <c r="W568" s="17" t="s">
        <v>241</v>
      </c>
      <c r="X568" s="17" t="s">
        <v>241</v>
      </c>
      <c r="Y568" s="17" t="s">
        <v>241</v>
      </c>
      <c r="Z568" s="17" t="s">
        <v>241</v>
      </c>
      <c r="AA568" s="17" t="s">
        <v>241</v>
      </c>
      <c r="AB568" s="17" t="s">
        <v>241</v>
      </c>
      <c r="AC568" s="17" t="s">
        <v>241</v>
      </c>
      <c r="AD568" s="152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242</v>
      </c>
      <c r="C569" s="9" t="s">
        <v>242</v>
      </c>
      <c r="D569" s="150" t="s">
        <v>244</v>
      </c>
      <c r="E569" s="151" t="s">
        <v>245</v>
      </c>
      <c r="F569" s="151" t="s">
        <v>246</v>
      </c>
      <c r="G569" s="151" t="s">
        <v>247</v>
      </c>
      <c r="H569" s="151" t="s">
        <v>249</v>
      </c>
      <c r="I569" s="151" t="s">
        <v>250</v>
      </c>
      <c r="J569" s="151" t="s">
        <v>251</v>
      </c>
      <c r="K569" s="151" t="s">
        <v>252</v>
      </c>
      <c r="L569" s="151" t="s">
        <v>253</v>
      </c>
      <c r="M569" s="151" t="s">
        <v>254</v>
      </c>
      <c r="N569" s="151" t="s">
        <v>255</v>
      </c>
      <c r="O569" s="151" t="s">
        <v>256</v>
      </c>
      <c r="P569" s="151" t="s">
        <v>257</v>
      </c>
      <c r="Q569" s="151" t="s">
        <v>258</v>
      </c>
      <c r="R569" s="151" t="s">
        <v>259</v>
      </c>
      <c r="S569" s="151" t="s">
        <v>260</v>
      </c>
      <c r="T569" s="151" t="s">
        <v>261</v>
      </c>
      <c r="U569" s="151" t="s">
        <v>262</v>
      </c>
      <c r="V569" s="151" t="s">
        <v>280</v>
      </c>
      <c r="W569" s="151" t="s">
        <v>307</v>
      </c>
      <c r="X569" s="151" t="s">
        <v>281</v>
      </c>
      <c r="Y569" s="151" t="s">
        <v>263</v>
      </c>
      <c r="Z569" s="151" t="s">
        <v>264</v>
      </c>
      <c r="AA569" s="151" t="s">
        <v>282</v>
      </c>
      <c r="AB569" s="151" t="s">
        <v>265</v>
      </c>
      <c r="AC569" s="151" t="s">
        <v>266</v>
      </c>
      <c r="AD569" s="152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3</v>
      </c>
    </row>
    <row r="570" spans="1:65">
      <c r="A570" s="29"/>
      <c r="B570" s="19"/>
      <c r="C570" s="9"/>
      <c r="D570" s="10" t="s">
        <v>305</v>
      </c>
      <c r="E570" s="11" t="s">
        <v>305</v>
      </c>
      <c r="F570" s="11" t="s">
        <v>118</v>
      </c>
      <c r="G570" s="11" t="s">
        <v>305</v>
      </c>
      <c r="H570" s="11" t="s">
        <v>305</v>
      </c>
      <c r="I570" s="11" t="s">
        <v>306</v>
      </c>
      <c r="J570" s="11" t="s">
        <v>306</v>
      </c>
      <c r="K570" s="11" t="s">
        <v>306</v>
      </c>
      <c r="L570" s="11" t="s">
        <v>306</v>
      </c>
      <c r="M570" s="11" t="s">
        <v>306</v>
      </c>
      <c r="N570" s="11" t="s">
        <v>305</v>
      </c>
      <c r="O570" s="11" t="s">
        <v>305</v>
      </c>
      <c r="P570" s="11" t="s">
        <v>306</v>
      </c>
      <c r="Q570" s="11" t="s">
        <v>305</v>
      </c>
      <c r="R570" s="11" t="s">
        <v>118</v>
      </c>
      <c r="S570" s="11" t="s">
        <v>306</v>
      </c>
      <c r="T570" s="11" t="s">
        <v>118</v>
      </c>
      <c r="U570" s="11" t="s">
        <v>306</v>
      </c>
      <c r="V570" s="11" t="s">
        <v>306</v>
      </c>
      <c r="W570" s="11" t="s">
        <v>305</v>
      </c>
      <c r="X570" s="11" t="s">
        <v>305</v>
      </c>
      <c r="Y570" s="11" t="s">
        <v>306</v>
      </c>
      <c r="Z570" s="11" t="s">
        <v>306</v>
      </c>
      <c r="AA570" s="11" t="s">
        <v>306</v>
      </c>
      <c r="AB570" s="11" t="s">
        <v>305</v>
      </c>
      <c r="AC570" s="11" t="s">
        <v>306</v>
      </c>
      <c r="AD570" s="152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0</v>
      </c>
    </row>
    <row r="571" spans="1:65">
      <c r="A571" s="29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152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0</v>
      </c>
    </row>
    <row r="572" spans="1:65">
      <c r="A572" s="29"/>
      <c r="B572" s="18">
        <v>1</v>
      </c>
      <c r="C572" s="14">
        <v>1</v>
      </c>
      <c r="D572" s="222">
        <v>117.9</v>
      </c>
      <c r="E572" s="222">
        <v>112</v>
      </c>
      <c r="F572" s="222">
        <v>102.13205476234771</v>
      </c>
      <c r="G572" s="222">
        <v>113.96</v>
      </c>
      <c r="H572" s="231">
        <v>157.66999999999999</v>
      </c>
      <c r="I572" s="222">
        <v>119.5</v>
      </c>
      <c r="J572" s="222">
        <v>120.5</v>
      </c>
      <c r="K572" s="222">
        <v>119</v>
      </c>
      <c r="L572" s="222">
        <v>118</v>
      </c>
      <c r="M572" s="222">
        <v>121</v>
      </c>
      <c r="N572" s="222">
        <v>116</v>
      </c>
      <c r="O572" s="222">
        <v>108</v>
      </c>
      <c r="P572" s="222">
        <v>112.14</v>
      </c>
      <c r="Q572" s="222">
        <v>110.1614736104038</v>
      </c>
      <c r="R572" s="222">
        <v>120</v>
      </c>
      <c r="S572" s="222">
        <v>112.9</v>
      </c>
      <c r="T572" s="222">
        <v>126.82199999999999</v>
      </c>
      <c r="U572" s="222">
        <v>116</v>
      </c>
      <c r="V572" s="222">
        <v>112</v>
      </c>
      <c r="W572" s="231">
        <v>142</v>
      </c>
      <c r="X572" s="222">
        <v>118</v>
      </c>
      <c r="Y572" s="222">
        <v>114.8</v>
      </c>
      <c r="Z572" s="222">
        <v>114</v>
      </c>
      <c r="AA572" s="222">
        <v>124</v>
      </c>
      <c r="AB572" s="231">
        <v>98.6</v>
      </c>
      <c r="AC572" s="222">
        <v>106.04</v>
      </c>
      <c r="AD572" s="223"/>
      <c r="AE572" s="224"/>
      <c r="AF572" s="224"/>
      <c r="AG572" s="224"/>
      <c r="AH572" s="224"/>
      <c r="AI572" s="224"/>
      <c r="AJ572" s="224"/>
      <c r="AK572" s="224"/>
      <c r="AL572" s="224"/>
      <c r="AM572" s="224"/>
      <c r="AN572" s="224"/>
      <c r="AO572" s="224"/>
      <c r="AP572" s="224"/>
      <c r="AQ572" s="224"/>
      <c r="AR572" s="224"/>
      <c r="AS572" s="224"/>
      <c r="AT572" s="224"/>
      <c r="AU572" s="224"/>
      <c r="AV572" s="224"/>
      <c r="AW572" s="224"/>
      <c r="AX572" s="224"/>
      <c r="AY572" s="224"/>
      <c r="AZ572" s="224"/>
      <c r="BA572" s="224"/>
      <c r="BB572" s="224"/>
      <c r="BC572" s="224"/>
      <c r="BD572" s="224"/>
      <c r="BE572" s="224"/>
      <c r="BF572" s="224"/>
      <c r="BG572" s="224"/>
      <c r="BH572" s="224"/>
      <c r="BI572" s="224"/>
      <c r="BJ572" s="224"/>
      <c r="BK572" s="224"/>
      <c r="BL572" s="224"/>
      <c r="BM572" s="225">
        <v>1</v>
      </c>
    </row>
    <row r="573" spans="1:65">
      <c r="A573" s="29"/>
      <c r="B573" s="19">
        <v>1</v>
      </c>
      <c r="C573" s="9">
        <v>2</v>
      </c>
      <c r="D573" s="226">
        <v>120.1</v>
      </c>
      <c r="E573" s="226">
        <v>113</v>
      </c>
      <c r="F573" s="226">
        <v>104.90760911260925</v>
      </c>
      <c r="G573" s="226">
        <v>114.32</v>
      </c>
      <c r="H573" s="232">
        <v>153.91</v>
      </c>
      <c r="I573" s="226">
        <v>117.5</v>
      </c>
      <c r="J573" s="226">
        <v>120</v>
      </c>
      <c r="K573" s="226">
        <v>119</v>
      </c>
      <c r="L573" s="226">
        <v>120</v>
      </c>
      <c r="M573" s="226">
        <v>118</v>
      </c>
      <c r="N573" s="226">
        <v>116</v>
      </c>
      <c r="O573" s="226">
        <v>108</v>
      </c>
      <c r="P573" s="226">
        <v>114.58</v>
      </c>
      <c r="Q573" s="226">
        <v>109.11674092854922</v>
      </c>
      <c r="R573" s="226">
        <v>118</v>
      </c>
      <c r="S573" s="226">
        <v>112.8</v>
      </c>
      <c r="T573" s="226">
        <v>125.77549999999999</v>
      </c>
      <c r="U573" s="226">
        <v>114</v>
      </c>
      <c r="V573" s="226">
        <v>114</v>
      </c>
      <c r="W573" s="232">
        <v>140</v>
      </c>
      <c r="X573" s="226">
        <v>119</v>
      </c>
      <c r="Y573" s="226">
        <v>118.4</v>
      </c>
      <c r="Z573" s="226">
        <v>117</v>
      </c>
      <c r="AA573" s="226">
        <v>119</v>
      </c>
      <c r="AB573" s="232">
        <v>102.8</v>
      </c>
      <c r="AC573" s="226">
        <v>104.68</v>
      </c>
      <c r="AD573" s="223"/>
      <c r="AE573" s="224"/>
      <c r="AF573" s="224"/>
      <c r="AG573" s="224"/>
      <c r="AH573" s="224"/>
      <c r="AI573" s="224"/>
      <c r="AJ573" s="224"/>
      <c r="AK573" s="224"/>
      <c r="AL573" s="224"/>
      <c r="AM573" s="224"/>
      <c r="AN573" s="224"/>
      <c r="AO573" s="224"/>
      <c r="AP573" s="224"/>
      <c r="AQ573" s="224"/>
      <c r="AR573" s="224"/>
      <c r="AS573" s="224"/>
      <c r="AT573" s="224"/>
      <c r="AU573" s="224"/>
      <c r="AV573" s="224"/>
      <c r="AW573" s="224"/>
      <c r="AX573" s="224"/>
      <c r="AY573" s="224"/>
      <c r="AZ573" s="224"/>
      <c r="BA573" s="224"/>
      <c r="BB573" s="224"/>
      <c r="BC573" s="224"/>
      <c r="BD573" s="224"/>
      <c r="BE573" s="224"/>
      <c r="BF573" s="224"/>
      <c r="BG573" s="224"/>
      <c r="BH573" s="224"/>
      <c r="BI573" s="224"/>
      <c r="BJ573" s="224"/>
      <c r="BK573" s="224"/>
      <c r="BL573" s="224"/>
      <c r="BM573" s="225">
        <v>19</v>
      </c>
    </row>
    <row r="574" spans="1:65">
      <c r="A574" s="29"/>
      <c r="B574" s="19">
        <v>1</v>
      </c>
      <c r="C574" s="9">
        <v>3</v>
      </c>
      <c r="D574" s="226">
        <v>119.8</v>
      </c>
      <c r="E574" s="226">
        <v>112</v>
      </c>
      <c r="F574" s="226">
        <v>101.2585835486594</v>
      </c>
      <c r="G574" s="226">
        <v>115.36</v>
      </c>
      <c r="H574" s="232">
        <v>155.05000000000001</v>
      </c>
      <c r="I574" s="226">
        <v>119</v>
      </c>
      <c r="J574" s="226">
        <v>120</v>
      </c>
      <c r="K574" s="226">
        <v>116.5</v>
      </c>
      <c r="L574" s="226">
        <v>123.5</v>
      </c>
      <c r="M574" s="226">
        <v>121.5</v>
      </c>
      <c r="N574" s="226">
        <v>114</v>
      </c>
      <c r="O574" s="226">
        <v>105</v>
      </c>
      <c r="P574" s="226">
        <v>112.77</v>
      </c>
      <c r="Q574" s="226">
        <v>112.87216180221236</v>
      </c>
      <c r="R574" s="226">
        <v>117</v>
      </c>
      <c r="S574" s="226">
        <v>112.1</v>
      </c>
      <c r="T574" s="226">
        <v>126.86799999999998</v>
      </c>
      <c r="U574" s="226">
        <v>116</v>
      </c>
      <c r="V574" s="226">
        <v>113</v>
      </c>
      <c r="W574" s="232">
        <v>137</v>
      </c>
      <c r="X574" s="226">
        <v>117</v>
      </c>
      <c r="Y574" s="226">
        <v>112.6</v>
      </c>
      <c r="Z574" s="226">
        <v>112</v>
      </c>
      <c r="AA574" s="226">
        <v>126</v>
      </c>
      <c r="AB574" s="232">
        <v>105.7</v>
      </c>
      <c r="AC574" s="226">
        <v>106.16</v>
      </c>
      <c r="AD574" s="223"/>
      <c r="AE574" s="224"/>
      <c r="AF574" s="224"/>
      <c r="AG574" s="224"/>
      <c r="AH574" s="224"/>
      <c r="AI574" s="224"/>
      <c r="AJ574" s="224"/>
      <c r="AK574" s="224"/>
      <c r="AL574" s="224"/>
      <c r="AM574" s="224"/>
      <c r="AN574" s="224"/>
      <c r="AO574" s="224"/>
      <c r="AP574" s="224"/>
      <c r="AQ574" s="224"/>
      <c r="AR574" s="224"/>
      <c r="AS574" s="224"/>
      <c r="AT574" s="224"/>
      <c r="AU574" s="224"/>
      <c r="AV574" s="224"/>
      <c r="AW574" s="224"/>
      <c r="AX574" s="224"/>
      <c r="AY574" s="224"/>
      <c r="AZ574" s="224"/>
      <c r="BA574" s="224"/>
      <c r="BB574" s="224"/>
      <c r="BC574" s="224"/>
      <c r="BD574" s="224"/>
      <c r="BE574" s="224"/>
      <c r="BF574" s="224"/>
      <c r="BG574" s="224"/>
      <c r="BH574" s="224"/>
      <c r="BI574" s="224"/>
      <c r="BJ574" s="224"/>
      <c r="BK574" s="224"/>
      <c r="BL574" s="224"/>
      <c r="BM574" s="225">
        <v>16</v>
      </c>
    </row>
    <row r="575" spans="1:65">
      <c r="A575" s="29"/>
      <c r="B575" s="19">
        <v>1</v>
      </c>
      <c r="C575" s="9">
        <v>4</v>
      </c>
      <c r="D575" s="226">
        <v>117</v>
      </c>
      <c r="E575" s="226">
        <v>112</v>
      </c>
      <c r="F575" s="226">
        <v>104.27502956273655</v>
      </c>
      <c r="G575" s="226">
        <v>119.4</v>
      </c>
      <c r="H575" s="232">
        <v>154.28</v>
      </c>
      <c r="I575" s="226">
        <v>118.5</v>
      </c>
      <c r="J575" s="226">
        <v>118</v>
      </c>
      <c r="K575" s="226">
        <v>118.5</v>
      </c>
      <c r="L575" s="226">
        <v>122</v>
      </c>
      <c r="M575" s="226">
        <v>120.5</v>
      </c>
      <c r="N575" s="226">
        <v>118</v>
      </c>
      <c r="O575" s="226">
        <v>107</v>
      </c>
      <c r="P575" s="226">
        <v>116.04</v>
      </c>
      <c r="Q575" s="226">
        <v>112.37575041449608</v>
      </c>
      <c r="R575" s="226">
        <v>121</v>
      </c>
      <c r="S575" s="226">
        <v>112</v>
      </c>
      <c r="T575" s="226">
        <v>124.63699999999999</v>
      </c>
      <c r="U575" s="226">
        <v>116</v>
      </c>
      <c r="V575" s="226">
        <v>114</v>
      </c>
      <c r="W575" s="232">
        <v>155</v>
      </c>
      <c r="X575" s="226">
        <v>117</v>
      </c>
      <c r="Y575" s="226">
        <v>114</v>
      </c>
      <c r="Z575" s="226">
        <v>117</v>
      </c>
      <c r="AA575" s="226">
        <v>121</v>
      </c>
      <c r="AB575" s="232">
        <v>103.5</v>
      </c>
      <c r="AC575" s="226">
        <v>105.53</v>
      </c>
      <c r="AD575" s="223"/>
      <c r="AE575" s="224"/>
      <c r="AF575" s="224"/>
      <c r="AG575" s="224"/>
      <c r="AH575" s="224"/>
      <c r="AI575" s="224"/>
      <c r="AJ575" s="224"/>
      <c r="AK575" s="224"/>
      <c r="AL575" s="224"/>
      <c r="AM575" s="224"/>
      <c r="AN575" s="224"/>
      <c r="AO575" s="224"/>
      <c r="AP575" s="224"/>
      <c r="AQ575" s="224"/>
      <c r="AR575" s="224"/>
      <c r="AS575" s="224"/>
      <c r="AT575" s="224"/>
      <c r="AU575" s="224"/>
      <c r="AV575" s="224"/>
      <c r="AW575" s="224"/>
      <c r="AX575" s="224"/>
      <c r="AY575" s="224"/>
      <c r="AZ575" s="224"/>
      <c r="BA575" s="224"/>
      <c r="BB575" s="224"/>
      <c r="BC575" s="224"/>
      <c r="BD575" s="224"/>
      <c r="BE575" s="224"/>
      <c r="BF575" s="224"/>
      <c r="BG575" s="224"/>
      <c r="BH575" s="224"/>
      <c r="BI575" s="224"/>
      <c r="BJ575" s="224"/>
      <c r="BK575" s="224"/>
      <c r="BL575" s="224"/>
      <c r="BM575" s="225">
        <v>115.51970326124159</v>
      </c>
    </row>
    <row r="576" spans="1:65">
      <c r="A576" s="29"/>
      <c r="B576" s="19">
        <v>1</v>
      </c>
      <c r="C576" s="9">
        <v>5</v>
      </c>
      <c r="D576" s="226">
        <v>118.8</v>
      </c>
      <c r="E576" s="226">
        <v>113</v>
      </c>
      <c r="F576" s="226">
        <v>102.3535180067862</v>
      </c>
      <c r="G576" s="226">
        <v>122.68</v>
      </c>
      <c r="H576" s="232">
        <v>156.24</v>
      </c>
      <c r="I576" s="226">
        <v>118</v>
      </c>
      <c r="J576" s="226">
        <v>120</v>
      </c>
      <c r="K576" s="226">
        <v>115.5</v>
      </c>
      <c r="L576" s="226">
        <v>125.49999999999999</v>
      </c>
      <c r="M576" s="226">
        <v>111.5</v>
      </c>
      <c r="N576" s="226">
        <v>115</v>
      </c>
      <c r="O576" s="226">
        <v>105</v>
      </c>
      <c r="P576" s="226">
        <v>110.69</v>
      </c>
      <c r="Q576" s="226">
        <v>112.15796490590944</v>
      </c>
      <c r="R576" s="226">
        <v>117</v>
      </c>
      <c r="S576" s="226">
        <v>111.1</v>
      </c>
      <c r="T576" s="226">
        <v>126.90900000000001</v>
      </c>
      <c r="U576" s="226">
        <v>115</v>
      </c>
      <c r="V576" s="226">
        <v>114</v>
      </c>
      <c r="W576" s="232">
        <v>147</v>
      </c>
      <c r="X576" s="226">
        <v>117</v>
      </c>
      <c r="Y576" s="226">
        <v>116.4</v>
      </c>
      <c r="Z576" s="226">
        <v>104</v>
      </c>
      <c r="AA576" s="226">
        <v>121</v>
      </c>
      <c r="AB576" s="232">
        <v>102.5</v>
      </c>
      <c r="AC576" s="226">
        <v>107.73</v>
      </c>
      <c r="AD576" s="223"/>
      <c r="AE576" s="224"/>
      <c r="AF576" s="224"/>
      <c r="AG576" s="224"/>
      <c r="AH576" s="224"/>
      <c r="AI576" s="224"/>
      <c r="AJ576" s="224"/>
      <c r="AK576" s="224"/>
      <c r="AL576" s="224"/>
      <c r="AM576" s="224"/>
      <c r="AN576" s="224"/>
      <c r="AO576" s="224"/>
      <c r="AP576" s="224"/>
      <c r="AQ576" s="224"/>
      <c r="AR576" s="224"/>
      <c r="AS576" s="224"/>
      <c r="AT576" s="224"/>
      <c r="AU576" s="224"/>
      <c r="AV576" s="224"/>
      <c r="AW576" s="224"/>
      <c r="AX576" s="224"/>
      <c r="AY576" s="224"/>
      <c r="AZ576" s="224"/>
      <c r="BA576" s="224"/>
      <c r="BB576" s="224"/>
      <c r="BC576" s="224"/>
      <c r="BD576" s="224"/>
      <c r="BE576" s="224"/>
      <c r="BF576" s="224"/>
      <c r="BG576" s="224"/>
      <c r="BH576" s="224"/>
      <c r="BI576" s="224"/>
      <c r="BJ576" s="224"/>
      <c r="BK576" s="224"/>
      <c r="BL576" s="224"/>
      <c r="BM576" s="225">
        <v>40</v>
      </c>
    </row>
    <row r="577" spans="1:65">
      <c r="A577" s="29"/>
      <c r="B577" s="19">
        <v>1</v>
      </c>
      <c r="C577" s="9">
        <v>6</v>
      </c>
      <c r="D577" s="226">
        <v>119.7</v>
      </c>
      <c r="E577" s="226">
        <v>113</v>
      </c>
      <c r="F577" s="226">
        <v>103.53097794243546</v>
      </c>
      <c r="G577" s="226">
        <v>122.64</v>
      </c>
      <c r="H577" s="232">
        <v>153.38999999999999</v>
      </c>
      <c r="I577" s="226">
        <v>117.5</v>
      </c>
      <c r="J577" s="226">
        <v>117.5</v>
      </c>
      <c r="K577" s="226">
        <v>118</v>
      </c>
      <c r="L577" s="226">
        <v>122.5</v>
      </c>
      <c r="M577" s="226">
        <v>118</v>
      </c>
      <c r="N577" s="226">
        <v>118</v>
      </c>
      <c r="O577" s="226">
        <v>103</v>
      </c>
      <c r="P577" s="226">
        <v>115.68</v>
      </c>
      <c r="Q577" s="226">
        <v>114.16568545419624</v>
      </c>
      <c r="R577" s="226">
        <v>118</v>
      </c>
      <c r="S577" s="226">
        <v>113.4</v>
      </c>
      <c r="T577" s="226">
        <v>128.10999999999999</v>
      </c>
      <c r="U577" s="226">
        <v>111</v>
      </c>
      <c r="V577" s="226">
        <v>114</v>
      </c>
      <c r="W577" s="232">
        <v>156</v>
      </c>
      <c r="X577" s="226">
        <v>117</v>
      </c>
      <c r="Y577" s="226">
        <v>116.4</v>
      </c>
      <c r="Z577" s="226">
        <v>112</v>
      </c>
      <c r="AA577" s="226">
        <v>129</v>
      </c>
      <c r="AB577" s="232">
        <v>102</v>
      </c>
      <c r="AC577" s="226">
        <v>109.19</v>
      </c>
      <c r="AD577" s="223"/>
      <c r="AE577" s="224"/>
      <c r="AF577" s="224"/>
      <c r="AG577" s="224"/>
      <c r="AH577" s="224"/>
      <c r="AI577" s="224"/>
      <c r="AJ577" s="224"/>
      <c r="AK577" s="224"/>
      <c r="AL577" s="224"/>
      <c r="AM577" s="224"/>
      <c r="AN577" s="224"/>
      <c r="AO577" s="224"/>
      <c r="AP577" s="224"/>
      <c r="AQ577" s="224"/>
      <c r="AR577" s="224"/>
      <c r="AS577" s="224"/>
      <c r="AT577" s="224"/>
      <c r="AU577" s="224"/>
      <c r="AV577" s="224"/>
      <c r="AW577" s="224"/>
      <c r="AX577" s="224"/>
      <c r="AY577" s="224"/>
      <c r="AZ577" s="224"/>
      <c r="BA577" s="224"/>
      <c r="BB577" s="224"/>
      <c r="BC577" s="224"/>
      <c r="BD577" s="224"/>
      <c r="BE577" s="224"/>
      <c r="BF577" s="224"/>
      <c r="BG577" s="224"/>
      <c r="BH577" s="224"/>
      <c r="BI577" s="224"/>
      <c r="BJ577" s="224"/>
      <c r="BK577" s="224"/>
      <c r="BL577" s="224"/>
      <c r="BM577" s="227"/>
    </row>
    <row r="578" spans="1:65">
      <c r="A578" s="29"/>
      <c r="B578" s="20" t="s">
        <v>272</v>
      </c>
      <c r="C578" s="12"/>
      <c r="D578" s="228">
        <v>118.88333333333334</v>
      </c>
      <c r="E578" s="228">
        <v>112.5</v>
      </c>
      <c r="F578" s="228">
        <v>103.07629548926242</v>
      </c>
      <c r="G578" s="228">
        <v>118.06</v>
      </c>
      <c r="H578" s="228">
        <v>155.09</v>
      </c>
      <c r="I578" s="228">
        <v>118.33333333333333</v>
      </c>
      <c r="J578" s="228">
        <v>119.33333333333333</v>
      </c>
      <c r="K578" s="228">
        <v>117.75</v>
      </c>
      <c r="L578" s="228">
        <v>121.91666666666667</v>
      </c>
      <c r="M578" s="228">
        <v>118.41666666666667</v>
      </c>
      <c r="N578" s="228">
        <v>116.16666666666667</v>
      </c>
      <c r="O578" s="228">
        <v>106</v>
      </c>
      <c r="P578" s="228">
        <v>113.65000000000002</v>
      </c>
      <c r="Q578" s="228">
        <v>111.8082961859612</v>
      </c>
      <c r="R578" s="228">
        <v>118.5</v>
      </c>
      <c r="S578" s="228">
        <v>112.38333333333333</v>
      </c>
      <c r="T578" s="228">
        <v>126.52024999999999</v>
      </c>
      <c r="U578" s="228">
        <v>114.66666666666667</v>
      </c>
      <c r="V578" s="228">
        <v>113.5</v>
      </c>
      <c r="W578" s="228">
        <v>146.16666666666666</v>
      </c>
      <c r="X578" s="228">
        <v>117.5</v>
      </c>
      <c r="Y578" s="228">
        <v>115.43333333333332</v>
      </c>
      <c r="Z578" s="228">
        <v>112.66666666666667</v>
      </c>
      <c r="AA578" s="228">
        <v>123.33333333333333</v>
      </c>
      <c r="AB578" s="228">
        <v>102.51666666666665</v>
      </c>
      <c r="AC578" s="228">
        <v>106.55499999999999</v>
      </c>
      <c r="AD578" s="223"/>
      <c r="AE578" s="224"/>
      <c r="AF578" s="224"/>
      <c r="AG578" s="224"/>
      <c r="AH578" s="224"/>
      <c r="AI578" s="224"/>
      <c r="AJ578" s="224"/>
      <c r="AK578" s="224"/>
      <c r="AL578" s="224"/>
      <c r="AM578" s="224"/>
      <c r="AN578" s="224"/>
      <c r="AO578" s="224"/>
      <c r="AP578" s="224"/>
      <c r="AQ578" s="224"/>
      <c r="AR578" s="224"/>
      <c r="AS578" s="224"/>
      <c r="AT578" s="224"/>
      <c r="AU578" s="224"/>
      <c r="AV578" s="224"/>
      <c r="AW578" s="224"/>
      <c r="AX578" s="224"/>
      <c r="AY578" s="224"/>
      <c r="AZ578" s="224"/>
      <c r="BA578" s="224"/>
      <c r="BB578" s="224"/>
      <c r="BC578" s="224"/>
      <c r="BD578" s="224"/>
      <c r="BE578" s="224"/>
      <c r="BF578" s="224"/>
      <c r="BG578" s="224"/>
      <c r="BH578" s="224"/>
      <c r="BI578" s="224"/>
      <c r="BJ578" s="224"/>
      <c r="BK578" s="224"/>
      <c r="BL578" s="224"/>
      <c r="BM578" s="227"/>
    </row>
    <row r="579" spans="1:65">
      <c r="A579" s="29"/>
      <c r="B579" s="3" t="s">
        <v>273</v>
      </c>
      <c r="C579" s="28"/>
      <c r="D579" s="226">
        <v>119.25</v>
      </c>
      <c r="E579" s="226">
        <v>112.5</v>
      </c>
      <c r="F579" s="226">
        <v>102.94224797461084</v>
      </c>
      <c r="G579" s="226">
        <v>117.38</v>
      </c>
      <c r="H579" s="226">
        <v>154.66500000000002</v>
      </c>
      <c r="I579" s="226">
        <v>118.25</v>
      </c>
      <c r="J579" s="226">
        <v>120</v>
      </c>
      <c r="K579" s="226">
        <v>118.25</v>
      </c>
      <c r="L579" s="226">
        <v>122.25</v>
      </c>
      <c r="M579" s="226">
        <v>119.25</v>
      </c>
      <c r="N579" s="226">
        <v>116</v>
      </c>
      <c r="O579" s="226">
        <v>106</v>
      </c>
      <c r="P579" s="226">
        <v>113.675</v>
      </c>
      <c r="Q579" s="226">
        <v>112.26685766020276</v>
      </c>
      <c r="R579" s="226">
        <v>118</v>
      </c>
      <c r="S579" s="226">
        <v>112.44999999999999</v>
      </c>
      <c r="T579" s="226">
        <v>126.84499999999998</v>
      </c>
      <c r="U579" s="226">
        <v>115.5</v>
      </c>
      <c r="V579" s="226">
        <v>114</v>
      </c>
      <c r="W579" s="226">
        <v>144.5</v>
      </c>
      <c r="X579" s="226">
        <v>117</v>
      </c>
      <c r="Y579" s="226">
        <v>115.6</v>
      </c>
      <c r="Z579" s="226">
        <v>113</v>
      </c>
      <c r="AA579" s="226">
        <v>122.5</v>
      </c>
      <c r="AB579" s="226">
        <v>102.65</v>
      </c>
      <c r="AC579" s="226">
        <v>106.1</v>
      </c>
      <c r="AD579" s="223"/>
      <c r="AE579" s="224"/>
      <c r="AF579" s="224"/>
      <c r="AG579" s="224"/>
      <c r="AH579" s="224"/>
      <c r="AI579" s="224"/>
      <c r="AJ579" s="224"/>
      <c r="AK579" s="224"/>
      <c r="AL579" s="224"/>
      <c r="AM579" s="224"/>
      <c r="AN579" s="224"/>
      <c r="AO579" s="224"/>
      <c r="AP579" s="224"/>
      <c r="AQ579" s="224"/>
      <c r="AR579" s="224"/>
      <c r="AS579" s="224"/>
      <c r="AT579" s="224"/>
      <c r="AU579" s="224"/>
      <c r="AV579" s="224"/>
      <c r="AW579" s="224"/>
      <c r="AX579" s="224"/>
      <c r="AY579" s="224"/>
      <c r="AZ579" s="224"/>
      <c r="BA579" s="224"/>
      <c r="BB579" s="224"/>
      <c r="BC579" s="224"/>
      <c r="BD579" s="224"/>
      <c r="BE579" s="224"/>
      <c r="BF579" s="224"/>
      <c r="BG579" s="224"/>
      <c r="BH579" s="224"/>
      <c r="BI579" s="224"/>
      <c r="BJ579" s="224"/>
      <c r="BK579" s="224"/>
      <c r="BL579" s="224"/>
      <c r="BM579" s="227"/>
    </row>
    <row r="580" spans="1:65">
      <c r="A580" s="29"/>
      <c r="B580" s="3" t="s">
        <v>274</v>
      </c>
      <c r="C580" s="28"/>
      <c r="D580" s="226">
        <v>1.2254250963101179</v>
      </c>
      <c r="E580" s="226">
        <v>0.54772255750516607</v>
      </c>
      <c r="F580" s="226">
        <v>1.3939500448536095</v>
      </c>
      <c r="G580" s="226">
        <v>4.0547256380672705</v>
      </c>
      <c r="H580" s="226">
        <v>1.6074202935138033</v>
      </c>
      <c r="I580" s="226">
        <v>0.81649658092772603</v>
      </c>
      <c r="J580" s="226">
        <v>1.2516655570345725</v>
      </c>
      <c r="K580" s="226">
        <v>1.4404860290887933</v>
      </c>
      <c r="L580" s="226">
        <v>2.6347042844817796</v>
      </c>
      <c r="M580" s="226">
        <v>3.7069754068062908</v>
      </c>
      <c r="N580" s="226">
        <v>1.602081978759722</v>
      </c>
      <c r="O580" s="226">
        <v>2</v>
      </c>
      <c r="P580" s="226">
        <v>2.1219802072592509</v>
      </c>
      <c r="Q580" s="226">
        <v>1.8487758666583198</v>
      </c>
      <c r="R580" s="226">
        <v>1.6431676725154984</v>
      </c>
      <c r="S580" s="226">
        <v>0.81833163611501258</v>
      </c>
      <c r="T580" s="226">
        <v>1.1825140908251366</v>
      </c>
      <c r="U580" s="226">
        <v>1.96638416050035</v>
      </c>
      <c r="V580" s="226">
        <v>0.83666002653407556</v>
      </c>
      <c r="W580" s="226">
        <v>7.9351538527407683</v>
      </c>
      <c r="X580" s="226">
        <v>0.83666002653407556</v>
      </c>
      <c r="Y580" s="226">
        <v>2.0568584459477721</v>
      </c>
      <c r="Z580" s="226">
        <v>4.8027769744874336</v>
      </c>
      <c r="AA580" s="226">
        <v>3.723797345005051</v>
      </c>
      <c r="AB580" s="226">
        <v>2.3146634024554582</v>
      </c>
      <c r="AC580" s="226">
        <v>1.6316464077734469</v>
      </c>
      <c r="AD580" s="223"/>
      <c r="AE580" s="224"/>
      <c r="AF580" s="224"/>
      <c r="AG580" s="224"/>
      <c r="AH580" s="224"/>
      <c r="AI580" s="224"/>
      <c r="AJ580" s="224"/>
      <c r="AK580" s="224"/>
      <c r="AL580" s="224"/>
      <c r="AM580" s="224"/>
      <c r="AN580" s="224"/>
      <c r="AO580" s="224"/>
      <c r="AP580" s="224"/>
      <c r="AQ580" s="224"/>
      <c r="AR580" s="224"/>
      <c r="AS580" s="224"/>
      <c r="AT580" s="224"/>
      <c r="AU580" s="224"/>
      <c r="AV580" s="224"/>
      <c r="AW580" s="224"/>
      <c r="AX580" s="224"/>
      <c r="AY580" s="224"/>
      <c r="AZ580" s="224"/>
      <c r="BA580" s="224"/>
      <c r="BB580" s="224"/>
      <c r="BC580" s="224"/>
      <c r="BD580" s="224"/>
      <c r="BE580" s="224"/>
      <c r="BF580" s="224"/>
      <c r="BG580" s="224"/>
      <c r="BH580" s="224"/>
      <c r="BI580" s="224"/>
      <c r="BJ580" s="224"/>
      <c r="BK580" s="224"/>
      <c r="BL580" s="224"/>
      <c r="BM580" s="227"/>
    </row>
    <row r="581" spans="1:65">
      <c r="A581" s="29"/>
      <c r="B581" s="3" t="s">
        <v>87</v>
      </c>
      <c r="C581" s="28"/>
      <c r="D581" s="13">
        <v>1.0307795566887294E-2</v>
      </c>
      <c r="E581" s="13">
        <v>4.8686449556014765E-3</v>
      </c>
      <c r="F581" s="13">
        <v>1.3523478295733075E-2</v>
      </c>
      <c r="G581" s="13">
        <v>3.4344618313292143E-2</v>
      </c>
      <c r="H581" s="13">
        <v>1.0364435447248715E-2</v>
      </c>
      <c r="I581" s="13">
        <v>6.8999711064314882E-3</v>
      </c>
      <c r="J581" s="13">
        <v>1.0488817517049491E-2</v>
      </c>
      <c r="K581" s="13">
        <v>1.223342699863094E-2</v>
      </c>
      <c r="L581" s="13">
        <v>2.1610698163897029E-2</v>
      </c>
      <c r="M581" s="13">
        <v>3.1304507305894083E-2</v>
      </c>
      <c r="N581" s="13">
        <v>1.3791236545994737E-2</v>
      </c>
      <c r="O581" s="13">
        <v>1.8867924528301886E-2</v>
      </c>
      <c r="P581" s="13">
        <v>1.8671185281647608E-2</v>
      </c>
      <c r="Q581" s="13">
        <v>1.6535229761335497E-2</v>
      </c>
      <c r="R581" s="13">
        <v>1.3866393860890282E-2</v>
      </c>
      <c r="S581" s="13">
        <v>7.2816102872461453E-3</v>
      </c>
      <c r="T581" s="13">
        <v>9.3464413074202477E-3</v>
      </c>
      <c r="U581" s="13">
        <v>1.7148699074130958E-2</v>
      </c>
      <c r="V581" s="13">
        <v>7.3714539782737936E-3</v>
      </c>
      <c r="W581" s="13">
        <v>5.4288395799822822E-2</v>
      </c>
      <c r="X581" s="13">
        <v>7.1205108641197922E-3</v>
      </c>
      <c r="Y581" s="13">
        <v>1.7818583129781452E-2</v>
      </c>
      <c r="Z581" s="13">
        <v>4.2628197998409174E-2</v>
      </c>
      <c r="AA581" s="13">
        <v>3.0192951445986903E-2</v>
      </c>
      <c r="AB581" s="13">
        <v>2.2578410688884328E-2</v>
      </c>
      <c r="AC581" s="13">
        <v>1.5312715571990494E-2</v>
      </c>
      <c r="AD581" s="152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275</v>
      </c>
      <c r="C582" s="28"/>
      <c r="D582" s="13">
        <v>2.9117371124864233E-2</v>
      </c>
      <c r="E582" s="13">
        <v>-2.6140157704635847E-2</v>
      </c>
      <c r="F582" s="13">
        <v>-0.10771675671499148</v>
      </c>
      <c r="G582" s="13">
        <v>2.1990159834583967E-2</v>
      </c>
      <c r="H582" s="13">
        <v>0.34254153725856029</v>
      </c>
      <c r="I582" s="13">
        <v>2.4356278562531086E-2</v>
      </c>
      <c r="J582" s="13">
        <v>3.3012810494045475E-2</v>
      </c>
      <c r="K582" s="13">
        <v>1.9306634935814415E-2</v>
      </c>
      <c r="L582" s="13">
        <v>5.5375517983790923E-2</v>
      </c>
      <c r="M582" s="13">
        <v>2.5077656223490674E-2</v>
      </c>
      <c r="N582" s="13">
        <v>5.6004593775835776E-3</v>
      </c>
      <c r="O582" s="13">
        <v>-8.2407615259479039E-2</v>
      </c>
      <c r="P582" s="13">
        <v>-1.6185145983394156E-2</v>
      </c>
      <c r="Q582" s="13">
        <v>-3.2127913858012946E-2</v>
      </c>
      <c r="R582" s="13">
        <v>2.5799033884450262E-2</v>
      </c>
      <c r="S582" s="13">
        <v>-2.7150086429979181E-2</v>
      </c>
      <c r="T582" s="13">
        <v>9.5226584108178081E-2</v>
      </c>
      <c r="U582" s="13">
        <v>-7.3843385196880051E-3</v>
      </c>
      <c r="V582" s="13">
        <v>-1.7483625773121458E-2</v>
      </c>
      <c r="W582" s="13">
        <v>0.2652964173230139</v>
      </c>
      <c r="X582" s="13">
        <v>1.7142501952935874E-2</v>
      </c>
      <c r="Y582" s="13">
        <v>-7.4766403886050714E-4</v>
      </c>
      <c r="Z582" s="13">
        <v>-2.4697402382716671E-2</v>
      </c>
      <c r="AA582" s="13">
        <v>6.7638938220102807E-2</v>
      </c>
      <c r="AB582" s="13">
        <v>-0.11256120148758753</v>
      </c>
      <c r="AC582" s="13">
        <v>-7.7603240037488641E-2</v>
      </c>
      <c r="AD582" s="152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45" t="s">
        <v>276</v>
      </c>
      <c r="C583" s="46"/>
      <c r="D583" s="44">
        <v>0.37</v>
      </c>
      <c r="E583" s="44">
        <v>0.78</v>
      </c>
      <c r="F583" s="44">
        <v>2.4700000000000002</v>
      </c>
      <c r="G583" s="44">
        <v>0.22</v>
      </c>
      <c r="H583" s="44">
        <v>6.88</v>
      </c>
      <c r="I583" s="44">
        <v>0.27</v>
      </c>
      <c r="J583" s="44">
        <v>0.45</v>
      </c>
      <c r="K583" s="44">
        <v>0.16</v>
      </c>
      <c r="L583" s="44">
        <v>0.91</v>
      </c>
      <c r="M583" s="44">
        <v>0.28000000000000003</v>
      </c>
      <c r="N583" s="44">
        <v>0.12</v>
      </c>
      <c r="O583" s="44">
        <v>1.95</v>
      </c>
      <c r="P583" s="44">
        <v>0.56999999999999995</v>
      </c>
      <c r="Q583" s="44">
        <v>0.9</v>
      </c>
      <c r="R583" s="44">
        <v>0.3</v>
      </c>
      <c r="S583" s="44">
        <v>0.8</v>
      </c>
      <c r="T583" s="44">
        <v>1.74</v>
      </c>
      <c r="U583" s="44">
        <v>0.39</v>
      </c>
      <c r="V583" s="44">
        <v>0.6</v>
      </c>
      <c r="W583" s="44">
        <v>5.27</v>
      </c>
      <c r="X583" s="44">
        <v>0.12</v>
      </c>
      <c r="Y583" s="44">
        <v>0.25</v>
      </c>
      <c r="Z583" s="44">
        <v>0.75</v>
      </c>
      <c r="AA583" s="44">
        <v>1.17</v>
      </c>
      <c r="AB583" s="44">
        <v>2.57</v>
      </c>
      <c r="AC583" s="44">
        <v>1.85</v>
      </c>
      <c r="AD583" s="152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BM584" s="55"/>
    </row>
    <row r="585" spans="1:65" ht="15">
      <c r="B585" s="8" t="s">
        <v>594</v>
      </c>
      <c r="BM585" s="27" t="s">
        <v>67</v>
      </c>
    </row>
    <row r="586" spans="1:65" ht="15">
      <c r="A586" s="24" t="s">
        <v>57</v>
      </c>
      <c r="B586" s="18" t="s">
        <v>114</v>
      </c>
      <c r="C586" s="15" t="s">
        <v>115</v>
      </c>
      <c r="D586" s="16" t="s">
        <v>241</v>
      </c>
      <c r="E586" s="17" t="s">
        <v>241</v>
      </c>
      <c r="F586" s="17" t="s">
        <v>241</v>
      </c>
      <c r="G586" s="17" t="s">
        <v>241</v>
      </c>
      <c r="H586" s="17" t="s">
        <v>241</v>
      </c>
      <c r="I586" s="17" t="s">
        <v>241</v>
      </c>
      <c r="J586" s="17" t="s">
        <v>241</v>
      </c>
      <c r="K586" s="17" t="s">
        <v>241</v>
      </c>
      <c r="L586" s="17" t="s">
        <v>241</v>
      </c>
      <c r="M586" s="17" t="s">
        <v>241</v>
      </c>
      <c r="N586" s="17" t="s">
        <v>241</v>
      </c>
      <c r="O586" s="17" t="s">
        <v>241</v>
      </c>
      <c r="P586" s="17" t="s">
        <v>241</v>
      </c>
      <c r="Q586" s="17" t="s">
        <v>241</v>
      </c>
      <c r="R586" s="17" t="s">
        <v>241</v>
      </c>
      <c r="S586" s="17" t="s">
        <v>241</v>
      </c>
      <c r="T586" s="17" t="s">
        <v>241</v>
      </c>
      <c r="U586" s="17" t="s">
        <v>241</v>
      </c>
      <c r="V586" s="17" t="s">
        <v>241</v>
      </c>
      <c r="W586" s="17" t="s">
        <v>241</v>
      </c>
      <c r="X586" s="17" t="s">
        <v>241</v>
      </c>
      <c r="Y586" s="17" t="s">
        <v>241</v>
      </c>
      <c r="Z586" s="17" t="s">
        <v>241</v>
      </c>
      <c r="AA586" s="17" t="s">
        <v>241</v>
      </c>
      <c r="AB586" s="17" t="s">
        <v>241</v>
      </c>
      <c r="AC586" s="17" t="s">
        <v>241</v>
      </c>
      <c r="AD586" s="152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242</v>
      </c>
      <c r="C587" s="9" t="s">
        <v>242</v>
      </c>
      <c r="D587" s="150" t="s">
        <v>244</v>
      </c>
      <c r="E587" s="151" t="s">
        <v>245</v>
      </c>
      <c r="F587" s="151" t="s">
        <v>246</v>
      </c>
      <c r="G587" s="151" t="s">
        <v>247</v>
      </c>
      <c r="H587" s="151" t="s">
        <v>249</v>
      </c>
      <c r="I587" s="151" t="s">
        <v>250</v>
      </c>
      <c r="J587" s="151" t="s">
        <v>251</v>
      </c>
      <c r="K587" s="151" t="s">
        <v>252</v>
      </c>
      <c r="L587" s="151" t="s">
        <v>253</v>
      </c>
      <c r="M587" s="151" t="s">
        <v>254</v>
      </c>
      <c r="N587" s="151" t="s">
        <v>255</v>
      </c>
      <c r="O587" s="151" t="s">
        <v>256</v>
      </c>
      <c r="P587" s="151" t="s">
        <v>257</v>
      </c>
      <c r="Q587" s="151" t="s">
        <v>258</v>
      </c>
      <c r="R587" s="151" t="s">
        <v>259</v>
      </c>
      <c r="S587" s="151" t="s">
        <v>260</v>
      </c>
      <c r="T587" s="151" t="s">
        <v>261</v>
      </c>
      <c r="U587" s="151" t="s">
        <v>262</v>
      </c>
      <c r="V587" s="151" t="s">
        <v>280</v>
      </c>
      <c r="W587" s="151" t="s">
        <v>307</v>
      </c>
      <c r="X587" s="151" t="s">
        <v>281</v>
      </c>
      <c r="Y587" s="151" t="s">
        <v>263</v>
      </c>
      <c r="Z587" s="151" t="s">
        <v>264</v>
      </c>
      <c r="AA587" s="151" t="s">
        <v>282</v>
      </c>
      <c r="AB587" s="151" t="s">
        <v>265</v>
      </c>
      <c r="AC587" s="151" t="s">
        <v>266</v>
      </c>
      <c r="AD587" s="152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1</v>
      </c>
    </row>
    <row r="588" spans="1:65">
      <c r="A588" s="29"/>
      <c r="B588" s="19"/>
      <c r="C588" s="9"/>
      <c r="D588" s="10" t="s">
        <v>118</v>
      </c>
      <c r="E588" s="11" t="s">
        <v>118</v>
      </c>
      <c r="F588" s="11" t="s">
        <v>118</v>
      </c>
      <c r="G588" s="11" t="s">
        <v>305</v>
      </c>
      <c r="H588" s="11" t="s">
        <v>305</v>
      </c>
      <c r="I588" s="11" t="s">
        <v>306</v>
      </c>
      <c r="J588" s="11" t="s">
        <v>306</v>
      </c>
      <c r="K588" s="11" t="s">
        <v>306</v>
      </c>
      <c r="L588" s="11" t="s">
        <v>306</v>
      </c>
      <c r="M588" s="11" t="s">
        <v>306</v>
      </c>
      <c r="N588" s="11" t="s">
        <v>306</v>
      </c>
      <c r="O588" s="11" t="s">
        <v>305</v>
      </c>
      <c r="P588" s="11" t="s">
        <v>306</v>
      </c>
      <c r="Q588" s="11" t="s">
        <v>305</v>
      </c>
      <c r="R588" s="11" t="s">
        <v>118</v>
      </c>
      <c r="S588" s="11" t="s">
        <v>306</v>
      </c>
      <c r="T588" s="11" t="s">
        <v>118</v>
      </c>
      <c r="U588" s="11" t="s">
        <v>306</v>
      </c>
      <c r="V588" s="11" t="s">
        <v>306</v>
      </c>
      <c r="W588" s="11" t="s">
        <v>118</v>
      </c>
      <c r="X588" s="11" t="s">
        <v>118</v>
      </c>
      <c r="Y588" s="11" t="s">
        <v>306</v>
      </c>
      <c r="Z588" s="11" t="s">
        <v>306</v>
      </c>
      <c r="AA588" s="11" t="s">
        <v>306</v>
      </c>
      <c r="AB588" s="11" t="s">
        <v>305</v>
      </c>
      <c r="AC588" s="11" t="s">
        <v>306</v>
      </c>
      <c r="AD588" s="152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2</v>
      </c>
    </row>
    <row r="589" spans="1:65">
      <c r="A589" s="29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152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8">
        <v>1</v>
      </c>
      <c r="C590" s="14">
        <v>1</v>
      </c>
      <c r="D590" s="21">
        <v>1.9768000000000001</v>
      </c>
      <c r="E590" s="21">
        <v>2.08</v>
      </c>
      <c r="F590" s="21">
        <v>1.8916805540890913</v>
      </c>
      <c r="G590" s="146">
        <v>2.1230000000000002</v>
      </c>
      <c r="H590" s="146">
        <v>2.23</v>
      </c>
      <c r="I590" s="21">
        <v>2.02</v>
      </c>
      <c r="J590" s="21">
        <v>2.0299999999999998</v>
      </c>
      <c r="K590" s="21">
        <v>2.09</v>
      </c>
      <c r="L590" s="146">
        <v>2.2200000000000002</v>
      </c>
      <c r="M590" s="21">
        <v>2.0499999999999998</v>
      </c>
      <c r="N590" s="21">
        <v>2.0150000000000001</v>
      </c>
      <c r="O590" s="21">
        <v>2.16</v>
      </c>
      <c r="P590" s="21">
        <v>2.06</v>
      </c>
      <c r="Q590" s="21">
        <v>1.969832699208</v>
      </c>
      <c r="R590" s="21">
        <v>1.9650000000000001</v>
      </c>
      <c r="S590" s="21">
        <v>1.96</v>
      </c>
      <c r="T590" s="21">
        <v>2.046675</v>
      </c>
      <c r="U590" s="21">
        <v>2.06</v>
      </c>
      <c r="V590" s="21">
        <v>1.9900000000000002</v>
      </c>
      <c r="W590" s="146">
        <v>2.42</v>
      </c>
      <c r="X590" s="146">
        <v>1.83</v>
      </c>
      <c r="Y590" s="21">
        <v>2.15</v>
      </c>
      <c r="Z590" s="21">
        <v>2.06</v>
      </c>
      <c r="AA590" s="21">
        <v>2.0299999999999998</v>
      </c>
      <c r="AB590" s="21">
        <v>2.0335999999999999</v>
      </c>
      <c r="AC590" s="21">
        <v>2.052</v>
      </c>
      <c r="AD590" s="152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>
        <v>1</v>
      </c>
      <c r="C591" s="9">
        <v>2</v>
      </c>
      <c r="D591" s="11">
        <v>1.9964</v>
      </c>
      <c r="E591" s="11">
        <v>2.04</v>
      </c>
      <c r="F591" s="11">
        <v>1.8854567606962553</v>
      </c>
      <c r="G591" s="147">
        <v>2.145</v>
      </c>
      <c r="H591" s="147">
        <v>2.23</v>
      </c>
      <c r="I591" s="11">
        <v>1.9900000000000002</v>
      </c>
      <c r="J591" s="11">
        <v>2.0299999999999998</v>
      </c>
      <c r="K591" s="11">
        <v>2.08</v>
      </c>
      <c r="L591" s="147">
        <v>2.25</v>
      </c>
      <c r="M591" s="11">
        <v>2</v>
      </c>
      <c r="N591" s="11">
        <v>2.028</v>
      </c>
      <c r="O591" s="11">
        <v>2.16</v>
      </c>
      <c r="P591" s="11">
        <v>2.0499999999999998</v>
      </c>
      <c r="Q591" s="11">
        <v>1.938547880347488</v>
      </c>
      <c r="R591" s="11">
        <v>1.9259999999999999</v>
      </c>
      <c r="S591" s="11">
        <v>1.97</v>
      </c>
      <c r="T591" s="11">
        <v>2.0471200000000001</v>
      </c>
      <c r="U591" s="11">
        <v>2.0299999999999998</v>
      </c>
      <c r="V591" s="11">
        <v>2.04</v>
      </c>
      <c r="W591" s="147">
        <v>2.2789999999999999</v>
      </c>
      <c r="X591" s="147">
        <v>1.8000000000000003</v>
      </c>
      <c r="Y591" s="11">
        <v>2.0760000000000001</v>
      </c>
      <c r="Z591" s="11">
        <v>2.0699999999999998</v>
      </c>
      <c r="AA591" s="11">
        <v>2.06</v>
      </c>
      <c r="AB591" s="11">
        <v>2.0912000000000002</v>
      </c>
      <c r="AC591" s="11">
        <v>2.0609999999999999</v>
      </c>
      <c r="AD591" s="152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20</v>
      </c>
    </row>
    <row r="592" spans="1:65">
      <c r="A592" s="29"/>
      <c r="B592" s="19">
        <v>1</v>
      </c>
      <c r="C592" s="9">
        <v>3</v>
      </c>
      <c r="D592" s="11">
        <v>1.9985999999999999</v>
      </c>
      <c r="E592" s="11">
        <v>2.09</v>
      </c>
      <c r="F592" s="11">
        <v>1.913904373095844</v>
      </c>
      <c r="G592" s="147">
        <v>2.1440000000000001</v>
      </c>
      <c r="H592" s="147">
        <v>2.23</v>
      </c>
      <c r="I592" s="11">
        <v>2.02</v>
      </c>
      <c r="J592" s="11">
        <v>2.0299999999999998</v>
      </c>
      <c r="K592" s="11">
        <v>2.04</v>
      </c>
      <c r="L592" s="147">
        <v>2.27</v>
      </c>
      <c r="M592" s="148">
        <v>2.12</v>
      </c>
      <c r="N592" s="11">
        <v>2.0110000000000001</v>
      </c>
      <c r="O592" s="11">
        <v>2.13</v>
      </c>
      <c r="P592" s="11">
        <v>2.09</v>
      </c>
      <c r="Q592" s="11">
        <v>2.0142024344697944</v>
      </c>
      <c r="R592" s="11">
        <v>1.91</v>
      </c>
      <c r="S592" s="11">
        <v>1.97</v>
      </c>
      <c r="T592" s="11">
        <v>2.04366</v>
      </c>
      <c r="U592" s="11">
        <v>2.04</v>
      </c>
      <c r="V592" s="11">
        <v>2.02</v>
      </c>
      <c r="W592" s="147">
        <v>2.5129999999999999</v>
      </c>
      <c r="X592" s="147">
        <v>1.8500000000000003</v>
      </c>
      <c r="Y592" s="11">
        <v>2.2159999999999997</v>
      </c>
      <c r="Z592" s="11">
        <v>2.06</v>
      </c>
      <c r="AA592" s="11">
        <v>2.11</v>
      </c>
      <c r="AB592" s="11">
        <v>2.0392000000000001</v>
      </c>
      <c r="AC592" s="11">
        <v>2.077</v>
      </c>
      <c r="AD592" s="152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16</v>
      </c>
    </row>
    <row r="593" spans="1:65">
      <c r="A593" s="29"/>
      <c r="B593" s="19">
        <v>1</v>
      </c>
      <c r="C593" s="9">
        <v>4</v>
      </c>
      <c r="D593" s="11">
        <v>1.9869999999999999</v>
      </c>
      <c r="E593" s="11">
        <v>2.06</v>
      </c>
      <c r="F593" s="11">
        <v>1.9388054586657746</v>
      </c>
      <c r="G593" s="147">
        <v>2.5619999999999998</v>
      </c>
      <c r="H593" s="147">
        <v>2.2400000000000002</v>
      </c>
      <c r="I593" s="11">
        <v>2</v>
      </c>
      <c r="J593" s="11">
        <v>2.0299999999999998</v>
      </c>
      <c r="K593" s="11">
        <v>2.0699999999999998</v>
      </c>
      <c r="L593" s="147">
        <v>2.2400000000000002</v>
      </c>
      <c r="M593" s="11">
        <v>2.04</v>
      </c>
      <c r="N593" s="11">
        <v>2.0289999999999999</v>
      </c>
      <c r="O593" s="11">
        <v>2.15</v>
      </c>
      <c r="P593" s="11">
        <v>2.12</v>
      </c>
      <c r="Q593" s="11">
        <v>1.9689429569338674</v>
      </c>
      <c r="R593" s="11">
        <v>1.992</v>
      </c>
      <c r="S593" s="11">
        <v>2.0099999999999998</v>
      </c>
      <c r="T593" s="11">
        <v>2.0437350000000003</v>
      </c>
      <c r="U593" s="11">
        <v>2.0499999999999998</v>
      </c>
      <c r="V593" s="11">
        <v>2.02</v>
      </c>
      <c r="W593" s="147">
        <v>2.3090000000000002</v>
      </c>
      <c r="X593" s="147">
        <v>1.8500000000000003</v>
      </c>
      <c r="Y593" s="11">
        <v>2.1040000000000001</v>
      </c>
      <c r="Z593" s="11">
        <v>2.0499999999999998</v>
      </c>
      <c r="AA593" s="148">
        <v>2.23</v>
      </c>
      <c r="AB593" s="11">
        <v>1.9970999999999999</v>
      </c>
      <c r="AC593" s="11">
        <v>2.0539999999999998</v>
      </c>
      <c r="AD593" s="152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2.0346590213016604</v>
      </c>
    </row>
    <row r="594" spans="1:65">
      <c r="A594" s="29"/>
      <c r="B594" s="19">
        <v>1</v>
      </c>
      <c r="C594" s="9">
        <v>5</v>
      </c>
      <c r="D594" s="11">
        <v>2.0154999999999998</v>
      </c>
      <c r="E594" s="11">
        <v>2.0699999999999998</v>
      </c>
      <c r="F594" s="11">
        <v>2.0350655187554652</v>
      </c>
      <c r="G594" s="147">
        <v>2.5089999999999999</v>
      </c>
      <c r="H594" s="147">
        <v>2.23</v>
      </c>
      <c r="I594" s="11">
        <v>2.0299999999999998</v>
      </c>
      <c r="J594" s="11">
        <v>2.02</v>
      </c>
      <c r="K594" s="11">
        <v>2.0299999999999998</v>
      </c>
      <c r="L594" s="147">
        <v>2.2999999999999998</v>
      </c>
      <c r="M594" s="11">
        <v>2.04</v>
      </c>
      <c r="N594" s="11">
        <v>2.032</v>
      </c>
      <c r="O594" s="11">
        <v>2.08</v>
      </c>
      <c r="P594" s="11">
        <v>2.17</v>
      </c>
      <c r="Q594" s="11">
        <v>1.9556985225863217</v>
      </c>
      <c r="R594" s="11">
        <v>1.8870000000000002</v>
      </c>
      <c r="S594" s="11">
        <v>1.97</v>
      </c>
      <c r="T594" s="11">
        <v>2.0481750000000001</v>
      </c>
      <c r="U594" s="11">
        <v>2.0699999999999998</v>
      </c>
      <c r="V594" s="11">
        <v>2.0500000000000003</v>
      </c>
      <c r="W594" s="147">
        <v>2.5329999999999999</v>
      </c>
      <c r="X594" s="147">
        <v>1.8399999999999999</v>
      </c>
      <c r="Y594" s="11">
        <v>2.169</v>
      </c>
      <c r="Z594" s="11">
        <v>2</v>
      </c>
      <c r="AA594" s="11">
        <v>2.09</v>
      </c>
      <c r="AB594" s="11">
        <v>2.0369000000000002</v>
      </c>
      <c r="AC594" s="11">
        <v>2.0939999999999999</v>
      </c>
      <c r="AD594" s="152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41</v>
      </c>
    </row>
    <row r="595" spans="1:65">
      <c r="A595" s="29"/>
      <c r="B595" s="19">
        <v>1</v>
      </c>
      <c r="C595" s="9">
        <v>6</v>
      </c>
      <c r="D595" s="11">
        <v>1.9966999999999999</v>
      </c>
      <c r="E595" s="11">
        <v>2</v>
      </c>
      <c r="F595" s="11">
        <v>2.0130563077586445</v>
      </c>
      <c r="G595" s="147">
        <v>2.4689999999999999</v>
      </c>
      <c r="H595" s="147">
        <v>2.2200000000000002</v>
      </c>
      <c r="I595" s="11">
        <v>1.9900000000000002</v>
      </c>
      <c r="J595" s="11">
        <v>1.9799999999999998</v>
      </c>
      <c r="K595" s="11">
        <v>2.04</v>
      </c>
      <c r="L595" s="147">
        <v>2.2799999999999998</v>
      </c>
      <c r="M595" s="11">
        <v>2.0299999999999998</v>
      </c>
      <c r="N595" s="11">
        <v>2.0270000000000001</v>
      </c>
      <c r="O595" s="11">
        <v>2.0699999999999998</v>
      </c>
      <c r="P595" s="11">
        <v>2.14</v>
      </c>
      <c r="Q595" s="11">
        <v>1.9899582174026864</v>
      </c>
      <c r="R595" s="11">
        <v>1.909</v>
      </c>
      <c r="S595" s="11">
        <v>1.9900000000000002</v>
      </c>
      <c r="T595" s="11">
        <v>2.0491200000000003</v>
      </c>
      <c r="U595" s="11">
        <v>2</v>
      </c>
      <c r="V595" s="11">
        <v>2.0299999999999998</v>
      </c>
      <c r="W595" s="147">
        <v>2.2989999999999999</v>
      </c>
      <c r="X595" s="147">
        <v>1.8500000000000003</v>
      </c>
      <c r="Y595" s="11">
        <v>2.1319999999999997</v>
      </c>
      <c r="Z595" s="11">
        <v>2.0499999999999998</v>
      </c>
      <c r="AA595" s="11">
        <v>2.0299999999999998</v>
      </c>
      <c r="AB595" s="11">
        <v>2.0448</v>
      </c>
      <c r="AC595" s="148">
        <v>2.1520000000000001</v>
      </c>
      <c r="AD595" s="152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29"/>
      <c r="B596" s="20" t="s">
        <v>272</v>
      </c>
      <c r="C596" s="12"/>
      <c r="D596" s="22">
        <v>1.9951666666666668</v>
      </c>
      <c r="E596" s="22">
        <v>2.0566666666666666</v>
      </c>
      <c r="F596" s="22">
        <v>1.9463281621768456</v>
      </c>
      <c r="G596" s="22">
        <v>2.3253333333333335</v>
      </c>
      <c r="H596" s="22">
        <v>2.23</v>
      </c>
      <c r="I596" s="22">
        <v>2.0083333333333333</v>
      </c>
      <c r="J596" s="22">
        <v>2.02</v>
      </c>
      <c r="K596" s="22">
        <v>2.0583333333333331</v>
      </c>
      <c r="L596" s="22">
        <v>2.2600000000000002</v>
      </c>
      <c r="M596" s="22">
        <v>2.0466666666666664</v>
      </c>
      <c r="N596" s="22">
        <v>2.0236666666666667</v>
      </c>
      <c r="O596" s="22">
        <v>2.125</v>
      </c>
      <c r="P596" s="22">
        <v>2.105</v>
      </c>
      <c r="Q596" s="22">
        <v>1.9728637851580262</v>
      </c>
      <c r="R596" s="22">
        <v>1.9315</v>
      </c>
      <c r="S596" s="22">
        <v>1.9783333333333333</v>
      </c>
      <c r="T596" s="22">
        <v>2.0464141666666671</v>
      </c>
      <c r="U596" s="22">
        <v>2.0416666666666665</v>
      </c>
      <c r="V596" s="22">
        <v>2.0249999999999999</v>
      </c>
      <c r="W596" s="22">
        <v>2.3921666666666668</v>
      </c>
      <c r="X596" s="22">
        <v>1.8366666666666669</v>
      </c>
      <c r="Y596" s="22">
        <v>2.1411666666666664</v>
      </c>
      <c r="Z596" s="22">
        <v>2.0483333333333333</v>
      </c>
      <c r="AA596" s="22">
        <v>2.0916666666666663</v>
      </c>
      <c r="AB596" s="22">
        <v>2.0404666666666667</v>
      </c>
      <c r="AC596" s="22">
        <v>2.0816666666666666</v>
      </c>
      <c r="AD596" s="152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29"/>
      <c r="B597" s="3" t="s">
        <v>273</v>
      </c>
      <c r="C597" s="28"/>
      <c r="D597" s="11">
        <v>1.99655</v>
      </c>
      <c r="E597" s="11">
        <v>2.0649999999999999</v>
      </c>
      <c r="F597" s="11">
        <v>1.9263549158808093</v>
      </c>
      <c r="G597" s="11">
        <v>2.3069999999999999</v>
      </c>
      <c r="H597" s="11">
        <v>2.23</v>
      </c>
      <c r="I597" s="11">
        <v>2.0099999999999998</v>
      </c>
      <c r="J597" s="11">
        <v>2.0299999999999998</v>
      </c>
      <c r="K597" s="11">
        <v>2.0549999999999997</v>
      </c>
      <c r="L597" s="11">
        <v>2.2599999999999998</v>
      </c>
      <c r="M597" s="11">
        <v>2.04</v>
      </c>
      <c r="N597" s="11">
        <v>2.0274999999999999</v>
      </c>
      <c r="O597" s="11">
        <v>2.1399999999999997</v>
      </c>
      <c r="P597" s="11">
        <v>2.105</v>
      </c>
      <c r="Q597" s="11">
        <v>1.9693878280709338</v>
      </c>
      <c r="R597" s="11">
        <v>1.9179999999999999</v>
      </c>
      <c r="S597" s="11">
        <v>1.97</v>
      </c>
      <c r="T597" s="11">
        <v>2.0468975</v>
      </c>
      <c r="U597" s="11">
        <v>2.0449999999999999</v>
      </c>
      <c r="V597" s="11">
        <v>2.0249999999999999</v>
      </c>
      <c r="W597" s="11">
        <v>2.3645</v>
      </c>
      <c r="X597" s="11">
        <v>1.8450000000000002</v>
      </c>
      <c r="Y597" s="11">
        <v>2.141</v>
      </c>
      <c r="Z597" s="11">
        <v>2.0549999999999997</v>
      </c>
      <c r="AA597" s="11">
        <v>2.0750000000000002</v>
      </c>
      <c r="AB597" s="11">
        <v>2.0380500000000001</v>
      </c>
      <c r="AC597" s="11">
        <v>2.069</v>
      </c>
      <c r="AD597" s="152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29"/>
      <c r="B598" s="3" t="s">
        <v>274</v>
      </c>
      <c r="C598" s="28"/>
      <c r="D598" s="23">
        <v>1.2908395201056745E-2</v>
      </c>
      <c r="E598" s="23">
        <v>3.2659863237109003E-2</v>
      </c>
      <c r="F598" s="23">
        <v>6.3445323893499952E-2</v>
      </c>
      <c r="G598" s="23">
        <v>0.20819478059419888</v>
      </c>
      <c r="H598" s="23">
        <v>6.324555320336764E-3</v>
      </c>
      <c r="I598" s="23">
        <v>1.722401424368495E-2</v>
      </c>
      <c r="J598" s="23">
        <v>2.0000000000000018E-2</v>
      </c>
      <c r="K598" s="23">
        <v>2.4832774042918893E-2</v>
      </c>
      <c r="L598" s="23">
        <v>2.8982753492378721E-2</v>
      </c>
      <c r="M598" s="23">
        <v>3.9832984656772472E-2</v>
      </c>
      <c r="N598" s="23">
        <v>8.5244745683628938E-3</v>
      </c>
      <c r="O598" s="23">
        <v>4.0373258476372763E-2</v>
      </c>
      <c r="P598" s="23">
        <v>4.6797435827190412E-2</v>
      </c>
      <c r="Q598" s="23">
        <v>2.644954244901002E-2</v>
      </c>
      <c r="R598" s="23">
        <v>3.9399238571322638E-2</v>
      </c>
      <c r="S598" s="23">
        <v>1.8348478592697146E-2</v>
      </c>
      <c r="T598" s="23">
        <v>2.2694347681012287E-3</v>
      </c>
      <c r="U598" s="23">
        <v>2.4832774042918875E-2</v>
      </c>
      <c r="V598" s="23">
        <v>2.0736441353327709E-2</v>
      </c>
      <c r="W598" s="23">
        <v>0.11279435565074458</v>
      </c>
      <c r="X598" s="23">
        <v>1.9663841605003517E-2</v>
      </c>
      <c r="Y598" s="23">
        <v>4.9325111927563406E-2</v>
      </c>
      <c r="Z598" s="23">
        <v>2.4832774042918879E-2</v>
      </c>
      <c r="AA598" s="23">
        <v>7.4944423853057107E-2</v>
      </c>
      <c r="AB598" s="23">
        <v>3.0115754459529524E-2</v>
      </c>
      <c r="AC598" s="23">
        <v>3.7929759644198535E-2</v>
      </c>
      <c r="AD598" s="204"/>
      <c r="AE598" s="205"/>
      <c r="AF598" s="205"/>
      <c r="AG598" s="205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05"/>
      <c r="AT598" s="205"/>
      <c r="AU598" s="205"/>
      <c r="AV598" s="205"/>
      <c r="AW598" s="205"/>
      <c r="AX598" s="205"/>
      <c r="AY598" s="205"/>
      <c r="AZ598" s="205"/>
      <c r="BA598" s="205"/>
      <c r="BB598" s="205"/>
      <c r="BC598" s="205"/>
      <c r="BD598" s="205"/>
      <c r="BE598" s="205"/>
      <c r="BF598" s="205"/>
      <c r="BG598" s="205"/>
      <c r="BH598" s="205"/>
      <c r="BI598" s="205"/>
      <c r="BJ598" s="205"/>
      <c r="BK598" s="205"/>
      <c r="BL598" s="205"/>
      <c r="BM598" s="56"/>
    </row>
    <row r="599" spans="1:65">
      <c r="A599" s="29"/>
      <c r="B599" s="3" t="s">
        <v>87</v>
      </c>
      <c r="C599" s="28"/>
      <c r="D599" s="13">
        <v>6.4698330303517224E-3</v>
      </c>
      <c r="E599" s="13">
        <v>1.587999833246791E-2</v>
      </c>
      <c r="F599" s="13">
        <v>3.2597444319225365E-2</v>
      </c>
      <c r="G599" s="13">
        <v>8.9533305874798824E-2</v>
      </c>
      <c r="H599" s="13">
        <v>2.8361234620344232E-3</v>
      </c>
      <c r="I599" s="13">
        <v>8.5762726524572369E-3</v>
      </c>
      <c r="J599" s="13">
        <v>9.9009900990099098E-3</v>
      </c>
      <c r="K599" s="13">
        <v>1.206450560789582E-2</v>
      </c>
      <c r="L599" s="13">
        <v>1.2824227209017132E-2</v>
      </c>
      <c r="M599" s="13">
        <v>1.9462370353471894E-2</v>
      </c>
      <c r="N599" s="13">
        <v>4.2123906613554078E-3</v>
      </c>
      <c r="O599" s="13">
        <v>1.8999180459469536E-2</v>
      </c>
      <c r="P599" s="13">
        <v>2.2231560963035826E-2</v>
      </c>
      <c r="Q599" s="13">
        <v>1.3406674423237697E-2</v>
      </c>
      <c r="R599" s="13">
        <v>2.0398259679690726E-2</v>
      </c>
      <c r="S599" s="13">
        <v>9.2747153796278754E-3</v>
      </c>
      <c r="T599" s="13">
        <v>1.1089811657225928E-3</v>
      </c>
      <c r="U599" s="13">
        <v>1.2162991367960266E-2</v>
      </c>
      <c r="V599" s="13">
        <v>1.0240217952260598E-2</v>
      </c>
      <c r="W599" s="13">
        <v>4.7151545593567025E-2</v>
      </c>
      <c r="X599" s="13">
        <v>1.0706265846644383E-2</v>
      </c>
      <c r="Y599" s="13">
        <v>2.3036558851512453E-2</v>
      </c>
      <c r="Z599" s="13">
        <v>1.2123404740237044E-2</v>
      </c>
      <c r="AA599" s="13">
        <v>3.5830003435724518E-2</v>
      </c>
      <c r="AB599" s="13">
        <v>1.475924843640157E-2</v>
      </c>
      <c r="AC599" s="13">
        <v>1.8220861318269915E-2</v>
      </c>
      <c r="AD599" s="152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275</v>
      </c>
      <c r="C600" s="28"/>
      <c r="D600" s="13">
        <v>-1.940981472646397E-2</v>
      </c>
      <c r="E600" s="13">
        <v>1.0816380108214396E-2</v>
      </c>
      <c r="F600" s="13">
        <v>-4.3413101753189909E-2</v>
      </c>
      <c r="G600" s="13">
        <v>0.14286143721797462</v>
      </c>
      <c r="H600" s="13">
        <v>9.6006739533866181E-2</v>
      </c>
      <c r="I600" s="13">
        <v>-1.2938623962400086E-2</v>
      </c>
      <c r="J600" s="13">
        <v>-7.2046574625965754E-3</v>
      </c>
      <c r="K600" s="13">
        <v>1.1635518179614834E-2</v>
      </c>
      <c r="L600" s="13">
        <v>0.11075122481907518</v>
      </c>
      <c r="M600" s="13">
        <v>5.9015516798113232E-3</v>
      </c>
      <c r="N600" s="13">
        <v>-5.402553705515456E-3</v>
      </c>
      <c r="O600" s="13">
        <v>4.4401041035634803E-2</v>
      </c>
      <c r="P600" s="13">
        <v>3.4571384178828879E-2</v>
      </c>
      <c r="Q600" s="13">
        <v>-3.0371298333860985E-2</v>
      </c>
      <c r="R600" s="13">
        <v>-5.0700889053962972E-2</v>
      </c>
      <c r="S600" s="13">
        <v>-2.7683109247609083E-2</v>
      </c>
      <c r="T600" s="13">
        <v>5.7774522619944424E-3</v>
      </c>
      <c r="U600" s="13">
        <v>3.4441374656097867E-3</v>
      </c>
      <c r="V600" s="13">
        <v>-4.7472432483951499E-3</v>
      </c>
      <c r="W600" s="13">
        <v>0.17570887388113476</v>
      </c>
      <c r="X600" s="13">
        <v>-9.7309845316651211E-2</v>
      </c>
      <c r="Y600" s="13">
        <v>5.2346680328219541E-2</v>
      </c>
      <c r="Z600" s="13">
        <v>6.7206897512119834E-3</v>
      </c>
      <c r="AA600" s="13">
        <v>2.8018279607624708E-2</v>
      </c>
      <c r="AB600" s="13">
        <v>2.8543580542015334E-3</v>
      </c>
      <c r="AC600" s="13">
        <v>2.3103451179221857E-2</v>
      </c>
      <c r="AD600" s="152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276</v>
      </c>
      <c r="C601" s="46"/>
      <c r="D601" s="44">
        <v>0.72</v>
      </c>
      <c r="E601" s="44">
        <v>0.14000000000000001</v>
      </c>
      <c r="F601" s="44">
        <v>1.4</v>
      </c>
      <c r="G601" s="44">
        <v>3.9</v>
      </c>
      <c r="H601" s="44">
        <v>2.56</v>
      </c>
      <c r="I601" s="44">
        <v>0.53</v>
      </c>
      <c r="J601" s="44">
        <v>0.37</v>
      </c>
      <c r="K601" s="44">
        <v>0.16</v>
      </c>
      <c r="L601" s="44">
        <v>2.98</v>
      </c>
      <c r="M601" s="44">
        <v>0</v>
      </c>
      <c r="N601" s="44">
        <v>0.32</v>
      </c>
      <c r="O601" s="44">
        <v>1.1000000000000001</v>
      </c>
      <c r="P601" s="44">
        <v>0.82</v>
      </c>
      <c r="Q601" s="44">
        <v>1.03</v>
      </c>
      <c r="R601" s="44">
        <v>1.61</v>
      </c>
      <c r="S601" s="44">
        <v>0.95</v>
      </c>
      <c r="T601" s="44">
        <v>0</v>
      </c>
      <c r="U601" s="44">
        <v>7.0000000000000007E-2</v>
      </c>
      <c r="V601" s="44">
        <v>0.3</v>
      </c>
      <c r="W601" s="44">
        <v>4.83</v>
      </c>
      <c r="X601" s="44">
        <v>2.93</v>
      </c>
      <c r="Y601" s="44">
        <v>1.32</v>
      </c>
      <c r="Z601" s="44">
        <v>0.03</v>
      </c>
      <c r="AA601" s="44">
        <v>0.63</v>
      </c>
      <c r="AB601" s="44">
        <v>0.08</v>
      </c>
      <c r="AC601" s="44">
        <v>0.49</v>
      </c>
      <c r="AD601" s="152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BM602" s="55"/>
    </row>
    <row r="603" spans="1:65" ht="15">
      <c r="B603" s="8" t="s">
        <v>595</v>
      </c>
      <c r="BM603" s="27" t="s">
        <v>67</v>
      </c>
    </row>
    <row r="604" spans="1:65" ht="15">
      <c r="A604" s="24" t="s">
        <v>29</v>
      </c>
      <c r="B604" s="18" t="s">
        <v>114</v>
      </c>
      <c r="C604" s="15" t="s">
        <v>115</v>
      </c>
      <c r="D604" s="16" t="s">
        <v>241</v>
      </c>
      <c r="E604" s="17" t="s">
        <v>241</v>
      </c>
      <c r="F604" s="17" t="s">
        <v>241</v>
      </c>
      <c r="G604" s="17" t="s">
        <v>241</v>
      </c>
      <c r="H604" s="17" t="s">
        <v>241</v>
      </c>
      <c r="I604" s="17" t="s">
        <v>241</v>
      </c>
      <c r="J604" s="17" t="s">
        <v>241</v>
      </c>
      <c r="K604" s="17" t="s">
        <v>241</v>
      </c>
      <c r="L604" s="17" t="s">
        <v>241</v>
      </c>
      <c r="M604" s="17" t="s">
        <v>241</v>
      </c>
      <c r="N604" s="17" t="s">
        <v>241</v>
      </c>
      <c r="O604" s="17" t="s">
        <v>241</v>
      </c>
      <c r="P604" s="17" t="s">
        <v>241</v>
      </c>
      <c r="Q604" s="17" t="s">
        <v>241</v>
      </c>
      <c r="R604" s="17" t="s">
        <v>241</v>
      </c>
      <c r="S604" s="17" t="s">
        <v>241</v>
      </c>
      <c r="T604" s="17" t="s">
        <v>241</v>
      </c>
      <c r="U604" s="17" t="s">
        <v>241</v>
      </c>
      <c r="V604" s="17" t="s">
        <v>241</v>
      </c>
      <c r="W604" s="17" t="s">
        <v>241</v>
      </c>
      <c r="X604" s="17" t="s">
        <v>241</v>
      </c>
      <c r="Y604" s="17" t="s">
        <v>241</v>
      </c>
      <c r="Z604" s="152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242</v>
      </c>
      <c r="C605" s="9" t="s">
        <v>242</v>
      </c>
      <c r="D605" s="150" t="s">
        <v>244</v>
      </c>
      <c r="E605" s="151" t="s">
        <v>245</v>
      </c>
      <c r="F605" s="151" t="s">
        <v>246</v>
      </c>
      <c r="G605" s="151" t="s">
        <v>247</v>
      </c>
      <c r="H605" s="151" t="s">
        <v>249</v>
      </c>
      <c r="I605" s="151" t="s">
        <v>250</v>
      </c>
      <c r="J605" s="151" t="s">
        <v>251</v>
      </c>
      <c r="K605" s="151" t="s">
        <v>252</v>
      </c>
      <c r="L605" s="151" t="s">
        <v>253</v>
      </c>
      <c r="M605" s="151" t="s">
        <v>254</v>
      </c>
      <c r="N605" s="151" t="s">
        <v>255</v>
      </c>
      <c r="O605" s="151" t="s">
        <v>256</v>
      </c>
      <c r="P605" s="151" t="s">
        <v>257</v>
      </c>
      <c r="Q605" s="151" t="s">
        <v>258</v>
      </c>
      <c r="R605" s="151" t="s">
        <v>262</v>
      </c>
      <c r="S605" s="151" t="s">
        <v>280</v>
      </c>
      <c r="T605" s="151" t="s">
        <v>307</v>
      </c>
      <c r="U605" s="151" t="s">
        <v>281</v>
      </c>
      <c r="V605" s="151" t="s">
        <v>263</v>
      </c>
      <c r="W605" s="151" t="s">
        <v>264</v>
      </c>
      <c r="X605" s="151" t="s">
        <v>282</v>
      </c>
      <c r="Y605" s="151" t="s">
        <v>266</v>
      </c>
      <c r="Z605" s="152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305</v>
      </c>
      <c r="E606" s="11" t="s">
        <v>305</v>
      </c>
      <c r="F606" s="11" t="s">
        <v>118</v>
      </c>
      <c r="G606" s="11" t="s">
        <v>305</v>
      </c>
      <c r="H606" s="11" t="s">
        <v>305</v>
      </c>
      <c r="I606" s="11" t="s">
        <v>306</v>
      </c>
      <c r="J606" s="11" t="s">
        <v>306</v>
      </c>
      <c r="K606" s="11" t="s">
        <v>306</v>
      </c>
      <c r="L606" s="11" t="s">
        <v>306</v>
      </c>
      <c r="M606" s="11" t="s">
        <v>306</v>
      </c>
      <c r="N606" s="11" t="s">
        <v>305</v>
      </c>
      <c r="O606" s="11" t="s">
        <v>305</v>
      </c>
      <c r="P606" s="11" t="s">
        <v>306</v>
      </c>
      <c r="Q606" s="11" t="s">
        <v>305</v>
      </c>
      <c r="R606" s="11" t="s">
        <v>306</v>
      </c>
      <c r="S606" s="11" t="s">
        <v>306</v>
      </c>
      <c r="T606" s="11" t="s">
        <v>305</v>
      </c>
      <c r="U606" s="11" t="s">
        <v>118</v>
      </c>
      <c r="V606" s="11" t="s">
        <v>306</v>
      </c>
      <c r="W606" s="11" t="s">
        <v>306</v>
      </c>
      <c r="X606" s="11" t="s">
        <v>306</v>
      </c>
      <c r="Y606" s="11" t="s">
        <v>306</v>
      </c>
      <c r="Z606" s="152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152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0">
        <v>12.41</v>
      </c>
      <c r="E608" s="210">
        <v>11.5</v>
      </c>
      <c r="F608" s="210">
        <v>11.461407837346099</v>
      </c>
      <c r="G608" s="210">
        <v>11.66</v>
      </c>
      <c r="H608" s="211">
        <v>4.1500000000000004</v>
      </c>
      <c r="I608" s="210">
        <v>11.9</v>
      </c>
      <c r="J608" s="210">
        <v>12.4</v>
      </c>
      <c r="K608" s="210">
        <v>13</v>
      </c>
      <c r="L608" s="210">
        <v>11.4</v>
      </c>
      <c r="M608" s="210">
        <v>11</v>
      </c>
      <c r="N608" s="210">
        <v>11.6</v>
      </c>
      <c r="O608" s="210">
        <v>12.4</v>
      </c>
      <c r="P608" s="210">
        <v>11.4</v>
      </c>
      <c r="Q608" s="210">
        <v>11.496786401314756</v>
      </c>
      <c r="R608" s="211">
        <v>10</v>
      </c>
      <c r="S608" s="229">
        <v>11.2</v>
      </c>
      <c r="T608" s="211">
        <v>14.5</v>
      </c>
      <c r="U608" s="211">
        <v>9</v>
      </c>
      <c r="V608" s="210">
        <v>12.1</v>
      </c>
      <c r="W608" s="210">
        <v>11.2</v>
      </c>
      <c r="X608" s="210">
        <v>12</v>
      </c>
      <c r="Y608" s="210">
        <v>10.48</v>
      </c>
      <c r="Z608" s="212"/>
      <c r="AA608" s="213"/>
      <c r="AB608" s="213"/>
      <c r="AC608" s="213"/>
      <c r="AD608" s="213"/>
      <c r="AE608" s="213"/>
      <c r="AF608" s="213"/>
      <c r="AG608" s="213"/>
      <c r="AH608" s="213"/>
      <c r="AI608" s="213"/>
      <c r="AJ608" s="213"/>
      <c r="AK608" s="213"/>
      <c r="AL608" s="213"/>
      <c r="AM608" s="213"/>
      <c r="AN608" s="213"/>
      <c r="AO608" s="213"/>
      <c r="AP608" s="213"/>
      <c r="AQ608" s="213"/>
      <c r="AR608" s="213"/>
      <c r="AS608" s="213"/>
      <c r="AT608" s="213"/>
      <c r="AU608" s="213"/>
      <c r="AV608" s="213"/>
      <c r="AW608" s="213"/>
      <c r="AX608" s="213"/>
      <c r="AY608" s="213"/>
      <c r="AZ608" s="213"/>
      <c r="BA608" s="213"/>
      <c r="BB608" s="213"/>
      <c r="BC608" s="213"/>
      <c r="BD608" s="213"/>
      <c r="BE608" s="213"/>
      <c r="BF608" s="213"/>
      <c r="BG608" s="213"/>
      <c r="BH608" s="213"/>
      <c r="BI608" s="213"/>
      <c r="BJ608" s="213"/>
      <c r="BK608" s="213"/>
      <c r="BL608" s="213"/>
      <c r="BM608" s="214">
        <v>1</v>
      </c>
    </row>
    <row r="609" spans="1:65">
      <c r="A609" s="29"/>
      <c r="B609" s="19">
        <v>1</v>
      </c>
      <c r="C609" s="9">
        <v>2</v>
      </c>
      <c r="D609" s="215">
        <v>12.54</v>
      </c>
      <c r="E609" s="215">
        <v>11.6</v>
      </c>
      <c r="F609" s="215">
        <v>11.517370591391858</v>
      </c>
      <c r="G609" s="215">
        <v>11.56</v>
      </c>
      <c r="H609" s="216">
        <v>2.96</v>
      </c>
      <c r="I609" s="215">
        <v>11.8</v>
      </c>
      <c r="J609" s="215">
        <v>12.8</v>
      </c>
      <c r="K609" s="215">
        <v>12.8</v>
      </c>
      <c r="L609" s="215">
        <v>11.6</v>
      </c>
      <c r="M609" s="215">
        <v>11.1</v>
      </c>
      <c r="N609" s="215">
        <v>11.7</v>
      </c>
      <c r="O609" s="217">
        <v>14.2</v>
      </c>
      <c r="P609" s="215">
        <v>11.4</v>
      </c>
      <c r="Q609" s="215">
        <v>11.413835842574642</v>
      </c>
      <c r="R609" s="216">
        <v>11</v>
      </c>
      <c r="S609" s="215">
        <v>12.1</v>
      </c>
      <c r="T609" s="216">
        <v>14.4</v>
      </c>
      <c r="U609" s="216">
        <v>9</v>
      </c>
      <c r="V609" s="215">
        <v>12.1</v>
      </c>
      <c r="W609" s="215">
        <v>11.2</v>
      </c>
      <c r="X609" s="215">
        <v>11.6</v>
      </c>
      <c r="Y609" s="215">
        <v>10.52</v>
      </c>
      <c r="Z609" s="212"/>
      <c r="AA609" s="213"/>
      <c r="AB609" s="213"/>
      <c r="AC609" s="213"/>
      <c r="AD609" s="213"/>
      <c r="AE609" s="213"/>
      <c r="AF609" s="213"/>
      <c r="AG609" s="213"/>
      <c r="AH609" s="213"/>
      <c r="AI609" s="213"/>
      <c r="AJ609" s="213"/>
      <c r="AK609" s="213"/>
      <c r="AL609" s="213"/>
      <c r="AM609" s="213"/>
      <c r="AN609" s="213"/>
      <c r="AO609" s="213"/>
      <c r="AP609" s="213"/>
      <c r="AQ609" s="213"/>
      <c r="AR609" s="213"/>
      <c r="AS609" s="213"/>
      <c r="AT609" s="213"/>
      <c r="AU609" s="213"/>
      <c r="AV609" s="213"/>
      <c r="AW609" s="213"/>
      <c r="AX609" s="213"/>
      <c r="AY609" s="213"/>
      <c r="AZ609" s="213"/>
      <c r="BA609" s="213"/>
      <c r="BB609" s="213"/>
      <c r="BC609" s="213"/>
      <c r="BD609" s="213"/>
      <c r="BE609" s="213"/>
      <c r="BF609" s="213"/>
      <c r="BG609" s="213"/>
      <c r="BH609" s="213"/>
      <c r="BI609" s="213"/>
      <c r="BJ609" s="213"/>
      <c r="BK609" s="213"/>
      <c r="BL609" s="213"/>
      <c r="BM609" s="214">
        <v>21</v>
      </c>
    </row>
    <row r="610" spans="1:65">
      <c r="A610" s="29"/>
      <c r="B610" s="19">
        <v>1</v>
      </c>
      <c r="C610" s="9">
        <v>3</v>
      </c>
      <c r="D610" s="215">
        <v>12.2</v>
      </c>
      <c r="E610" s="215">
        <v>11.5</v>
      </c>
      <c r="F610" s="215">
        <v>11.223799452527674</v>
      </c>
      <c r="G610" s="215">
        <v>11.96</v>
      </c>
      <c r="H610" s="216">
        <v>2.99</v>
      </c>
      <c r="I610" s="215">
        <v>11.9</v>
      </c>
      <c r="J610" s="215">
        <v>12.8</v>
      </c>
      <c r="K610" s="215">
        <v>12.6</v>
      </c>
      <c r="L610" s="215">
        <v>11.8</v>
      </c>
      <c r="M610" s="215">
        <v>11.6</v>
      </c>
      <c r="N610" s="215">
        <v>11.9</v>
      </c>
      <c r="O610" s="215">
        <v>12.3</v>
      </c>
      <c r="P610" s="215">
        <v>11.1</v>
      </c>
      <c r="Q610" s="215">
        <v>11.944691534995794</v>
      </c>
      <c r="R610" s="216">
        <v>11</v>
      </c>
      <c r="S610" s="215">
        <v>11.8</v>
      </c>
      <c r="T610" s="216">
        <v>14.9</v>
      </c>
      <c r="U610" s="216">
        <v>9</v>
      </c>
      <c r="V610" s="215">
        <v>12.3</v>
      </c>
      <c r="W610" s="215">
        <v>11.1</v>
      </c>
      <c r="X610" s="215">
        <v>12.1</v>
      </c>
      <c r="Y610" s="215">
        <v>10.8</v>
      </c>
      <c r="Z610" s="212"/>
      <c r="AA610" s="213"/>
      <c r="AB610" s="213"/>
      <c r="AC610" s="213"/>
      <c r="AD610" s="213"/>
      <c r="AE610" s="213"/>
      <c r="AF610" s="213"/>
      <c r="AG610" s="213"/>
      <c r="AH610" s="213"/>
      <c r="AI610" s="213"/>
      <c r="AJ610" s="213"/>
      <c r="AK610" s="213"/>
      <c r="AL610" s="213"/>
      <c r="AM610" s="213"/>
      <c r="AN610" s="213"/>
      <c r="AO610" s="213"/>
      <c r="AP610" s="213"/>
      <c r="AQ610" s="213"/>
      <c r="AR610" s="213"/>
      <c r="AS610" s="213"/>
      <c r="AT610" s="213"/>
      <c r="AU610" s="213"/>
      <c r="AV610" s="213"/>
      <c r="AW610" s="213"/>
      <c r="AX610" s="213"/>
      <c r="AY610" s="213"/>
      <c r="AZ610" s="213"/>
      <c r="BA610" s="213"/>
      <c r="BB610" s="213"/>
      <c r="BC610" s="213"/>
      <c r="BD610" s="213"/>
      <c r="BE610" s="213"/>
      <c r="BF610" s="213"/>
      <c r="BG610" s="213"/>
      <c r="BH610" s="213"/>
      <c r="BI610" s="213"/>
      <c r="BJ610" s="213"/>
      <c r="BK610" s="213"/>
      <c r="BL610" s="213"/>
      <c r="BM610" s="214">
        <v>16</v>
      </c>
    </row>
    <row r="611" spans="1:65">
      <c r="A611" s="29"/>
      <c r="B611" s="19">
        <v>1</v>
      </c>
      <c r="C611" s="9">
        <v>4</v>
      </c>
      <c r="D611" s="215">
        <v>11.86</v>
      </c>
      <c r="E611" s="215">
        <v>11.5</v>
      </c>
      <c r="F611" s="215">
        <v>11.207102680564352</v>
      </c>
      <c r="G611" s="215">
        <v>13.41</v>
      </c>
      <c r="H611" s="216">
        <v>3.35</v>
      </c>
      <c r="I611" s="215">
        <v>11.7</v>
      </c>
      <c r="J611" s="215">
        <v>12.2</v>
      </c>
      <c r="K611" s="215">
        <v>13.4</v>
      </c>
      <c r="L611" s="215">
        <v>11.9</v>
      </c>
      <c r="M611" s="215">
        <v>11.3</v>
      </c>
      <c r="N611" s="215">
        <v>12</v>
      </c>
      <c r="O611" s="215">
        <v>12.7</v>
      </c>
      <c r="P611" s="215">
        <v>11.2</v>
      </c>
      <c r="Q611" s="215">
        <v>11.765572360870911</v>
      </c>
      <c r="R611" s="216">
        <v>11</v>
      </c>
      <c r="S611" s="215">
        <v>11.7</v>
      </c>
      <c r="T611" s="216">
        <v>15.5</v>
      </c>
      <c r="U611" s="216">
        <v>9</v>
      </c>
      <c r="V611" s="215">
        <v>12.5</v>
      </c>
      <c r="W611" s="215">
        <v>11.4</v>
      </c>
      <c r="X611" s="215">
        <v>12.7</v>
      </c>
      <c r="Y611" s="215">
        <v>10.16</v>
      </c>
      <c r="Z611" s="212"/>
      <c r="AA611" s="213"/>
      <c r="AB611" s="213"/>
      <c r="AC611" s="213"/>
      <c r="AD611" s="213"/>
      <c r="AE611" s="213"/>
      <c r="AF611" s="213"/>
      <c r="AG611" s="213"/>
      <c r="AH611" s="213"/>
      <c r="AI611" s="213"/>
      <c r="AJ611" s="213"/>
      <c r="AK611" s="213"/>
      <c r="AL611" s="213"/>
      <c r="AM611" s="213"/>
      <c r="AN611" s="213"/>
      <c r="AO611" s="213"/>
      <c r="AP611" s="213"/>
      <c r="AQ611" s="213"/>
      <c r="AR611" s="213"/>
      <c r="AS611" s="213"/>
      <c r="AT611" s="213"/>
      <c r="AU611" s="213"/>
      <c r="AV611" s="213"/>
      <c r="AW611" s="213"/>
      <c r="AX611" s="213"/>
      <c r="AY611" s="213"/>
      <c r="AZ611" s="213"/>
      <c r="BA611" s="213"/>
      <c r="BB611" s="213"/>
      <c r="BC611" s="213"/>
      <c r="BD611" s="213"/>
      <c r="BE611" s="213"/>
      <c r="BF611" s="213"/>
      <c r="BG611" s="213"/>
      <c r="BH611" s="213"/>
      <c r="BI611" s="213"/>
      <c r="BJ611" s="213"/>
      <c r="BK611" s="213"/>
      <c r="BL611" s="213"/>
      <c r="BM611" s="214">
        <v>11.845401160731212</v>
      </c>
    </row>
    <row r="612" spans="1:65">
      <c r="A612" s="29"/>
      <c r="B612" s="19">
        <v>1</v>
      </c>
      <c r="C612" s="9">
        <v>5</v>
      </c>
      <c r="D612" s="215">
        <v>12.52</v>
      </c>
      <c r="E612" s="215">
        <v>11.5</v>
      </c>
      <c r="F612" s="215">
        <v>10.918600117074854</v>
      </c>
      <c r="G612" s="215">
        <v>12.95</v>
      </c>
      <c r="H612" s="216">
        <v>4.2</v>
      </c>
      <c r="I612" s="215">
        <v>11.7</v>
      </c>
      <c r="J612" s="215">
        <v>12.6</v>
      </c>
      <c r="K612" s="215">
        <v>12.6</v>
      </c>
      <c r="L612" s="215">
        <v>12.1</v>
      </c>
      <c r="M612" s="215">
        <v>11.8</v>
      </c>
      <c r="N612" s="215">
        <v>12.3</v>
      </c>
      <c r="O612" s="215">
        <v>13.9</v>
      </c>
      <c r="P612" s="215">
        <v>11.1</v>
      </c>
      <c r="Q612" s="215">
        <v>11.570861134704568</v>
      </c>
      <c r="R612" s="216">
        <v>11</v>
      </c>
      <c r="S612" s="215">
        <v>11.8</v>
      </c>
      <c r="T612" s="216">
        <v>14</v>
      </c>
      <c r="U612" s="216">
        <v>9</v>
      </c>
      <c r="V612" s="215">
        <v>12.4</v>
      </c>
      <c r="W612" s="217">
        <v>10.7</v>
      </c>
      <c r="X612" s="215">
        <v>11.6</v>
      </c>
      <c r="Y612" s="215">
        <v>10.56</v>
      </c>
      <c r="Z612" s="212"/>
      <c r="AA612" s="213"/>
      <c r="AB612" s="213"/>
      <c r="AC612" s="213"/>
      <c r="AD612" s="213"/>
      <c r="AE612" s="213"/>
      <c r="AF612" s="213"/>
      <c r="AG612" s="213"/>
      <c r="AH612" s="213"/>
      <c r="AI612" s="213"/>
      <c r="AJ612" s="213"/>
      <c r="AK612" s="213"/>
      <c r="AL612" s="213"/>
      <c r="AM612" s="213"/>
      <c r="AN612" s="213"/>
      <c r="AO612" s="213"/>
      <c r="AP612" s="213"/>
      <c r="AQ612" s="213"/>
      <c r="AR612" s="213"/>
      <c r="AS612" s="213"/>
      <c r="AT612" s="213"/>
      <c r="AU612" s="213"/>
      <c r="AV612" s="213"/>
      <c r="AW612" s="213"/>
      <c r="AX612" s="213"/>
      <c r="AY612" s="213"/>
      <c r="AZ612" s="213"/>
      <c r="BA612" s="213"/>
      <c r="BB612" s="213"/>
      <c r="BC612" s="213"/>
      <c r="BD612" s="213"/>
      <c r="BE612" s="213"/>
      <c r="BF612" s="213"/>
      <c r="BG612" s="213"/>
      <c r="BH612" s="213"/>
      <c r="BI612" s="213"/>
      <c r="BJ612" s="213"/>
      <c r="BK612" s="213"/>
      <c r="BL612" s="213"/>
      <c r="BM612" s="214">
        <v>42</v>
      </c>
    </row>
    <row r="613" spans="1:65">
      <c r="A613" s="29"/>
      <c r="B613" s="19">
        <v>1</v>
      </c>
      <c r="C613" s="9">
        <v>6</v>
      </c>
      <c r="D613" s="215">
        <v>12.17</v>
      </c>
      <c r="E613" s="215">
        <v>11.4</v>
      </c>
      <c r="F613" s="215">
        <v>10.907908301013086</v>
      </c>
      <c r="G613" s="215">
        <v>13.03</v>
      </c>
      <c r="H613" s="216">
        <v>3.48</v>
      </c>
      <c r="I613" s="215">
        <v>11.6</v>
      </c>
      <c r="J613" s="215">
        <v>12</v>
      </c>
      <c r="K613" s="215">
        <v>12.8</v>
      </c>
      <c r="L613" s="215">
        <v>11.6</v>
      </c>
      <c r="M613" s="215">
        <v>11.3</v>
      </c>
      <c r="N613" s="215">
        <v>11.9</v>
      </c>
      <c r="O613" s="215">
        <v>11.8</v>
      </c>
      <c r="P613" s="215">
        <v>11.7</v>
      </c>
      <c r="Q613" s="215">
        <v>11.725389104592523</v>
      </c>
      <c r="R613" s="216">
        <v>10</v>
      </c>
      <c r="S613" s="215">
        <v>11.9</v>
      </c>
      <c r="T613" s="216">
        <v>15.400000000000002</v>
      </c>
      <c r="U613" s="216">
        <v>9</v>
      </c>
      <c r="V613" s="215">
        <v>12.5</v>
      </c>
      <c r="W613" s="215">
        <v>11.2</v>
      </c>
      <c r="X613" s="215">
        <v>13</v>
      </c>
      <c r="Y613" s="215">
        <v>10.86</v>
      </c>
      <c r="Z613" s="212"/>
      <c r="AA613" s="213"/>
      <c r="AB613" s="213"/>
      <c r="AC613" s="213"/>
      <c r="AD613" s="213"/>
      <c r="AE613" s="213"/>
      <c r="AF613" s="213"/>
      <c r="AG613" s="213"/>
      <c r="AH613" s="213"/>
      <c r="AI613" s="213"/>
      <c r="AJ613" s="213"/>
      <c r="AK613" s="213"/>
      <c r="AL613" s="213"/>
      <c r="AM613" s="213"/>
      <c r="AN613" s="213"/>
      <c r="AO613" s="213"/>
      <c r="AP613" s="213"/>
      <c r="AQ613" s="213"/>
      <c r="AR613" s="213"/>
      <c r="AS613" s="213"/>
      <c r="AT613" s="213"/>
      <c r="AU613" s="213"/>
      <c r="AV613" s="213"/>
      <c r="AW613" s="213"/>
      <c r="AX613" s="213"/>
      <c r="AY613" s="213"/>
      <c r="AZ613" s="213"/>
      <c r="BA613" s="213"/>
      <c r="BB613" s="213"/>
      <c r="BC613" s="213"/>
      <c r="BD613" s="213"/>
      <c r="BE613" s="213"/>
      <c r="BF613" s="213"/>
      <c r="BG613" s="213"/>
      <c r="BH613" s="213"/>
      <c r="BI613" s="213"/>
      <c r="BJ613" s="213"/>
      <c r="BK613" s="213"/>
      <c r="BL613" s="213"/>
      <c r="BM613" s="218"/>
    </row>
    <row r="614" spans="1:65">
      <c r="A614" s="29"/>
      <c r="B614" s="20" t="s">
        <v>272</v>
      </c>
      <c r="C614" s="12"/>
      <c r="D614" s="219">
        <v>12.283333333333333</v>
      </c>
      <c r="E614" s="219">
        <v>11.5</v>
      </c>
      <c r="F614" s="219">
        <v>11.206031496652988</v>
      </c>
      <c r="G614" s="219">
        <v>12.428333333333335</v>
      </c>
      <c r="H614" s="219">
        <v>3.5216666666666669</v>
      </c>
      <c r="I614" s="219">
        <v>11.766666666666666</v>
      </c>
      <c r="J614" s="219">
        <v>12.466666666666669</v>
      </c>
      <c r="K614" s="219">
        <v>12.866666666666665</v>
      </c>
      <c r="L614" s="219">
        <v>11.733333333333333</v>
      </c>
      <c r="M614" s="219">
        <v>11.35</v>
      </c>
      <c r="N614" s="219">
        <v>11.9</v>
      </c>
      <c r="O614" s="219">
        <v>12.883333333333335</v>
      </c>
      <c r="P614" s="219">
        <v>11.316666666666665</v>
      </c>
      <c r="Q614" s="219">
        <v>11.652856063175532</v>
      </c>
      <c r="R614" s="219">
        <v>10.666666666666666</v>
      </c>
      <c r="S614" s="219">
        <v>11.75</v>
      </c>
      <c r="T614" s="219">
        <v>14.783333333333333</v>
      </c>
      <c r="U614" s="219">
        <v>9</v>
      </c>
      <c r="V614" s="219">
        <v>12.316666666666668</v>
      </c>
      <c r="W614" s="219">
        <v>11.133333333333333</v>
      </c>
      <c r="X614" s="219">
        <v>12.166666666666666</v>
      </c>
      <c r="Y614" s="219">
        <v>10.563333333333334</v>
      </c>
      <c r="Z614" s="212"/>
      <c r="AA614" s="213"/>
      <c r="AB614" s="213"/>
      <c r="AC614" s="213"/>
      <c r="AD614" s="213"/>
      <c r="AE614" s="213"/>
      <c r="AF614" s="213"/>
      <c r="AG614" s="213"/>
      <c r="AH614" s="213"/>
      <c r="AI614" s="213"/>
      <c r="AJ614" s="213"/>
      <c r="AK614" s="213"/>
      <c r="AL614" s="213"/>
      <c r="AM614" s="213"/>
      <c r="AN614" s="213"/>
      <c r="AO614" s="213"/>
      <c r="AP614" s="213"/>
      <c r="AQ614" s="213"/>
      <c r="AR614" s="213"/>
      <c r="AS614" s="213"/>
      <c r="AT614" s="213"/>
      <c r="AU614" s="213"/>
      <c r="AV614" s="213"/>
      <c r="AW614" s="213"/>
      <c r="AX614" s="213"/>
      <c r="AY614" s="213"/>
      <c r="AZ614" s="213"/>
      <c r="BA614" s="213"/>
      <c r="BB614" s="213"/>
      <c r="BC614" s="213"/>
      <c r="BD614" s="213"/>
      <c r="BE614" s="213"/>
      <c r="BF614" s="213"/>
      <c r="BG614" s="213"/>
      <c r="BH614" s="213"/>
      <c r="BI614" s="213"/>
      <c r="BJ614" s="213"/>
      <c r="BK614" s="213"/>
      <c r="BL614" s="213"/>
      <c r="BM614" s="218"/>
    </row>
    <row r="615" spans="1:65">
      <c r="A615" s="29"/>
      <c r="B615" s="3" t="s">
        <v>273</v>
      </c>
      <c r="C615" s="28"/>
      <c r="D615" s="215">
        <v>12.305</v>
      </c>
      <c r="E615" s="215">
        <v>11.5</v>
      </c>
      <c r="F615" s="215">
        <v>11.215451066546013</v>
      </c>
      <c r="G615" s="215">
        <v>12.455</v>
      </c>
      <c r="H615" s="215">
        <v>3.415</v>
      </c>
      <c r="I615" s="215">
        <v>11.75</v>
      </c>
      <c r="J615" s="215">
        <v>12.5</v>
      </c>
      <c r="K615" s="215">
        <v>12.8</v>
      </c>
      <c r="L615" s="215">
        <v>11.7</v>
      </c>
      <c r="M615" s="215">
        <v>11.3</v>
      </c>
      <c r="N615" s="215">
        <v>11.9</v>
      </c>
      <c r="O615" s="215">
        <v>12.55</v>
      </c>
      <c r="P615" s="215">
        <v>11.3</v>
      </c>
      <c r="Q615" s="215">
        <v>11.648125119648546</v>
      </c>
      <c r="R615" s="215">
        <v>11</v>
      </c>
      <c r="S615" s="215">
        <v>11.8</v>
      </c>
      <c r="T615" s="215">
        <v>14.7</v>
      </c>
      <c r="U615" s="215">
        <v>9</v>
      </c>
      <c r="V615" s="215">
        <v>12.350000000000001</v>
      </c>
      <c r="W615" s="215">
        <v>11.2</v>
      </c>
      <c r="X615" s="215">
        <v>12.05</v>
      </c>
      <c r="Y615" s="215">
        <v>10.54</v>
      </c>
      <c r="Z615" s="212"/>
      <c r="AA615" s="213"/>
      <c r="AB615" s="213"/>
      <c r="AC615" s="213"/>
      <c r="AD615" s="213"/>
      <c r="AE615" s="213"/>
      <c r="AF615" s="213"/>
      <c r="AG615" s="213"/>
      <c r="AH615" s="213"/>
      <c r="AI615" s="213"/>
      <c r="AJ615" s="213"/>
      <c r="AK615" s="213"/>
      <c r="AL615" s="213"/>
      <c r="AM615" s="213"/>
      <c r="AN615" s="213"/>
      <c r="AO615" s="213"/>
      <c r="AP615" s="213"/>
      <c r="AQ615" s="213"/>
      <c r="AR615" s="213"/>
      <c r="AS615" s="213"/>
      <c r="AT615" s="213"/>
      <c r="AU615" s="213"/>
      <c r="AV615" s="213"/>
      <c r="AW615" s="213"/>
      <c r="AX615" s="213"/>
      <c r="AY615" s="213"/>
      <c r="AZ615" s="213"/>
      <c r="BA615" s="213"/>
      <c r="BB615" s="213"/>
      <c r="BC615" s="213"/>
      <c r="BD615" s="213"/>
      <c r="BE615" s="213"/>
      <c r="BF615" s="213"/>
      <c r="BG615" s="213"/>
      <c r="BH615" s="213"/>
      <c r="BI615" s="213"/>
      <c r="BJ615" s="213"/>
      <c r="BK615" s="213"/>
      <c r="BL615" s="213"/>
      <c r="BM615" s="218"/>
    </row>
    <row r="616" spans="1:65">
      <c r="A616" s="29"/>
      <c r="B616" s="3" t="s">
        <v>274</v>
      </c>
      <c r="C616" s="28"/>
      <c r="D616" s="23">
        <v>0.25958941940430985</v>
      </c>
      <c r="E616" s="23">
        <v>6.3245553203367361E-2</v>
      </c>
      <c r="F616" s="23">
        <v>0.25844155731394924</v>
      </c>
      <c r="G616" s="23">
        <v>0.79517084118236248</v>
      </c>
      <c r="H616" s="23">
        <v>0.54484554386235429</v>
      </c>
      <c r="I616" s="23">
        <v>0.12110601416390011</v>
      </c>
      <c r="J616" s="23">
        <v>0.32659863237109077</v>
      </c>
      <c r="K616" s="23">
        <v>0.30110906108363261</v>
      </c>
      <c r="L616" s="23">
        <v>0.25033311140691444</v>
      </c>
      <c r="M616" s="23">
        <v>0.3016620625799673</v>
      </c>
      <c r="N616" s="23">
        <v>0.24494897427831824</v>
      </c>
      <c r="O616" s="23">
        <v>0.95376447127509734</v>
      </c>
      <c r="P616" s="23">
        <v>0.23166067138525406</v>
      </c>
      <c r="Q616" s="23">
        <v>0.19562490740204877</v>
      </c>
      <c r="R616" s="23">
        <v>0.5163977794943222</v>
      </c>
      <c r="S616" s="23">
        <v>0.30166206257996742</v>
      </c>
      <c r="T616" s="23">
        <v>0.59132619311735812</v>
      </c>
      <c r="U616" s="23">
        <v>0</v>
      </c>
      <c r="V616" s="23">
        <v>0.18348478592697198</v>
      </c>
      <c r="W616" s="23">
        <v>0.23380903889000265</v>
      </c>
      <c r="X616" s="23">
        <v>0.57503623074260868</v>
      </c>
      <c r="Y616" s="23">
        <v>0.25121040318160914</v>
      </c>
      <c r="Z616" s="152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87</v>
      </c>
      <c r="C617" s="28"/>
      <c r="D617" s="13">
        <v>2.113346697999809E-2</v>
      </c>
      <c r="E617" s="13">
        <v>5.4996133220319441E-3</v>
      </c>
      <c r="F617" s="13">
        <v>2.3062719160760921E-2</v>
      </c>
      <c r="G617" s="13">
        <v>6.3980488763499724E-2</v>
      </c>
      <c r="H617" s="13">
        <v>0.15471241188708593</v>
      </c>
      <c r="I617" s="13">
        <v>1.0292295821294628E-2</v>
      </c>
      <c r="J617" s="13">
        <v>2.6197751259713159E-2</v>
      </c>
      <c r="K617" s="13">
        <v>2.3402258633442953E-2</v>
      </c>
      <c r="L617" s="13">
        <v>2.1335208358543845E-2</v>
      </c>
      <c r="M617" s="13">
        <v>2.6578155293389191E-2</v>
      </c>
      <c r="N617" s="13">
        <v>2.0583947418346071E-2</v>
      </c>
      <c r="O617" s="13">
        <v>7.4030877459904054E-2</v>
      </c>
      <c r="P617" s="13">
        <v>2.0470751521524663E-2</v>
      </c>
      <c r="Q617" s="13">
        <v>1.678772194056766E-2</v>
      </c>
      <c r="R617" s="13">
        <v>4.8412291827592706E-2</v>
      </c>
      <c r="S617" s="13">
        <v>2.5673367028082334E-2</v>
      </c>
      <c r="T617" s="13">
        <v>3.9999517009065941E-2</v>
      </c>
      <c r="U617" s="13">
        <v>0</v>
      </c>
      <c r="V617" s="13">
        <v>1.489727625929407E-2</v>
      </c>
      <c r="W617" s="13">
        <v>2.1000811876347544E-2</v>
      </c>
      <c r="X617" s="13">
        <v>4.7263251841858249E-2</v>
      </c>
      <c r="Y617" s="13">
        <v>2.3781357196113202E-2</v>
      </c>
      <c r="Z617" s="152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275</v>
      </c>
      <c r="C618" s="28"/>
      <c r="D618" s="13">
        <v>3.6970649339755024E-2</v>
      </c>
      <c r="E618" s="13">
        <v>-2.9159093562508787E-2</v>
      </c>
      <c r="F618" s="13">
        <v>-5.3976193410637974E-2</v>
      </c>
      <c r="G618" s="13">
        <v>4.9211686855706205E-2</v>
      </c>
      <c r="H618" s="13">
        <v>-0.70269756010109874</v>
      </c>
      <c r="I618" s="13">
        <v>-6.6468406596105201E-3</v>
      </c>
      <c r="J618" s="13">
        <v>5.2447823210497901E-2</v>
      </c>
      <c r="K618" s="13">
        <v>8.6216202564844968E-2</v>
      </c>
      <c r="L618" s="13">
        <v>-9.4608722724728311E-3</v>
      </c>
      <c r="M618" s="13">
        <v>-4.1822235820389131E-2</v>
      </c>
      <c r="N618" s="13">
        <v>4.6092857918387242E-3</v>
      </c>
      <c r="O618" s="13">
        <v>8.7623218371276401E-2</v>
      </c>
      <c r="P618" s="13">
        <v>-4.4636267433251664E-2</v>
      </c>
      <c r="Q618" s="13">
        <v>-1.6254839742700145E-2</v>
      </c>
      <c r="R618" s="13">
        <v>-9.950988388406623E-2</v>
      </c>
      <c r="S618" s="13">
        <v>-8.0538564660416201E-3</v>
      </c>
      <c r="T618" s="13">
        <v>0.24802302030442713</v>
      </c>
      <c r="U618" s="13">
        <v>-0.24021146452718078</v>
      </c>
      <c r="V618" s="13">
        <v>3.9784680952617446E-2</v>
      </c>
      <c r="W618" s="13">
        <v>-6.0113441303994097E-2</v>
      </c>
      <c r="X618" s="13">
        <v>2.7121538694736991E-2</v>
      </c>
      <c r="Y618" s="13">
        <v>-0.10823338188393916</v>
      </c>
      <c r="Z618" s="152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45" t="s">
        <v>276</v>
      </c>
      <c r="C619" s="46"/>
      <c r="D619" s="44">
        <v>0.66</v>
      </c>
      <c r="E619" s="44">
        <v>0.32</v>
      </c>
      <c r="F619" s="44">
        <v>0.69</v>
      </c>
      <c r="G619" s="44">
        <v>0.84</v>
      </c>
      <c r="H619" s="44">
        <v>10.31</v>
      </c>
      <c r="I619" s="44">
        <v>0.01</v>
      </c>
      <c r="J619" s="44">
        <v>0.89</v>
      </c>
      <c r="K619" s="44">
        <v>1.39</v>
      </c>
      <c r="L619" s="44">
        <v>0.03</v>
      </c>
      <c r="M619" s="44">
        <v>0.51</v>
      </c>
      <c r="N619" s="44">
        <v>0.18</v>
      </c>
      <c r="O619" s="44">
        <v>1.41</v>
      </c>
      <c r="P619" s="44">
        <v>0.55000000000000004</v>
      </c>
      <c r="Q619" s="44">
        <v>0.13</v>
      </c>
      <c r="R619" s="44" t="s">
        <v>277</v>
      </c>
      <c r="S619" s="44">
        <v>0.01</v>
      </c>
      <c r="T619" s="44">
        <v>3.79</v>
      </c>
      <c r="U619" s="44" t="s">
        <v>277</v>
      </c>
      <c r="V619" s="44">
        <v>0.7</v>
      </c>
      <c r="W619" s="44">
        <v>0.78</v>
      </c>
      <c r="X619" s="44">
        <v>0.51</v>
      </c>
      <c r="Y619" s="44">
        <v>1.5</v>
      </c>
      <c r="Z619" s="152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0" t="s">
        <v>314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BM620" s="55"/>
    </row>
    <row r="621" spans="1:65">
      <c r="BM621" s="55"/>
    </row>
    <row r="622" spans="1:65" ht="15">
      <c r="B622" s="8" t="s">
        <v>596</v>
      </c>
      <c r="BM622" s="27" t="s">
        <v>67</v>
      </c>
    </row>
    <row r="623" spans="1:65" ht="15">
      <c r="A623" s="24" t="s">
        <v>31</v>
      </c>
      <c r="B623" s="18" t="s">
        <v>114</v>
      </c>
      <c r="C623" s="15" t="s">
        <v>115</v>
      </c>
      <c r="D623" s="16" t="s">
        <v>241</v>
      </c>
      <c r="E623" s="17" t="s">
        <v>241</v>
      </c>
      <c r="F623" s="17" t="s">
        <v>241</v>
      </c>
      <c r="G623" s="17" t="s">
        <v>241</v>
      </c>
      <c r="H623" s="17" t="s">
        <v>241</v>
      </c>
      <c r="I623" s="17" t="s">
        <v>241</v>
      </c>
      <c r="J623" s="17" t="s">
        <v>241</v>
      </c>
      <c r="K623" s="17" t="s">
        <v>241</v>
      </c>
      <c r="L623" s="17" t="s">
        <v>241</v>
      </c>
      <c r="M623" s="15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242</v>
      </c>
      <c r="C624" s="9" t="s">
        <v>242</v>
      </c>
      <c r="D624" s="150" t="s">
        <v>244</v>
      </c>
      <c r="E624" s="151" t="s">
        <v>247</v>
      </c>
      <c r="F624" s="151" t="s">
        <v>258</v>
      </c>
      <c r="G624" s="151" t="s">
        <v>261</v>
      </c>
      <c r="H624" s="151" t="s">
        <v>280</v>
      </c>
      <c r="I624" s="151" t="s">
        <v>307</v>
      </c>
      <c r="J624" s="151" t="s">
        <v>282</v>
      </c>
      <c r="K624" s="151" t="s">
        <v>265</v>
      </c>
      <c r="L624" s="151" t="s">
        <v>266</v>
      </c>
      <c r="M624" s="15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3</v>
      </c>
    </row>
    <row r="625" spans="1:65">
      <c r="A625" s="29"/>
      <c r="B625" s="19"/>
      <c r="C625" s="9"/>
      <c r="D625" s="10" t="s">
        <v>305</v>
      </c>
      <c r="E625" s="11" t="s">
        <v>305</v>
      </c>
      <c r="F625" s="11" t="s">
        <v>305</v>
      </c>
      <c r="G625" s="11" t="s">
        <v>305</v>
      </c>
      <c r="H625" s="11" t="s">
        <v>306</v>
      </c>
      <c r="I625" s="11" t="s">
        <v>305</v>
      </c>
      <c r="J625" s="11" t="s">
        <v>306</v>
      </c>
      <c r="K625" s="11" t="s">
        <v>305</v>
      </c>
      <c r="L625" s="11" t="s">
        <v>306</v>
      </c>
      <c r="M625" s="15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25"/>
      <c r="M626" s="15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8">
        <v>1</v>
      </c>
      <c r="C627" s="14">
        <v>1</v>
      </c>
      <c r="D627" s="210">
        <v>33.61</v>
      </c>
      <c r="E627" s="210">
        <v>37</v>
      </c>
      <c r="F627" s="210">
        <v>29.753732328733953</v>
      </c>
      <c r="G627" s="210">
        <v>26.278559999999999</v>
      </c>
      <c r="H627" s="210">
        <v>24.1</v>
      </c>
      <c r="I627" s="210">
        <v>30.800000000000004</v>
      </c>
      <c r="J627" s="210">
        <v>32.1</v>
      </c>
      <c r="K627" s="211">
        <v>17</v>
      </c>
      <c r="L627" s="210">
        <v>31.5</v>
      </c>
      <c r="M627" s="212"/>
      <c r="N627" s="213"/>
      <c r="O627" s="213"/>
      <c r="P627" s="213"/>
      <c r="Q627" s="213"/>
      <c r="R627" s="213"/>
      <c r="S627" s="213"/>
      <c r="T627" s="213"/>
      <c r="U627" s="213"/>
      <c r="V627" s="213"/>
      <c r="W627" s="213"/>
      <c r="X627" s="213"/>
      <c r="Y627" s="213"/>
      <c r="Z627" s="213"/>
      <c r="AA627" s="213"/>
      <c r="AB627" s="213"/>
      <c r="AC627" s="213"/>
      <c r="AD627" s="213"/>
      <c r="AE627" s="213"/>
      <c r="AF627" s="213"/>
      <c r="AG627" s="213"/>
      <c r="AH627" s="213"/>
      <c r="AI627" s="213"/>
      <c r="AJ627" s="213"/>
      <c r="AK627" s="213"/>
      <c r="AL627" s="213"/>
      <c r="AM627" s="213"/>
      <c r="AN627" s="213"/>
      <c r="AO627" s="213"/>
      <c r="AP627" s="213"/>
      <c r="AQ627" s="213"/>
      <c r="AR627" s="213"/>
      <c r="AS627" s="213"/>
      <c r="AT627" s="213"/>
      <c r="AU627" s="213"/>
      <c r="AV627" s="213"/>
      <c r="AW627" s="213"/>
      <c r="AX627" s="213"/>
      <c r="AY627" s="213"/>
      <c r="AZ627" s="213"/>
      <c r="BA627" s="213"/>
      <c r="BB627" s="213"/>
      <c r="BC627" s="213"/>
      <c r="BD627" s="213"/>
      <c r="BE627" s="213"/>
      <c r="BF627" s="213"/>
      <c r="BG627" s="213"/>
      <c r="BH627" s="213"/>
      <c r="BI627" s="213"/>
      <c r="BJ627" s="213"/>
      <c r="BK627" s="213"/>
      <c r="BL627" s="213"/>
      <c r="BM627" s="214">
        <v>1</v>
      </c>
    </row>
    <row r="628" spans="1:65">
      <c r="A628" s="29"/>
      <c r="B628" s="19">
        <v>1</v>
      </c>
      <c r="C628" s="9">
        <v>2</v>
      </c>
      <c r="D628" s="215">
        <v>33.78</v>
      </c>
      <c r="E628" s="215">
        <v>36.200000000000003</v>
      </c>
      <c r="F628" s="215">
        <v>30.191806242844933</v>
      </c>
      <c r="G628" s="215">
        <v>26.122319999999998</v>
      </c>
      <c r="H628" s="215">
        <v>24.5</v>
      </c>
      <c r="I628" s="215">
        <v>30.599999999999998</v>
      </c>
      <c r="J628" s="215">
        <v>29.4</v>
      </c>
      <c r="K628" s="216">
        <v>18</v>
      </c>
      <c r="L628" s="215">
        <v>30</v>
      </c>
      <c r="M628" s="212"/>
      <c r="N628" s="213"/>
      <c r="O628" s="213"/>
      <c r="P628" s="213"/>
      <c r="Q628" s="213"/>
      <c r="R628" s="213"/>
      <c r="S628" s="213"/>
      <c r="T628" s="213"/>
      <c r="U628" s="213"/>
      <c r="V628" s="213"/>
      <c r="W628" s="213"/>
      <c r="X628" s="213"/>
      <c r="Y628" s="213"/>
      <c r="Z628" s="213"/>
      <c r="AA628" s="213"/>
      <c r="AB628" s="213"/>
      <c r="AC628" s="213"/>
      <c r="AD628" s="213"/>
      <c r="AE628" s="213"/>
      <c r="AF628" s="213"/>
      <c r="AG628" s="213"/>
      <c r="AH628" s="213"/>
      <c r="AI628" s="213"/>
      <c r="AJ628" s="213"/>
      <c r="AK628" s="213"/>
      <c r="AL628" s="213"/>
      <c r="AM628" s="213"/>
      <c r="AN628" s="213"/>
      <c r="AO628" s="213"/>
      <c r="AP628" s="213"/>
      <c r="AQ628" s="213"/>
      <c r="AR628" s="213"/>
      <c r="AS628" s="213"/>
      <c r="AT628" s="213"/>
      <c r="AU628" s="213"/>
      <c r="AV628" s="213"/>
      <c r="AW628" s="213"/>
      <c r="AX628" s="213"/>
      <c r="AY628" s="213"/>
      <c r="AZ628" s="213"/>
      <c r="BA628" s="213"/>
      <c r="BB628" s="213"/>
      <c r="BC628" s="213"/>
      <c r="BD628" s="213"/>
      <c r="BE628" s="213"/>
      <c r="BF628" s="213"/>
      <c r="BG628" s="213"/>
      <c r="BH628" s="213"/>
      <c r="BI628" s="213"/>
      <c r="BJ628" s="213"/>
      <c r="BK628" s="213"/>
      <c r="BL628" s="213"/>
      <c r="BM628" s="214">
        <v>22</v>
      </c>
    </row>
    <row r="629" spans="1:65">
      <c r="A629" s="29"/>
      <c r="B629" s="19">
        <v>1</v>
      </c>
      <c r="C629" s="9">
        <v>3</v>
      </c>
      <c r="D629" s="215">
        <v>33.58</v>
      </c>
      <c r="E629" s="215">
        <v>36.4</v>
      </c>
      <c r="F629" s="215">
        <v>31.466809335615366</v>
      </c>
      <c r="G629" s="215">
        <v>26.308420000000002</v>
      </c>
      <c r="H629" s="215">
        <v>26</v>
      </c>
      <c r="I629" s="215">
        <v>29.4</v>
      </c>
      <c r="J629" s="215">
        <v>30</v>
      </c>
      <c r="K629" s="216">
        <v>19</v>
      </c>
      <c r="L629" s="215">
        <v>30.4</v>
      </c>
      <c r="M629" s="212"/>
      <c r="N629" s="213"/>
      <c r="O629" s="213"/>
      <c r="P629" s="213"/>
      <c r="Q629" s="213"/>
      <c r="R629" s="213"/>
      <c r="S629" s="213"/>
      <c r="T629" s="213"/>
      <c r="U629" s="213"/>
      <c r="V629" s="213"/>
      <c r="W629" s="213"/>
      <c r="X629" s="213"/>
      <c r="Y629" s="213"/>
      <c r="Z629" s="213"/>
      <c r="AA629" s="213"/>
      <c r="AB629" s="213"/>
      <c r="AC629" s="213"/>
      <c r="AD629" s="213"/>
      <c r="AE629" s="213"/>
      <c r="AF629" s="213"/>
      <c r="AG629" s="213"/>
      <c r="AH629" s="213"/>
      <c r="AI629" s="213"/>
      <c r="AJ629" s="213"/>
      <c r="AK629" s="213"/>
      <c r="AL629" s="213"/>
      <c r="AM629" s="213"/>
      <c r="AN629" s="213"/>
      <c r="AO629" s="213"/>
      <c r="AP629" s="213"/>
      <c r="AQ629" s="213"/>
      <c r="AR629" s="213"/>
      <c r="AS629" s="213"/>
      <c r="AT629" s="213"/>
      <c r="AU629" s="213"/>
      <c r="AV629" s="213"/>
      <c r="AW629" s="213"/>
      <c r="AX629" s="213"/>
      <c r="AY629" s="213"/>
      <c r="AZ629" s="213"/>
      <c r="BA629" s="213"/>
      <c r="BB629" s="213"/>
      <c r="BC629" s="213"/>
      <c r="BD629" s="213"/>
      <c r="BE629" s="213"/>
      <c r="BF629" s="213"/>
      <c r="BG629" s="213"/>
      <c r="BH629" s="213"/>
      <c r="BI629" s="213"/>
      <c r="BJ629" s="213"/>
      <c r="BK629" s="213"/>
      <c r="BL629" s="213"/>
      <c r="BM629" s="214">
        <v>16</v>
      </c>
    </row>
    <row r="630" spans="1:65">
      <c r="A630" s="29"/>
      <c r="B630" s="19">
        <v>1</v>
      </c>
      <c r="C630" s="9">
        <v>4</v>
      </c>
      <c r="D630" s="215">
        <v>34.33</v>
      </c>
      <c r="E630" s="215">
        <v>32.5</v>
      </c>
      <c r="F630" s="215">
        <v>31.568314810367614</v>
      </c>
      <c r="G630" s="215">
        <v>26.084099999999999</v>
      </c>
      <c r="H630" s="215">
        <v>26.8</v>
      </c>
      <c r="I630" s="215">
        <v>31.8</v>
      </c>
      <c r="J630" s="215">
        <v>33.799999999999997</v>
      </c>
      <c r="K630" s="216">
        <v>18</v>
      </c>
      <c r="L630" s="215">
        <v>28.5</v>
      </c>
      <c r="M630" s="212"/>
      <c r="N630" s="213"/>
      <c r="O630" s="213"/>
      <c r="P630" s="213"/>
      <c r="Q630" s="213"/>
      <c r="R630" s="213"/>
      <c r="S630" s="213"/>
      <c r="T630" s="213"/>
      <c r="U630" s="213"/>
      <c r="V630" s="213"/>
      <c r="W630" s="213"/>
      <c r="X630" s="213"/>
      <c r="Y630" s="213"/>
      <c r="Z630" s="213"/>
      <c r="AA630" s="213"/>
      <c r="AB630" s="213"/>
      <c r="AC630" s="213"/>
      <c r="AD630" s="213"/>
      <c r="AE630" s="213"/>
      <c r="AF630" s="213"/>
      <c r="AG630" s="213"/>
      <c r="AH630" s="213"/>
      <c r="AI630" s="213"/>
      <c r="AJ630" s="213"/>
      <c r="AK630" s="213"/>
      <c r="AL630" s="213"/>
      <c r="AM630" s="213"/>
      <c r="AN630" s="213"/>
      <c r="AO630" s="213"/>
      <c r="AP630" s="213"/>
      <c r="AQ630" s="213"/>
      <c r="AR630" s="213"/>
      <c r="AS630" s="213"/>
      <c r="AT630" s="213"/>
      <c r="AU630" s="213"/>
      <c r="AV630" s="213"/>
      <c r="AW630" s="213"/>
      <c r="AX630" s="213"/>
      <c r="AY630" s="213"/>
      <c r="AZ630" s="213"/>
      <c r="BA630" s="213"/>
      <c r="BB630" s="213"/>
      <c r="BC630" s="213"/>
      <c r="BD630" s="213"/>
      <c r="BE630" s="213"/>
      <c r="BF630" s="213"/>
      <c r="BG630" s="213"/>
      <c r="BH630" s="213"/>
      <c r="BI630" s="213"/>
      <c r="BJ630" s="213"/>
      <c r="BK630" s="213"/>
      <c r="BL630" s="213"/>
      <c r="BM630" s="214">
        <v>30.335490078527531</v>
      </c>
    </row>
    <row r="631" spans="1:65">
      <c r="A631" s="29"/>
      <c r="B631" s="19">
        <v>1</v>
      </c>
      <c r="C631" s="9">
        <v>5</v>
      </c>
      <c r="D631" s="215">
        <v>33.229999999999997</v>
      </c>
      <c r="E631" s="215">
        <v>29.9</v>
      </c>
      <c r="F631" s="215">
        <v>30.448197351436946</v>
      </c>
      <c r="G631" s="215">
        <v>26.331880000000002</v>
      </c>
      <c r="H631" s="215">
        <v>30.1</v>
      </c>
      <c r="I631" s="215">
        <v>30.4</v>
      </c>
      <c r="J631" s="215">
        <v>27.4</v>
      </c>
      <c r="K631" s="216">
        <v>18</v>
      </c>
      <c r="L631" s="215">
        <v>31.8</v>
      </c>
      <c r="M631" s="212"/>
      <c r="N631" s="213"/>
      <c r="O631" s="213"/>
      <c r="P631" s="213"/>
      <c r="Q631" s="213"/>
      <c r="R631" s="213"/>
      <c r="S631" s="213"/>
      <c r="T631" s="213"/>
      <c r="U631" s="213"/>
      <c r="V631" s="213"/>
      <c r="W631" s="213"/>
      <c r="X631" s="213"/>
      <c r="Y631" s="213"/>
      <c r="Z631" s="213"/>
      <c r="AA631" s="213"/>
      <c r="AB631" s="213"/>
      <c r="AC631" s="213"/>
      <c r="AD631" s="213"/>
      <c r="AE631" s="213"/>
      <c r="AF631" s="213"/>
      <c r="AG631" s="213"/>
      <c r="AH631" s="213"/>
      <c r="AI631" s="213"/>
      <c r="AJ631" s="213"/>
      <c r="AK631" s="213"/>
      <c r="AL631" s="213"/>
      <c r="AM631" s="213"/>
      <c r="AN631" s="213"/>
      <c r="AO631" s="213"/>
      <c r="AP631" s="213"/>
      <c r="AQ631" s="213"/>
      <c r="AR631" s="213"/>
      <c r="AS631" s="213"/>
      <c r="AT631" s="213"/>
      <c r="AU631" s="213"/>
      <c r="AV631" s="213"/>
      <c r="AW631" s="213"/>
      <c r="AX631" s="213"/>
      <c r="AY631" s="213"/>
      <c r="AZ631" s="213"/>
      <c r="BA631" s="213"/>
      <c r="BB631" s="213"/>
      <c r="BC631" s="213"/>
      <c r="BD631" s="213"/>
      <c r="BE631" s="213"/>
      <c r="BF631" s="213"/>
      <c r="BG631" s="213"/>
      <c r="BH631" s="213"/>
      <c r="BI631" s="213"/>
      <c r="BJ631" s="213"/>
      <c r="BK631" s="213"/>
      <c r="BL631" s="213"/>
      <c r="BM631" s="214">
        <v>43</v>
      </c>
    </row>
    <row r="632" spans="1:65">
      <c r="A632" s="29"/>
      <c r="B632" s="19">
        <v>1</v>
      </c>
      <c r="C632" s="9">
        <v>6</v>
      </c>
      <c r="D632" s="215">
        <v>34.44</v>
      </c>
      <c r="E632" s="215">
        <v>30.9</v>
      </c>
      <c r="F632" s="215">
        <v>31.860743700322764</v>
      </c>
      <c r="G632" s="215">
        <v>26.218640000000001</v>
      </c>
      <c r="H632" s="215">
        <v>29.8</v>
      </c>
      <c r="I632" s="215">
        <v>31.100000000000005</v>
      </c>
      <c r="J632" s="215">
        <v>26.6</v>
      </c>
      <c r="K632" s="216">
        <v>18</v>
      </c>
      <c r="L632" s="215">
        <v>30.7</v>
      </c>
      <c r="M632" s="212"/>
      <c r="N632" s="213"/>
      <c r="O632" s="213"/>
      <c r="P632" s="213"/>
      <c r="Q632" s="213"/>
      <c r="R632" s="213"/>
      <c r="S632" s="213"/>
      <c r="T632" s="213"/>
      <c r="U632" s="213"/>
      <c r="V632" s="213"/>
      <c r="W632" s="213"/>
      <c r="X632" s="213"/>
      <c r="Y632" s="213"/>
      <c r="Z632" s="213"/>
      <c r="AA632" s="213"/>
      <c r="AB632" s="213"/>
      <c r="AC632" s="213"/>
      <c r="AD632" s="213"/>
      <c r="AE632" s="213"/>
      <c r="AF632" s="213"/>
      <c r="AG632" s="213"/>
      <c r="AH632" s="213"/>
      <c r="AI632" s="213"/>
      <c r="AJ632" s="213"/>
      <c r="AK632" s="213"/>
      <c r="AL632" s="213"/>
      <c r="AM632" s="213"/>
      <c r="AN632" s="213"/>
      <c r="AO632" s="213"/>
      <c r="AP632" s="213"/>
      <c r="AQ632" s="213"/>
      <c r="AR632" s="213"/>
      <c r="AS632" s="213"/>
      <c r="AT632" s="213"/>
      <c r="AU632" s="213"/>
      <c r="AV632" s="213"/>
      <c r="AW632" s="213"/>
      <c r="AX632" s="213"/>
      <c r="AY632" s="213"/>
      <c r="AZ632" s="213"/>
      <c r="BA632" s="213"/>
      <c r="BB632" s="213"/>
      <c r="BC632" s="213"/>
      <c r="BD632" s="213"/>
      <c r="BE632" s="213"/>
      <c r="BF632" s="213"/>
      <c r="BG632" s="213"/>
      <c r="BH632" s="213"/>
      <c r="BI632" s="213"/>
      <c r="BJ632" s="213"/>
      <c r="BK632" s="213"/>
      <c r="BL632" s="213"/>
      <c r="BM632" s="218"/>
    </row>
    <row r="633" spans="1:65">
      <c r="A633" s="29"/>
      <c r="B633" s="20" t="s">
        <v>272</v>
      </c>
      <c r="C633" s="12"/>
      <c r="D633" s="219">
        <v>33.828333333333333</v>
      </c>
      <c r="E633" s="219">
        <v>33.81666666666667</v>
      </c>
      <c r="F633" s="219">
        <v>30.881600628220259</v>
      </c>
      <c r="G633" s="219">
        <v>26.223986666666665</v>
      </c>
      <c r="H633" s="219">
        <v>26.883333333333336</v>
      </c>
      <c r="I633" s="219">
        <v>30.683333333333334</v>
      </c>
      <c r="J633" s="219">
        <v>29.883333333333329</v>
      </c>
      <c r="K633" s="219">
        <v>18</v>
      </c>
      <c r="L633" s="219">
        <v>30.483333333333334</v>
      </c>
      <c r="M633" s="212"/>
      <c r="N633" s="213"/>
      <c r="O633" s="213"/>
      <c r="P633" s="213"/>
      <c r="Q633" s="213"/>
      <c r="R633" s="213"/>
      <c r="S633" s="213"/>
      <c r="T633" s="213"/>
      <c r="U633" s="213"/>
      <c r="V633" s="213"/>
      <c r="W633" s="213"/>
      <c r="X633" s="213"/>
      <c r="Y633" s="213"/>
      <c r="Z633" s="213"/>
      <c r="AA633" s="213"/>
      <c r="AB633" s="213"/>
      <c r="AC633" s="213"/>
      <c r="AD633" s="213"/>
      <c r="AE633" s="213"/>
      <c r="AF633" s="213"/>
      <c r="AG633" s="213"/>
      <c r="AH633" s="213"/>
      <c r="AI633" s="213"/>
      <c r="AJ633" s="213"/>
      <c r="AK633" s="213"/>
      <c r="AL633" s="213"/>
      <c r="AM633" s="213"/>
      <c r="AN633" s="213"/>
      <c r="AO633" s="213"/>
      <c r="AP633" s="213"/>
      <c r="AQ633" s="213"/>
      <c r="AR633" s="213"/>
      <c r="AS633" s="213"/>
      <c r="AT633" s="213"/>
      <c r="AU633" s="213"/>
      <c r="AV633" s="213"/>
      <c r="AW633" s="213"/>
      <c r="AX633" s="213"/>
      <c r="AY633" s="213"/>
      <c r="AZ633" s="213"/>
      <c r="BA633" s="213"/>
      <c r="BB633" s="213"/>
      <c r="BC633" s="213"/>
      <c r="BD633" s="213"/>
      <c r="BE633" s="213"/>
      <c r="BF633" s="213"/>
      <c r="BG633" s="213"/>
      <c r="BH633" s="213"/>
      <c r="BI633" s="213"/>
      <c r="BJ633" s="213"/>
      <c r="BK633" s="213"/>
      <c r="BL633" s="213"/>
      <c r="BM633" s="218"/>
    </row>
    <row r="634" spans="1:65">
      <c r="A634" s="29"/>
      <c r="B634" s="3" t="s">
        <v>273</v>
      </c>
      <c r="C634" s="28"/>
      <c r="D634" s="215">
        <v>33.695</v>
      </c>
      <c r="E634" s="215">
        <v>34.35</v>
      </c>
      <c r="F634" s="215">
        <v>30.957503343526156</v>
      </c>
      <c r="G634" s="215">
        <v>26.2486</v>
      </c>
      <c r="H634" s="215">
        <v>26.4</v>
      </c>
      <c r="I634" s="215">
        <v>30.700000000000003</v>
      </c>
      <c r="J634" s="215">
        <v>29.7</v>
      </c>
      <c r="K634" s="215">
        <v>18</v>
      </c>
      <c r="L634" s="215">
        <v>30.549999999999997</v>
      </c>
      <c r="M634" s="212"/>
      <c r="N634" s="213"/>
      <c r="O634" s="213"/>
      <c r="P634" s="213"/>
      <c r="Q634" s="213"/>
      <c r="R634" s="213"/>
      <c r="S634" s="213"/>
      <c r="T634" s="213"/>
      <c r="U634" s="213"/>
      <c r="V634" s="213"/>
      <c r="W634" s="213"/>
      <c r="X634" s="213"/>
      <c r="Y634" s="213"/>
      <c r="Z634" s="213"/>
      <c r="AA634" s="213"/>
      <c r="AB634" s="213"/>
      <c r="AC634" s="213"/>
      <c r="AD634" s="213"/>
      <c r="AE634" s="213"/>
      <c r="AF634" s="213"/>
      <c r="AG634" s="213"/>
      <c r="AH634" s="213"/>
      <c r="AI634" s="213"/>
      <c r="AJ634" s="213"/>
      <c r="AK634" s="213"/>
      <c r="AL634" s="213"/>
      <c r="AM634" s="213"/>
      <c r="AN634" s="213"/>
      <c r="AO634" s="213"/>
      <c r="AP634" s="213"/>
      <c r="AQ634" s="213"/>
      <c r="AR634" s="213"/>
      <c r="AS634" s="213"/>
      <c r="AT634" s="213"/>
      <c r="AU634" s="213"/>
      <c r="AV634" s="213"/>
      <c r="AW634" s="213"/>
      <c r="AX634" s="213"/>
      <c r="AY634" s="213"/>
      <c r="AZ634" s="213"/>
      <c r="BA634" s="213"/>
      <c r="BB634" s="213"/>
      <c r="BC634" s="213"/>
      <c r="BD634" s="213"/>
      <c r="BE634" s="213"/>
      <c r="BF634" s="213"/>
      <c r="BG634" s="213"/>
      <c r="BH634" s="213"/>
      <c r="BI634" s="213"/>
      <c r="BJ634" s="213"/>
      <c r="BK634" s="213"/>
      <c r="BL634" s="213"/>
      <c r="BM634" s="218"/>
    </row>
    <row r="635" spans="1:65">
      <c r="A635" s="29"/>
      <c r="B635" s="3" t="s">
        <v>274</v>
      </c>
      <c r="C635" s="28"/>
      <c r="D635" s="215">
        <v>0.46807762888934001</v>
      </c>
      <c r="E635" s="215">
        <v>3.1005913414487036</v>
      </c>
      <c r="F635" s="215">
        <v>0.86122103437243835</v>
      </c>
      <c r="G635" s="215">
        <v>0.10166728611833242</v>
      </c>
      <c r="H635" s="215">
        <v>2.5717050115957441</v>
      </c>
      <c r="I635" s="215">
        <v>0.79603182515943982</v>
      </c>
      <c r="J635" s="215">
        <v>2.7367255373286272</v>
      </c>
      <c r="K635" s="215">
        <v>0.63245553203367588</v>
      </c>
      <c r="L635" s="215">
        <v>1.1822295321411436</v>
      </c>
      <c r="M635" s="212"/>
      <c r="N635" s="213"/>
      <c r="O635" s="213"/>
      <c r="P635" s="213"/>
      <c r="Q635" s="213"/>
      <c r="R635" s="213"/>
      <c r="S635" s="213"/>
      <c r="T635" s="213"/>
      <c r="U635" s="213"/>
      <c r="V635" s="213"/>
      <c r="W635" s="213"/>
      <c r="X635" s="213"/>
      <c r="Y635" s="213"/>
      <c r="Z635" s="213"/>
      <c r="AA635" s="213"/>
      <c r="AB635" s="213"/>
      <c r="AC635" s="213"/>
      <c r="AD635" s="213"/>
      <c r="AE635" s="213"/>
      <c r="AF635" s="213"/>
      <c r="AG635" s="213"/>
      <c r="AH635" s="213"/>
      <c r="AI635" s="213"/>
      <c r="AJ635" s="213"/>
      <c r="AK635" s="213"/>
      <c r="AL635" s="213"/>
      <c r="AM635" s="213"/>
      <c r="AN635" s="213"/>
      <c r="AO635" s="213"/>
      <c r="AP635" s="213"/>
      <c r="AQ635" s="213"/>
      <c r="AR635" s="213"/>
      <c r="AS635" s="213"/>
      <c r="AT635" s="213"/>
      <c r="AU635" s="213"/>
      <c r="AV635" s="213"/>
      <c r="AW635" s="213"/>
      <c r="AX635" s="213"/>
      <c r="AY635" s="213"/>
      <c r="AZ635" s="213"/>
      <c r="BA635" s="213"/>
      <c r="BB635" s="213"/>
      <c r="BC635" s="213"/>
      <c r="BD635" s="213"/>
      <c r="BE635" s="213"/>
      <c r="BF635" s="213"/>
      <c r="BG635" s="213"/>
      <c r="BH635" s="213"/>
      <c r="BI635" s="213"/>
      <c r="BJ635" s="213"/>
      <c r="BK635" s="213"/>
      <c r="BL635" s="213"/>
      <c r="BM635" s="218"/>
    </row>
    <row r="636" spans="1:65">
      <c r="A636" s="29"/>
      <c r="B636" s="3" t="s">
        <v>87</v>
      </c>
      <c r="C636" s="28"/>
      <c r="D636" s="13">
        <v>1.3836851620121398E-2</v>
      </c>
      <c r="E636" s="13">
        <v>9.1688260466694038E-2</v>
      </c>
      <c r="F636" s="13">
        <v>2.7887836668201594E-2</v>
      </c>
      <c r="G636" s="13">
        <v>3.8768813991032799E-3</v>
      </c>
      <c r="H636" s="13">
        <v>9.5661686730157861E-2</v>
      </c>
      <c r="I636" s="13">
        <v>2.5943459809650401E-2</v>
      </c>
      <c r="J636" s="13">
        <v>9.158033030659099E-2</v>
      </c>
      <c r="K636" s="13">
        <v>3.5136418446315328E-2</v>
      </c>
      <c r="L636" s="13">
        <v>3.8782816800693606E-2</v>
      </c>
      <c r="M636" s="15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3" t="s">
        <v>275</v>
      </c>
      <c r="C637" s="28"/>
      <c r="D637" s="13">
        <v>0.11514049206932553</v>
      </c>
      <c r="E637" s="13">
        <v>0.11475590402949298</v>
      </c>
      <c r="F637" s="13">
        <v>1.8002364500426582E-2</v>
      </c>
      <c r="G637" s="13">
        <v>-0.13553443182284786</v>
      </c>
      <c r="H637" s="13">
        <v>-0.11379927392825429</v>
      </c>
      <c r="I637" s="13">
        <v>1.1466544760126318E-2</v>
      </c>
      <c r="J637" s="13">
        <v>-1.4905206542690896E-2</v>
      </c>
      <c r="K637" s="13">
        <v>-0.40663559568661789</v>
      </c>
      <c r="L637" s="13">
        <v>4.873606934421959E-3</v>
      </c>
      <c r="M637" s="15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45" t="s">
        <v>276</v>
      </c>
      <c r="C638" s="46"/>
      <c r="D638" s="44">
        <v>0.68</v>
      </c>
      <c r="E638" s="44">
        <v>0.67</v>
      </c>
      <c r="F638" s="44">
        <v>0.08</v>
      </c>
      <c r="G638" s="44">
        <v>0.86</v>
      </c>
      <c r="H638" s="44">
        <v>0.73</v>
      </c>
      <c r="I638" s="44">
        <v>0.04</v>
      </c>
      <c r="J638" s="44">
        <v>0.12</v>
      </c>
      <c r="K638" s="44">
        <v>2.5299999999999998</v>
      </c>
      <c r="L638" s="44">
        <v>0</v>
      </c>
      <c r="M638" s="15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BM639" s="55"/>
    </row>
    <row r="640" spans="1:65" ht="15">
      <c r="B640" s="8" t="s">
        <v>597</v>
      </c>
      <c r="BM640" s="27" t="s">
        <v>67</v>
      </c>
    </row>
    <row r="641" spans="1:65" ht="15">
      <c r="A641" s="24" t="s">
        <v>34</v>
      </c>
      <c r="B641" s="18" t="s">
        <v>114</v>
      </c>
      <c r="C641" s="15" t="s">
        <v>115</v>
      </c>
      <c r="D641" s="16" t="s">
        <v>241</v>
      </c>
      <c r="E641" s="17" t="s">
        <v>241</v>
      </c>
      <c r="F641" s="17" t="s">
        <v>241</v>
      </c>
      <c r="G641" s="17" t="s">
        <v>241</v>
      </c>
      <c r="H641" s="17" t="s">
        <v>241</v>
      </c>
      <c r="I641" s="17" t="s">
        <v>241</v>
      </c>
      <c r="J641" s="17" t="s">
        <v>241</v>
      </c>
      <c r="K641" s="17" t="s">
        <v>241</v>
      </c>
      <c r="L641" s="17" t="s">
        <v>241</v>
      </c>
      <c r="M641" s="17" t="s">
        <v>241</v>
      </c>
      <c r="N641" s="17" t="s">
        <v>241</v>
      </c>
      <c r="O641" s="17" t="s">
        <v>241</v>
      </c>
      <c r="P641" s="17" t="s">
        <v>241</v>
      </c>
      <c r="Q641" s="17" t="s">
        <v>241</v>
      </c>
      <c r="R641" s="17" t="s">
        <v>241</v>
      </c>
      <c r="S641" s="17" t="s">
        <v>241</v>
      </c>
      <c r="T641" s="17" t="s">
        <v>241</v>
      </c>
      <c r="U641" s="17" t="s">
        <v>241</v>
      </c>
      <c r="V641" s="17" t="s">
        <v>241</v>
      </c>
      <c r="W641" s="17" t="s">
        <v>241</v>
      </c>
      <c r="X641" s="17" t="s">
        <v>241</v>
      </c>
      <c r="Y641" s="17" t="s">
        <v>241</v>
      </c>
      <c r="Z641" s="17" t="s">
        <v>241</v>
      </c>
      <c r="AA641" s="17" t="s">
        <v>241</v>
      </c>
      <c r="AB641" s="152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242</v>
      </c>
      <c r="C642" s="9" t="s">
        <v>242</v>
      </c>
      <c r="D642" s="150" t="s">
        <v>244</v>
      </c>
      <c r="E642" s="151" t="s">
        <v>245</v>
      </c>
      <c r="F642" s="151" t="s">
        <v>246</v>
      </c>
      <c r="G642" s="151" t="s">
        <v>247</v>
      </c>
      <c r="H642" s="151" t="s">
        <v>249</v>
      </c>
      <c r="I642" s="151" t="s">
        <v>250</v>
      </c>
      <c r="J642" s="151" t="s">
        <v>251</v>
      </c>
      <c r="K642" s="151" t="s">
        <v>252</v>
      </c>
      <c r="L642" s="151" t="s">
        <v>253</v>
      </c>
      <c r="M642" s="151" t="s">
        <v>254</v>
      </c>
      <c r="N642" s="151" t="s">
        <v>255</v>
      </c>
      <c r="O642" s="151" t="s">
        <v>256</v>
      </c>
      <c r="P642" s="151" t="s">
        <v>257</v>
      </c>
      <c r="Q642" s="151" t="s">
        <v>258</v>
      </c>
      <c r="R642" s="151" t="s">
        <v>259</v>
      </c>
      <c r="S642" s="151" t="s">
        <v>260</v>
      </c>
      <c r="T642" s="151" t="s">
        <v>262</v>
      </c>
      <c r="U642" s="151" t="s">
        <v>280</v>
      </c>
      <c r="V642" s="151" t="s">
        <v>281</v>
      </c>
      <c r="W642" s="151" t="s">
        <v>263</v>
      </c>
      <c r="X642" s="151" t="s">
        <v>264</v>
      </c>
      <c r="Y642" s="151" t="s">
        <v>282</v>
      </c>
      <c r="Z642" s="151" t="s">
        <v>265</v>
      </c>
      <c r="AA642" s="151" t="s">
        <v>266</v>
      </c>
      <c r="AB642" s="152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3</v>
      </c>
    </row>
    <row r="643" spans="1:65">
      <c r="A643" s="29"/>
      <c r="B643" s="19"/>
      <c r="C643" s="9"/>
      <c r="D643" s="10" t="s">
        <v>305</v>
      </c>
      <c r="E643" s="11" t="s">
        <v>118</v>
      </c>
      <c r="F643" s="11" t="s">
        <v>118</v>
      </c>
      <c r="G643" s="11" t="s">
        <v>305</v>
      </c>
      <c r="H643" s="11" t="s">
        <v>305</v>
      </c>
      <c r="I643" s="11" t="s">
        <v>306</v>
      </c>
      <c r="J643" s="11" t="s">
        <v>306</v>
      </c>
      <c r="K643" s="11" t="s">
        <v>306</v>
      </c>
      <c r="L643" s="11" t="s">
        <v>306</v>
      </c>
      <c r="M643" s="11" t="s">
        <v>306</v>
      </c>
      <c r="N643" s="11" t="s">
        <v>306</v>
      </c>
      <c r="O643" s="11" t="s">
        <v>305</v>
      </c>
      <c r="P643" s="11" t="s">
        <v>306</v>
      </c>
      <c r="Q643" s="11" t="s">
        <v>305</v>
      </c>
      <c r="R643" s="11" t="s">
        <v>118</v>
      </c>
      <c r="S643" s="11" t="s">
        <v>306</v>
      </c>
      <c r="T643" s="11" t="s">
        <v>306</v>
      </c>
      <c r="U643" s="11" t="s">
        <v>306</v>
      </c>
      <c r="V643" s="11" t="s">
        <v>305</v>
      </c>
      <c r="W643" s="11" t="s">
        <v>306</v>
      </c>
      <c r="X643" s="11" t="s">
        <v>306</v>
      </c>
      <c r="Y643" s="11" t="s">
        <v>306</v>
      </c>
      <c r="Z643" s="11" t="s">
        <v>305</v>
      </c>
      <c r="AA643" s="11" t="s">
        <v>306</v>
      </c>
      <c r="AB643" s="152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152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2</v>
      </c>
    </row>
    <row r="645" spans="1:65">
      <c r="A645" s="29"/>
      <c r="B645" s="18">
        <v>1</v>
      </c>
      <c r="C645" s="14">
        <v>1</v>
      </c>
      <c r="D645" s="210">
        <v>16.3</v>
      </c>
      <c r="E645" s="211">
        <v>15</v>
      </c>
      <c r="F645" s="210">
        <v>15.456981537299107</v>
      </c>
      <c r="G645" s="211">
        <v>19.8</v>
      </c>
      <c r="H645" s="211">
        <v>20.27</v>
      </c>
      <c r="I645" s="210">
        <v>16.5</v>
      </c>
      <c r="J645" s="210">
        <v>15.8</v>
      </c>
      <c r="K645" s="210">
        <v>15</v>
      </c>
      <c r="L645" s="210">
        <v>15</v>
      </c>
      <c r="M645" s="210">
        <v>16.2</v>
      </c>
      <c r="N645" s="211">
        <v>16</v>
      </c>
      <c r="O645" s="229">
        <v>18</v>
      </c>
      <c r="P645" s="210">
        <v>16.399999999999999</v>
      </c>
      <c r="Q645" s="210">
        <v>15.410594784875258</v>
      </c>
      <c r="R645" s="211">
        <v>16</v>
      </c>
      <c r="S645" s="210">
        <v>16.2</v>
      </c>
      <c r="T645" s="211">
        <v>15</v>
      </c>
      <c r="U645" s="210">
        <v>14.6</v>
      </c>
      <c r="V645" s="210">
        <v>16.399999999999999</v>
      </c>
      <c r="W645" s="210">
        <v>15.8</v>
      </c>
      <c r="X645" s="211">
        <v>18.3</v>
      </c>
      <c r="Y645" s="211">
        <v>20</v>
      </c>
      <c r="Z645" s="210">
        <v>15.400000000000002</v>
      </c>
      <c r="AA645" s="210">
        <v>15</v>
      </c>
      <c r="AB645" s="212"/>
      <c r="AC645" s="213"/>
      <c r="AD645" s="213"/>
      <c r="AE645" s="213"/>
      <c r="AF645" s="213"/>
      <c r="AG645" s="213"/>
      <c r="AH645" s="213"/>
      <c r="AI645" s="213"/>
      <c r="AJ645" s="213"/>
      <c r="AK645" s="213"/>
      <c r="AL645" s="213"/>
      <c r="AM645" s="213"/>
      <c r="AN645" s="213"/>
      <c r="AO645" s="213"/>
      <c r="AP645" s="213"/>
      <c r="AQ645" s="213"/>
      <c r="AR645" s="213"/>
      <c r="AS645" s="213"/>
      <c r="AT645" s="213"/>
      <c r="AU645" s="213"/>
      <c r="AV645" s="213"/>
      <c r="AW645" s="213"/>
      <c r="AX645" s="213"/>
      <c r="AY645" s="213"/>
      <c r="AZ645" s="213"/>
      <c r="BA645" s="213"/>
      <c r="BB645" s="213"/>
      <c r="BC645" s="213"/>
      <c r="BD645" s="213"/>
      <c r="BE645" s="213"/>
      <c r="BF645" s="213"/>
      <c r="BG645" s="213"/>
      <c r="BH645" s="213"/>
      <c r="BI645" s="213"/>
      <c r="BJ645" s="213"/>
      <c r="BK645" s="213"/>
      <c r="BL645" s="213"/>
      <c r="BM645" s="214">
        <v>1</v>
      </c>
    </row>
    <row r="646" spans="1:65">
      <c r="A646" s="29"/>
      <c r="B646" s="19">
        <v>1</v>
      </c>
      <c r="C646" s="9">
        <v>2</v>
      </c>
      <c r="D646" s="215">
        <v>16.3</v>
      </c>
      <c r="E646" s="216">
        <v>15</v>
      </c>
      <c r="F646" s="215">
        <v>15.494772267766606</v>
      </c>
      <c r="G646" s="216">
        <v>21.6</v>
      </c>
      <c r="H646" s="216">
        <v>20.32</v>
      </c>
      <c r="I646" s="215">
        <v>16.399999999999999</v>
      </c>
      <c r="J646" s="215">
        <v>16.2</v>
      </c>
      <c r="K646" s="215">
        <v>14.9</v>
      </c>
      <c r="L646" s="215">
        <v>15.1</v>
      </c>
      <c r="M646" s="215">
        <v>16.2</v>
      </c>
      <c r="N646" s="216">
        <v>16</v>
      </c>
      <c r="O646" s="215">
        <v>16.2</v>
      </c>
      <c r="P646" s="215">
        <v>16.3</v>
      </c>
      <c r="Q646" s="215">
        <v>15.209471845908832</v>
      </c>
      <c r="R646" s="216">
        <v>16</v>
      </c>
      <c r="S646" s="215">
        <v>15.8</v>
      </c>
      <c r="T646" s="216">
        <v>15</v>
      </c>
      <c r="U646" s="215">
        <v>15.1</v>
      </c>
      <c r="V646" s="215">
        <v>16.899999999999999</v>
      </c>
      <c r="W646" s="215">
        <v>16.100000000000001</v>
      </c>
      <c r="X646" s="216">
        <v>17.600000000000001</v>
      </c>
      <c r="Y646" s="216">
        <v>19</v>
      </c>
      <c r="Z646" s="215">
        <v>14.3</v>
      </c>
      <c r="AA646" s="215">
        <v>15.2</v>
      </c>
      <c r="AB646" s="212"/>
      <c r="AC646" s="213"/>
      <c r="AD646" s="213"/>
      <c r="AE646" s="213"/>
      <c r="AF646" s="213"/>
      <c r="AG646" s="213"/>
      <c r="AH646" s="213"/>
      <c r="AI646" s="213"/>
      <c r="AJ646" s="213"/>
      <c r="AK646" s="213"/>
      <c r="AL646" s="213"/>
      <c r="AM646" s="213"/>
      <c r="AN646" s="213"/>
      <c r="AO646" s="213"/>
      <c r="AP646" s="213"/>
      <c r="AQ646" s="213"/>
      <c r="AR646" s="213"/>
      <c r="AS646" s="213"/>
      <c r="AT646" s="213"/>
      <c r="AU646" s="213"/>
      <c r="AV646" s="213"/>
      <c r="AW646" s="213"/>
      <c r="AX646" s="213"/>
      <c r="AY646" s="213"/>
      <c r="AZ646" s="213"/>
      <c r="BA646" s="213"/>
      <c r="BB646" s="213"/>
      <c r="BC646" s="213"/>
      <c r="BD646" s="213"/>
      <c r="BE646" s="213"/>
      <c r="BF646" s="213"/>
      <c r="BG646" s="213"/>
      <c r="BH646" s="213"/>
      <c r="BI646" s="213"/>
      <c r="BJ646" s="213"/>
      <c r="BK646" s="213"/>
      <c r="BL646" s="213"/>
      <c r="BM646" s="214">
        <v>23</v>
      </c>
    </row>
    <row r="647" spans="1:65">
      <c r="A647" s="29"/>
      <c r="B647" s="19">
        <v>1</v>
      </c>
      <c r="C647" s="9">
        <v>3</v>
      </c>
      <c r="D647" s="215">
        <v>16.7</v>
      </c>
      <c r="E647" s="216">
        <v>15</v>
      </c>
      <c r="F647" s="215">
        <v>15.329920697822105</v>
      </c>
      <c r="G647" s="216">
        <v>22.4</v>
      </c>
      <c r="H647" s="216">
        <v>19.98</v>
      </c>
      <c r="I647" s="215">
        <v>16.2</v>
      </c>
      <c r="J647" s="215">
        <v>16.399999999999999</v>
      </c>
      <c r="K647" s="215">
        <v>14.5</v>
      </c>
      <c r="L647" s="215">
        <v>16</v>
      </c>
      <c r="M647" s="215">
        <v>16.399999999999999</v>
      </c>
      <c r="N647" s="216">
        <v>16</v>
      </c>
      <c r="O647" s="215">
        <v>15.8</v>
      </c>
      <c r="P647" s="215">
        <v>15.9</v>
      </c>
      <c r="Q647" s="215">
        <v>16.133573855207423</v>
      </c>
      <c r="R647" s="216">
        <v>15</v>
      </c>
      <c r="S647" s="215">
        <v>15.5</v>
      </c>
      <c r="T647" s="216">
        <v>15</v>
      </c>
      <c r="U647" s="215">
        <v>14.9</v>
      </c>
      <c r="V647" s="215">
        <v>16.2</v>
      </c>
      <c r="W647" s="215">
        <v>15.9</v>
      </c>
      <c r="X647" s="216">
        <v>17.8</v>
      </c>
      <c r="Y647" s="216">
        <v>17</v>
      </c>
      <c r="Z647" s="215">
        <v>14.7</v>
      </c>
      <c r="AA647" s="215">
        <v>15.5</v>
      </c>
      <c r="AB647" s="212"/>
      <c r="AC647" s="213"/>
      <c r="AD647" s="213"/>
      <c r="AE647" s="213"/>
      <c r="AF647" s="213"/>
      <c r="AG647" s="213"/>
      <c r="AH647" s="213"/>
      <c r="AI647" s="213"/>
      <c r="AJ647" s="213"/>
      <c r="AK647" s="213"/>
      <c r="AL647" s="213"/>
      <c r="AM647" s="213"/>
      <c r="AN647" s="213"/>
      <c r="AO647" s="213"/>
      <c r="AP647" s="213"/>
      <c r="AQ647" s="213"/>
      <c r="AR647" s="213"/>
      <c r="AS647" s="213"/>
      <c r="AT647" s="213"/>
      <c r="AU647" s="213"/>
      <c r="AV647" s="213"/>
      <c r="AW647" s="213"/>
      <c r="AX647" s="213"/>
      <c r="AY647" s="213"/>
      <c r="AZ647" s="213"/>
      <c r="BA647" s="213"/>
      <c r="BB647" s="213"/>
      <c r="BC647" s="213"/>
      <c r="BD647" s="213"/>
      <c r="BE647" s="213"/>
      <c r="BF647" s="213"/>
      <c r="BG647" s="213"/>
      <c r="BH647" s="213"/>
      <c r="BI647" s="213"/>
      <c r="BJ647" s="213"/>
      <c r="BK647" s="213"/>
      <c r="BL647" s="213"/>
      <c r="BM647" s="214">
        <v>16</v>
      </c>
    </row>
    <row r="648" spans="1:65">
      <c r="A648" s="29"/>
      <c r="B648" s="19">
        <v>1</v>
      </c>
      <c r="C648" s="9">
        <v>4</v>
      </c>
      <c r="D648" s="215">
        <v>16.399999999999999</v>
      </c>
      <c r="E648" s="216">
        <v>15</v>
      </c>
      <c r="F648" s="215">
        <v>15.328929258258507</v>
      </c>
      <c r="G648" s="216">
        <v>19.5</v>
      </c>
      <c r="H648" s="216">
        <v>20.03</v>
      </c>
      <c r="I648" s="215">
        <v>15.6</v>
      </c>
      <c r="J648" s="215">
        <v>15.7</v>
      </c>
      <c r="K648" s="215">
        <v>15</v>
      </c>
      <c r="L648" s="215">
        <v>16.8</v>
      </c>
      <c r="M648" s="215">
        <v>17</v>
      </c>
      <c r="N648" s="216">
        <v>16</v>
      </c>
      <c r="O648" s="215">
        <v>17</v>
      </c>
      <c r="P648" s="215">
        <v>15.8</v>
      </c>
      <c r="Q648" s="215">
        <v>15.528114262870936</v>
      </c>
      <c r="R648" s="216">
        <v>16</v>
      </c>
      <c r="S648" s="215">
        <v>15.7</v>
      </c>
      <c r="T648" s="216">
        <v>15</v>
      </c>
      <c r="U648" s="215">
        <v>15.299999999999999</v>
      </c>
      <c r="V648" s="215">
        <v>16.100000000000001</v>
      </c>
      <c r="W648" s="215">
        <v>16.2</v>
      </c>
      <c r="X648" s="216">
        <v>18.100000000000001</v>
      </c>
      <c r="Y648" s="216">
        <v>18</v>
      </c>
      <c r="Z648" s="215">
        <v>14.2</v>
      </c>
      <c r="AA648" s="215">
        <v>14.6</v>
      </c>
      <c r="AB648" s="212"/>
      <c r="AC648" s="213"/>
      <c r="AD648" s="213"/>
      <c r="AE648" s="213"/>
      <c r="AF648" s="213"/>
      <c r="AG648" s="213"/>
      <c r="AH648" s="213"/>
      <c r="AI648" s="213"/>
      <c r="AJ648" s="213"/>
      <c r="AK648" s="213"/>
      <c r="AL648" s="213"/>
      <c r="AM648" s="213"/>
      <c r="AN648" s="213"/>
      <c r="AO648" s="213"/>
      <c r="AP648" s="213"/>
      <c r="AQ648" s="213"/>
      <c r="AR648" s="213"/>
      <c r="AS648" s="213"/>
      <c r="AT648" s="213"/>
      <c r="AU648" s="213"/>
      <c r="AV648" s="213"/>
      <c r="AW648" s="213"/>
      <c r="AX648" s="213"/>
      <c r="AY648" s="213"/>
      <c r="AZ648" s="213"/>
      <c r="BA648" s="213"/>
      <c r="BB648" s="213"/>
      <c r="BC648" s="213"/>
      <c r="BD648" s="213"/>
      <c r="BE648" s="213"/>
      <c r="BF648" s="213"/>
      <c r="BG648" s="213"/>
      <c r="BH648" s="213"/>
      <c r="BI648" s="213"/>
      <c r="BJ648" s="213"/>
      <c r="BK648" s="213"/>
      <c r="BL648" s="213"/>
      <c r="BM648" s="214">
        <v>15.748185398713279</v>
      </c>
    </row>
    <row r="649" spans="1:65">
      <c r="A649" s="29"/>
      <c r="B649" s="19">
        <v>1</v>
      </c>
      <c r="C649" s="9">
        <v>5</v>
      </c>
      <c r="D649" s="215">
        <v>16.5</v>
      </c>
      <c r="E649" s="216">
        <v>15</v>
      </c>
      <c r="F649" s="215">
        <v>15.399688883891361</v>
      </c>
      <c r="G649" s="216">
        <v>19</v>
      </c>
      <c r="H649" s="216">
        <v>20.12</v>
      </c>
      <c r="I649" s="215">
        <v>15.9</v>
      </c>
      <c r="J649" s="215">
        <v>16</v>
      </c>
      <c r="K649" s="215">
        <v>14.8</v>
      </c>
      <c r="L649" s="215">
        <v>16.100000000000001</v>
      </c>
      <c r="M649" s="215">
        <v>15.8</v>
      </c>
      <c r="N649" s="216">
        <v>16</v>
      </c>
      <c r="O649" s="215">
        <v>15.8</v>
      </c>
      <c r="P649" s="215">
        <v>16</v>
      </c>
      <c r="Q649" s="215">
        <v>15.603392864137588</v>
      </c>
      <c r="R649" s="216">
        <v>16</v>
      </c>
      <c r="S649" s="215">
        <v>15.5</v>
      </c>
      <c r="T649" s="216">
        <v>16</v>
      </c>
      <c r="U649" s="215">
        <v>15.2</v>
      </c>
      <c r="V649" s="215">
        <v>16</v>
      </c>
      <c r="W649" s="217">
        <v>17</v>
      </c>
      <c r="X649" s="216">
        <v>17.2</v>
      </c>
      <c r="Y649" s="216">
        <v>17</v>
      </c>
      <c r="Z649" s="215">
        <v>14.5</v>
      </c>
      <c r="AA649" s="215">
        <v>15.5</v>
      </c>
      <c r="AB649" s="212"/>
      <c r="AC649" s="213"/>
      <c r="AD649" s="213"/>
      <c r="AE649" s="213"/>
      <c r="AF649" s="213"/>
      <c r="AG649" s="213"/>
      <c r="AH649" s="213"/>
      <c r="AI649" s="213"/>
      <c r="AJ649" s="213"/>
      <c r="AK649" s="213"/>
      <c r="AL649" s="213"/>
      <c r="AM649" s="213"/>
      <c r="AN649" s="213"/>
      <c r="AO649" s="213"/>
      <c r="AP649" s="213"/>
      <c r="AQ649" s="213"/>
      <c r="AR649" s="213"/>
      <c r="AS649" s="213"/>
      <c r="AT649" s="213"/>
      <c r="AU649" s="213"/>
      <c r="AV649" s="213"/>
      <c r="AW649" s="213"/>
      <c r="AX649" s="213"/>
      <c r="AY649" s="213"/>
      <c r="AZ649" s="213"/>
      <c r="BA649" s="213"/>
      <c r="BB649" s="213"/>
      <c r="BC649" s="213"/>
      <c r="BD649" s="213"/>
      <c r="BE649" s="213"/>
      <c r="BF649" s="213"/>
      <c r="BG649" s="213"/>
      <c r="BH649" s="213"/>
      <c r="BI649" s="213"/>
      <c r="BJ649" s="213"/>
      <c r="BK649" s="213"/>
      <c r="BL649" s="213"/>
      <c r="BM649" s="214">
        <v>44</v>
      </c>
    </row>
    <row r="650" spans="1:65">
      <c r="A650" s="29"/>
      <c r="B650" s="19">
        <v>1</v>
      </c>
      <c r="C650" s="9">
        <v>6</v>
      </c>
      <c r="D650" s="215">
        <v>16.399999999999999</v>
      </c>
      <c r="E650" s="216">
        <v>15</v>
      </c>
      <c r="F650" s="215">
        <v>15.400730531441805</v>
      </c>
      <c r="G650" s="216">
        <v>19.2</v>
      </c>
      <c r="H650" s="216">
        <v>20.23</v>
      </c>
      <c r="I650" s="215">
        <v>15.9</v>
      </c>
      <c r="J650" s="215">
        <v>15.1</v>
      </c>
      <c r="K650" s="215">
        <v>15.2</v>
      </c>
      <c r="L650" s="215">
        <v>15.7</v>
      </c>
      <c r="M650" s="215">
        <v>16.399999999999999</v>
      </c>
      <c r="N650" s="216">
        <v>16</v>
      </c>
      <c r="O650" s="215">
        <v>17.2</v>
      </c>
      <c r="P650" s="215">
        <v>17.100000000000001</v>
      </c>
      <c r="Q650" s="215">
        <v>15.669627486995267</v>
      </c>
      <c r="R650" s="216">
        <v>15</v>
      </c>
      <c r="S650" s="215">
        <v>16</v>
      </c>
      <c r="T650" s="216">
        <v>15</v>
      </c>
      <c r="U650" s="215">
        <v>15</v>
      </c>
      <c r="V650" s="215">
        <v>15.5</v>
      </c>
      <c r="W650" s="215">
        <v>16.2</v>
      </c>
      <c r="X650" s="216">
        <v>18.399999999999999</v>
      </c>
      <c r="Y650" s="216">
        <v>19</v>
      </c>
      <c r="Z650" s="217">
        <v>16.399999999999999</v>
      </c>
      <c r="AA650" s="215">
        <v>15.9</v>
      </c>
      <c r="AB650" s="212"/>
      <c r="AC650" s="213"/>
      <c r="AD650" s="213"/>
      <c r="AE650" s="213"/>
      <c r="AF650" s="213"/>
      <c r="AG650" s="213"/>
      <c r="AH650" s="213"/>
      <c r="AI650" s="213"/>
      <c r="AJ650" s="213"/>
      <c r="AK650" s="213"/>
      <c r="AL650" s="213"/>
      <c r="AM650" s="213"/>
      <c r="AN650" s="213"/>
      <c r="AO650" s="213"/>
      <c r="AP650" s="213"/>
      <c r="AQ650" s="213"/>
      <c r="AR650" s="213"/>
      <c r="AS650" s="213"/>
      <c r="AT650" s="213"/>
      <c r="AU650" s="213"/>
      <c r="AV650" s="213"/>
      <c r="AW650" s="213"/>
      <c r="AX650" s="213"/>
      <c r="AY650" s="213"/>
      <c r="AZ650" s="213"/>
      <c r="BA650" s="213"/>
      <c r="BB650" s="213"/>
      <c r="BC650" s="213"/>
      <c r="BD650" s="213"/>
      <c r="BE650" s="213"/>
      <c r="BF650" s="213"/>
      <c r="BG650" s="213"/>
      <c r="BH650" s="213"/>
      <c r="BI650" s="213"/>
      <c r="BJ650" s="213"/>
      <c r="BK650" s="213"/>
      <c r="BL650" s="213"/>
      <c r="BM650" s="218"/>
    </row>
    <row r="651" spans="1:65">
      <c r="A651" s="29"/>
      <c r="B651" s="20" t="s">
        <v>272</v>
      </c>
      <c r="C651" s="12"/>
      <c r="D651" s="219">
        <v>16.433333333333334</v>
      </c>
      <c r="E651" s="219">
        <v>15</v>
      </c>
      <c r="F651" s="219">
        <v>15.401837196079915</v>
      </c>
      <c r="G651" s="219">
        <v>20.250000000000004</v>
      </c>
      <c r="H651" s="219">
        <v>20.158333333333335</v>
      </c>
      <c r="I651" s="219">
        <v>16.083333333333332</v>
      </c>
      <c r="J651" s="219">
        <v>15.866666666666665</v>
      </c>
      <c r="K651" s="219">
        <v>14.9</v>
      </c>
      <c r="L651" s="219">
        <v>15.783333333333333</v>
      </c>
      <c r="M651" s="219">
        <v>16.333333333333332</v>
      </c>
      <c r="N651" s="219">
        <v>16</v>
      </c>
      <c r="O651" s="219">
        <v>16.666666666666668</v>
      </c>
      <c r="P651" s="219">
        <v>16.25</v>
      </c>
      <c r="Q651" s="219">
        <v>15.592462516665883</v>
      </c>
      <c r="R651" s="219">
        <v>15.666666666666666</v>
      </c>
      <c r="S651" s="219">
        <v>15.783333333333333</v>
      </c>
      <c r="T651" s="219">
        <v>15.166666666666666</v>
      </c>
      <c r="U651" s="219">
        <v>15.016666666666666</v>
      </c>
      <c r="V651" s="219">
        <v>16.183333333333334</v>
      </c>
      <c r="W651" s="219">
        <v>16.2</v>
      </c>
      <c r="X651" s="219">
        <v>17.900000000000002</v>
      </c>
      <c r="Y651" s="219">
        <v>18.333333333333332</v>
      </c>
      <c r="Z651" s="219">
        <v>14.916666666666666</v>
      </c>
      <c r="AA651" s="219">
        <v>15.283333333333337</v>
      </c>
      <c r="AB651" s="212"/>
      <c r="AC651" s="213"/>
      <c r="AD651" s="213"/>
      <c r="AE651" s="213"/>
      <c r="AF651" s="213"/>
      <c r="AG651" s="213"/>
      <c r="AH651" s="213"/>
      <c r="AI651" s="213"/>
      <c r="AJ651" s="213"/>
      <c r="AK651" s="213"/>
      <c r="AL651" s="213"/>
      <c r="AM651" s="213"/>
      <c r="AN651" s="213"/>
      <c r="AO651" s="213"/>
      <c r="AP651" s="213"/>
      <c r="AQ651" s="213"/>
      <c r="AR651" s="213"/>
      <c r="AS651" s="213"/>
      <c r="AT651" s="213"/>
      <c r="AU651" s="213"/>
      <c r="AV651" s="213"/>
      <c r="AW651" s="213"/>
      <c r="AX651" s="213"/>
      <c r="AY651" s="213"/>
      <c r="AZ651" s="213"/>
      <c r="BA651" s="213"/>
      <c r="BB651" s="213"/>
      <c r="BC651" s="213"/>
      <c r="BD651" s="213"/>
      <c r="BE651" s="213"/>
      <c r="BF651" s="213"/>
      <c r="BG651" s="213"/>
      <c r="BH651" s="213"/>
      <c r="BI651" s="213"/>
      <c r="BJ651" s="213"/>
      <c r="BK651" s="213"/>
      <c r="BL651" s="213"/>
      <c r="BM651" s="218"/>
    </row>
    <row r="652" spans="1:65">
      <c r="A652" s="29"/>
      <c r="B652" s="3" t="s">
        <v>273</v>
      </c>
      <c r="C652" s="28"/>
      <c r="D652" s="215">
        <v>16.399999999999999</v>
      </c>
      <c r="E652" s="215">
        <v>15</v>
      </c>
      <c r="F652" s="215">
        <v>15.400209707666583</v>
      </c>
      <c r="G652" s="215">
        <v>19.649999999999999</v>
      </c>
      <c r="H652" s="215">
        <v>20.175000000000001</v>
      </c>
      <c r="I652" s="215">
        <v>16.05</v>
      </c>
      <c r="J652" s="215">
        <v>15.9</v>
      </c>
      <c r="K652" s="215">
        <v>14.95</v>
      </c>
      <c r="L652" s="215">
        <v>15.85</v>
      </c>
      <c r="M652" s="215">
        <v>16.299999999999997</v>
      </c>
      <c r="N652" s="215">
        <v>16</v>
      </c>
      <c r="O652" s="215">
        <v>16.600000000000001</v>
      </c>
      <c r="P652" s="215">
        <v>16.149999999999999</v>
      </c>
      <c r="Q652" s="215">
        <v>15.565753563504263</v>
      </c>
      <c r="R652" s="215">
        <v>16</v>
      </c>
      <c r="S652" s="215">
        <v>15.75</v>
      </c>
      <c r="T652" s="215">
        <v>15</v>
      </c>
      <c r="U652" s="215">
        <v>15.05</v>
      </c>
      <c r="V652" s="215">
        <v>16.149999999999999</v>
      </c>
      <c r="W652" s="215">
        <v>16.149999999999999</v>
      </c>
      <c r="X652" s="215">
        <v>17.950000000000003</v>
      </c>
      <c r="Y652" s="215">
        <v>18.5</v>
      </c>
      <c r="Z652" s="215">
        <v>14.6</v>
      </c>
      <c r="AA652" s="215">
        <v>15.35</v>
      </c>
      <c r="AB652" s="212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8"/>
    </row>
    <row r="653" spans="1:65">
      <c r="A653" s="29"/>
      <c r="B653" s="3" t="s">
        <v>274</v>
      </c>
      <c r="C653" s="28"/>
      <c r="D653" s="23">
        <v>0.15055453054181581</v>
      </c>
      <c r="E653" s="23">
        <v>0</v>
      </c>
      <c r="F653" s="23">
        <v>6.6590113363510353E-2</v>
      </c>
      <c r="G653" s="23">
        <v>1.4053469322555197</v>
      </c>
      <c r="H653" s="23">
        <v>0.13673575489485759</v>
      </c>
      <c r="I653" s="23">
        <v>0.34302575219167802</v>
      </c>
      <c r="J653" s="23">
        <v>0.4546060565661949</v>
      </c>
      <c r="K653" s="23">
        <v>0.2366431913239844</v>
      </c>
      <c r="L653" s="23">
        <v>0.6735478206235006</v>
      </c>
      <c r="M653" s="23">
        <v>0.39327683210006981</v>
      </c>
      <c r="N653" s="23">
        <v>0</v>
      </c>
      <c r="O653" s="23">
        <v>0.88242091241462883</v>
      </c>
      <c r="P653" s="23">
        <v>0.47644516998286407</v>
      </c>
      <c r="Q653" s="23">
        <v>0.31073262119065204</v>
      </c>
      <c r="R653" s="23">
        <v>0.5163977794943222</v>
      </c>
      <c r="S653" s="23">
        <v>0.27868739954771293</v>
      </c>
      <c r="T653" s="23">
        <v>0.40824829046386302</v>
      </c>
      <c r="U653" s="23">
        <v>0.2483277404291887</v>
      </c>
      <c r="V653" s="23">
        <v>0.46224091842530129</v>
      </c>
      <c r="W653" s="23">
        <v>0.42426406871192823</v>
      </c>
      <c r="X653" s="23">
        <v>0.45607017003965511</v>
      </c>
      <c r="Y653" s="23">
        <v>1.2110601416389968</v>
      </c>
      <c r="Z653" s="23">
        <v>0.84241715715354848</v>
      </c>
      <c r="AA653" s="23">
        <v>0.45350486950711655</v>
      </c>
      <c r="AB653" s="152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3" t="s">
        <v>87</v>
      </c>
      <c r="C654" s="28"/>
      <c r="D654" s="13">
        <v>9.1615332986906169E-3</v>
      </c>
      <c r="E654" s="13">
        <v>0</v>
      </c>
      <c r="F654" s="13">
        <v>4.3235175463651118E-3</v>
      </c>
      <c r="G654" s="13">
        <v>6.93998485064454E-2</v>
      </c>
      <c r="H654" s="13">
        <v>6.7830882957349769E-3</v>
      </c>
      <c r="I654" s="13">
        <v>2.132802604300589E-2</v>
      </c>
      <c r="J654" s="13">
        <v>2.8651642220558503E-2</v>
      </c>
      <c r="K654" s="13">
        <v>1.5882093377448617E-2</v>
      </c>
      <c r="L654" s="13">
        <v>4.2674624326726543E-2</v>
      </c>
      <c r="M654" s="13">
        <v>2.4078173393881828E-2</v>
      </c>
      <c r="N654" s="13">
        <v>0</v>
      </c>
      <c r="O654" s="13">
        <v>5.2945254744877726E-2</v>
      </c>
      <c r="P654" s="13">
        <v>2.9319702768176251E-2</v>
      </c>
      <c r="Q654" s="13">
        <v>1.9928386607216651E-2</v>
      </c>
      <c r="R654" s="13">
        <v>3.296156039325461E-2</v>
      </c>
      <c r="S654" s="13">
        <v>1.7657068609147598E-2</v>
      </c>
      <c r="T654" s="13">
        <v>2.6917469700914045E-2</v>
      </c>
      <c r="U654" s="13">
        <v>1.6536808463652967E-2</v>
      </c>
      <c r="V654" s="13">
        <v>2.8562775597855899E-2</v>
      </c>
      <c r="W654" s="13">
        <v>2.618914004394619E-2</v>
      </c>
      <c r="X654" s="13">
        <v>2.547878044914274E-2</v>
      </c>
      <c r="Y654" s="13">
        <v>6.6057825907581649E-2</v>
      </c>
      <c r="Z654" s="13">
        <v>5.6474893216997668E-2</v>
      </c>
      <c r="AA654" s="13">
        <v>2.9673164853246441E-2</v>
      </c>
      <c r="AB654" s="152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3" t="s">
        <v>275</v>
      </c>
      <c r="C655" s="28"/>
      <c r="D655" s="13">
        <v>4.3506468667560583E-2</v>
      </c>
      <c r="E655" s="13">
        <v>-4.7509308518453808E-2</v>
      </c>
      <c r="F655" s="13">
        <v>-2.199289593464282E-2</v>
      </c>
      <c r="G655" s="13">
        <v>0.28586243350008766</v>
      </c>
      <c r="H655" s="13">
        <v>0.28004165705214468</v>
      </c>
      <c r="I655" s="13">
        <v>2.1281685866324507E-2</v>
      </c>
      <c r="J655" s="13">
        <v>7.5234869893687772E-3</v>
      </c>
      <c r="K655" s="13">
        <v>-5.3859246461664068E-2</v>
      </c>
      <c r="L655" s="13">
        <v>2.2318720366936162E-3</v>
      </c>
      <c r="M655" s="13">
        <v>3.7156530724350212E-2</v>
      </c>
      <c r="N655" s="13">
        <v>1.5990070913649346E-2</v>
      </c>
      <c r="O655" s="13">
        <v>5.83229905350513E-2</v>
      </c>
      <c r="P655" s="13">
        <v>3.1864915771675051E-2</v>
      </c>
      <c r="Q655" s="13">
        <v>-9.8883063733882226E-3</v>
      </c>
      <c r="R655" s="13">
        <v>-5.1763888970517424E-3</v>
      </c>
      <c r="S655" s="13">
        <v>2.2318720366936162E-3</v>
      </c>
      <c r="T655" s="13">
        <v>-3.6926078613103375E-2</v>
      </c>
      <c r="U655" s="13">
        <v>-4.645098552791882E-2</v>
      </c>
      <c r="V655" s="13">
        <v>2.7631623809534878E-2</v>
      </c>
      <c r="W655" s="13">
        <v>2.8689946800069865E-2</v>
      </c>
      <c r="X655" s="13">
        <v>0.13663889183464528</v>
      </c>
      <c r="Y655" s="13">
        <v>0.1641552895885563</v>
      </c>
      <c r="Z655" s="13">
        <v>-5.280092347112908E-2</v>
      </c>
      <c r="AA655" s="13">
        <v>-2.9517817679357683E-2</v>
      </c>
      <c r="AB655" s="152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45" t="s">
        <v>276</v>
      </c>
      <c r="C656" s="46"/>
      <c r="D656" s="44">
        <v>0.48</v>
      </c>
      <c r="E656" s="44" t="s">
        <v>277</v>
      </c>
      <c r="F656" s="44">
        <v>0.94</v>
      </c>
      <c r="G656" s="44">
        <v>5.72</v>
      </c>
      <c r="H656" s="44">
        <v>5.6</v>
      </c>
      <c r="I656" s="44">
        <v>0</v>
      </c>
      <c r="J656" s="44">
        <v>0.3</v>
      </c>
      <c r="K656" s="44">
        <v>1.63</v>
      </c>
      <c r="L656" s="44">
        <v>0.41</v>
      </c>
      <c r="M656" s="44">
        <v>0.34</v>
      </c>
      <c r="N656" s="44" t="s">
        <v>277</v>
      </c>
      <c r="O656" s="44">
        <v>0.8</v>
      </c>
      <c r="P656" s="44">
        <v>0.23</v>
      </c>
      <c r="Q656" s="44">
        <v>0.67</v>
      </c>
      <c r="R656" s="44" t="s">
        <v>277</v>
      </c>
      <c r="S656" s="44">
        <v>0.41</v>
      </c>
      <c r="T656" s="44" t="s">
        <v>277</v>
      </c>
      <c r="U656" s="44">
        <v>1.47</v>
      </c>
      <c r="V656" s="44">
        <v>0.14000000000000001</v>
      </c>
      <c r="W656" s="44">
        <v>0.16</v>
      </c>
      <c r="X656" s="44">
        <v>2.5</v>
      </c>
      <c r="Y656" s="44" t="s">
        <v>277</v>
      </c>
      <c r="Z656" s="44">
        <v>1.6</v>
      </c>
      <c r="AA656" s="44">
        <v>1.1000000000000001</v>
      </c>
      <c r="AB656" s="152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0" t="s">
        <v>315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BM657" s="55"/>
    </row>
    <row r="658" spans="1:65">
      <c r="BM658" s="55"/>
    </row>
    <row r="659" spans="1:65" ht="15">
      <c r="B659" s="8" t="s">
        <v>598</v>
      </c>
      <c r="BM659" s="27" t="s">
        <v>67</v>
      </c>
    </row>
    <row r="660" spans="1:65" ht="15">
      <c r="A660" s="24" t="s">
        <v>58</v>
      </c>
      <c r="B660" s="18" t="s">
        <v>114</v>
      </c>
      <c r="C660" s="15" t="s">
        <v>115</v>
      </c>
      <c r="D660" s="16" t="s">
        <v>241</v>
      </c>
      <c r="E660" s="17" t="s">
        <v>241</v>
      </c>
      <c r="F660" s="17" t="s">
        <v>241</v>
      </c>
      <c r="G660" s="17" t="s">
        <v>241</v>
      </c>
      <c r="H660" s="17" t="s">
        <v>241</v>
      </c>
      <c r="I660" s="17" t="s">
        <v>241</v>
      </c>
      <c r="J660" s="17" t="s">
        <v>241</v>
      </c>
      <c r="K660" s="17" t="s">
        <v>241</v>
      </c>
      <c r="L660" s="17" t="s">
        <v>241</v>
      </c>
      <c r="M660" s="17" t="s">
        <v>241</v>
      </c>
      <c r="N660" s="17" t="s">
        <v>241</v>
      </c>
      <c r="O660" s="17" t="s">
        <v>241</v>
      </c>
      <c r="P660" s="17" t="s">
        <v>241</v>
      </c>
      <c r="Q660" s="17" t="s">
        <v>241</v>
      </c>
      <c r="R660" s="17" t="s">
        <v>241</v>
      </c>
      <c r="S660" s="17" t="s">
        <v>241</v>
      </c>
      <c r="T660" s="17" t="s">
        <v>241</v>
      </c>
      <c r="U660" s="17" t="s">
        <v>241</v>
      </c>
      <c r="V660" s="17" t="s">
        <v>241</v>
      </c>
      <c r="W660" s="17" t="s">
        <v>241</v>
      </c>
      <c r="X660" s="17" t="s">
        <v>241</v>
      </c>
      <c r="Y660" s="17" t="s">
        <v>241</v>
      </c>
      <c r="Z660" s="17" t="s">
        <v>241</v>
      </c>
      <c r="AA660" s="17" t="s">
        <v>241</v>
      </c>
      <c r="AB660" s="17" t="s">
        <v>241</v>
      </c>
      <c r="AC660" s="152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242</v>
      </c>
      <c r="C661" s="9" t="s">
        <v>242</v>
      </c>
      <c r="D661" s="150" t="s">
        <v>244</v>
      </c>
      <c r="E661" s="151" t="s">
        <v>245</v>
      </c>
      <c r="F661" s="151" t="s">
        <v>246</v>
      </c>
      <c r="G661" s="151" t="s">
        <v>247</v>
      </c>
      <c r="H661" s="151" t="s">
        <v>249</v>
      </c>
      <c r="I661" s="151" t="s">
        <v>250</v>
      </c>
      <c r="J661" s="151" t="s">
        <v>251</v>
      </c>
      <c r="K661" s="151" t="s">
        <v>252</v>
      </c>
      <c r="L661" s="151" t="s">
        <v>253</v>
      </c>
      <c r="M661" s="151" t="s">
        <v>254</v>
      </c>
      <c r="N661" s="151" t="s">
        <v>255</v>
      </c>
      <c r="O661" s="151" t="s">
        <v>256</v>
      </c>
      <c r="P661" s="151" t="s">
        <v>257</v>
      </c>
      <c r="Q661" s="151" t="s">
        <v>258</v>
      </c>
      <c r="R661" s="151" t="s">
        <v>259</v>
      </c>
      <c r="S661" s="151" t="s">
        <v>260</v>
      </c>
      <c r="T661" s="151" t="s">
        <v>262</v>
      </c>
      <c r="U661" s="151" t="s">
        <v>280</v>
      </c>
      <c r="V661" s="151" t="s">
        <v>307</v>
      </c>
      <c r="W661" s="151" t="s">
        <v>281</v>
      </c>
      <c r="X661" s="151" t="s">
        <v>263</v>
      </c>
      <c r="Y661" s="151" t="s">
        <v>264</v>
      </c>
      <c r="Z661" s="151" t="s">
        <v>282</v>
      </c>
      <c r="AA661" s="151" t="s">
        <v>265</v>
      </c>
      <c r="AB661" s="151" t="s">
        <v>266</v>
      </c>
      <c r="AC661" s="152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1</v>
      </c>
    </row>
    <row r="662" spans="1:65">
      <c r="A662" s="29"/>
      <c r="B662" s="19"/>
      <c r="C662" s="9"/>
      <c r="D662" s="10" t="s">
        <v>118</v>
      </c>
      <c r="E662" s="11" t="s">
        <v>118</v>
      </c>
      <c r="F662" s="11" t="s">
        <v>118</v>
      </c>
      <c r="G662" s="11" t="s">
        <v>305</v>
      </c>
      <c r="H662" s="11" t="s">
        <v>118</v>
      </c>
      <c r="I662" s="11" t="s">
        <v>306</v>
      </c>
      <c r="J662" s="11" t="s">
        <v>306</v>
      </c>
      <c r="K662" s="11" t="s">
        <v>306</v>
      </c>
      <c r="L662" s="11" t="s">
        <v>306</v>
      </c>
      <c r="M662" s="11" t="s">
        <v>306</v>
      </c>
      <c r="N662" s="11" t="s">
        <v>306</v>
      </c>
      <c r="O662" s="11" t="s">
        <v>305</v>
      </c>
      <c r="P662" s="11" t="s">
        <v>306</v>
      </c>
      <c r="Q662" s="11" t="s">
        <v>305</v>
      </c>
      <c r="R662" s="11" t="s">
        <v>118</v>
      </c>
      <c r="S662" s="11" t="s">
        <v>306</v>
      </c>
      <c r="T662" s="11" t="s">
        <v>306</v>
      </c>
      <c r="U662" s="11" t="s">
        <v>306</v>
      </c>
      <c r="V662" s="11" t="s">
        <v>118</v>
      </c>
      <c r="W662" s="11" t="s">
        <v>118</v>
      </c>
      <c r="X662" s="11" t="s">
        <v>306</v>
      </c>
      <c r="Y662" s="11" t="s">
        <v>306</v>
      </c>
      <c r="Z662" s="11" t="s">
        <v>306</v>
      </c>
      <c r="AA662" s="11" t="s">
        <v>305</v>
      </c>
      <c r="AB662" s="11" t="s">
        <v>306</v>
      </c>
      <c r="AC662" s="152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152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8">
        <v>1</v>
      </c>
      <c r="C664" s="14">
        <v>1</v>
      </c>
      <c r="D664" s="202">
        <v>8.3100000000000007E-2</v>
      </c>
      <c r="E664" s="202">
        <v>8.4000000000000005E-2</v>
      </c>
      <c r="F664" s="202">
        <v>7.9376155561533268E-2</v>
      </c>
      <c r="G664" s="202">
        <v>8.4000000000000005E-2</v>
      </c>
      <c r="H664" s="202">
        <v>0.08</v>
      </c>
      <c r="I664" s="202">
        <v>0.08</v>
      </c>
      <c r="J664" s="202">
        <v>8.2000000000000003E-2</v>
      </c>
      <c r="K664" s="202">
        <v>8.8000000000000009E-2</v>
      </c>
      <c r="L664" s="202">
        <v>8.6999999999999994E-2</v>
      </c>
      <c r="M664" s="202">
        <v>8.3000000000000004E-2</v>
      </c>
      <c r="N664" s="202">
        <v>8.5999999999999993E-2</v>
      </c>
      <c r="O664" s="202">
        <v>9.0999999999999998E-2</v>
      </c>
      <c r="P664" s="202">
        <v>8.0199999999999994E-2</v>
      </c>
      <c r="Q664" s="202">
        <v>8.3464971260430121E-2</v>
      </c>
      <c r="R664" s="202">
        <v>9.4E-2</v>
      </c>
      <c r="S664" s="202">
        <v>8.1299999999999997E-2</v>
      </c>
      <c r="T664" s="202">
        <v>8.48E-2</v>
      </c>
      <c r="U664" s="202">
        <v>7.8799999999999995E-2</v>
      </c>
      <c r="V664" s="203">
        <v>0.109</v>
      </c>
      <c r="W664" s="202">
        <v>8.270000000000001E-2</v>
      </c>
      <c r="X664" s="202">
        <v>9.0200000000000002E-2</v>
      </c>
      <c r="Y664" s="202">
        <v>0.08</v>
      </c>
      <c r="Z664" s="202">
        <v>8.4000000000000005E-2</v>
      </c>
      <c r="AA664" s="202">
        <v>7.85E-2</v>
      </c>
      <c r="AB664" s="202">
        <v>7.9000000000000001E-2</v>
      </c>
      <c r="AC664" s="204"/>
      <c r="AD664" s="205"/>
      <c r="AE664" s="205"/>
      <c r="AF664" s="205"/>
      <c r="AG664" s="205"/>
      <c r="AH664" s="205"/>
      <c r="AI664" s="205"/>
      <c r="AJ664" s="205"/>
      <c r="AK664" s="205"/>
      <c r="AL664" s="205"/>
      <c r="AM664" s="205"/>
      <c r="AN664" s="205"/>
      <c r="AO664" s="205"/>
      <c r="AP664" s="205"/>
      <c r="AQ664" s="205"/>
      <c r="AR664" s="205"/>
      <c r="AS664" s="205"/>
      <c r="AT664" s="205"/>
      <c r="AU664" s="205"/>
      <c r="AV664" s="205"/>
      <c r="AW664" s="205"/>
      <c r="AX664" s="205"/>
      <c r="AY664" s="205"/>
      <c r="AZ664" s="205"/>
      <c r="BA664" s="205"/>
      <c r="BB664" s="205"/>
      <c r="BC664" s="205"/>
      <c r="BD664" s="205"/>
      <c r="BE664" s="205"/>
      <c r="BF664" s="205"/>
      <c r="BG664" s="205"/>
      <c r="BH664" s="205"/>
      <c r="BI664" s="205"/>
      <c r="BJ664" s="205"/>
      <c r="BK664" s="205"/>
      <c r="BL664" s="205"/>
      <c r="BM664" s="206">
        <v>1</v>
      </c>
    </row>
    <row r="665" spans="1:65">
      <c r="A665" s="29"/>
      <c r="B665" s="19">
        <v>1</v>
      </c>
      <c r="C665" s="9">
        <v>2</v>
      </c>
      <c r="D665" s="23">
        <v>8.3299999999999999E-2</v>
      </c>
      <c r="E665" s="23">
        <v>8.4999999999999992E-2</v>
      </c>
      <c r="F665" s="23">
        <v>7.9270005173375388E-2</v>
      </c>
      <c r="G665" s="23">
        <v>8.5000000000000006E-2</v>
      </c>
      <c r="H665" s="23">
        <v>0.08</v>
      </c>
      <c r="I665" s="23">
        <v>7.9000000000000001E-2</v>
      </c>
      <c r="J665" s="23">
        <v>8.4000000000000005E-2</v>
      </c>
      <c r="K665" s="23">
        <v>8.8000000000000009E-2</v>
      </c>
      <c r="L665" s="23">
        <v>8.5999999999999993E-2</v>
      </c>
      <c r="M665" s="23">
        <v>8.3000000000000004E-2</v>
      </c>
      <c r="N665" s="23">
        <v>8.5999999999999993E-2</v>
      </c>
      <c r="O665" s="23">
        <v>9.2999999999999999E-2</v>
      </c>
      <c r="P665" s="23">
        <v>7.85E-2</v>
      </c>
      <c r="Q665" s="23">
        <v>8.3754559908328433E-2</v>
      </c>
      <c r="R665" s="23">
        <v>9.1999999999999998E-2</v>
      </c>
      <c r="S665" s="23">
        <v>8.1600000000000006E-2</v>
      </c>
      <c r="T665" s="23">
        <v>8.3400000000000002E-2</v>
      </c>
      <c r="U665" s="23">
        <v>7.6600000000000001E-2</v>
      </c>
      <c r="V665" s="208">
        <v>0.10199999999999998</v>
      </c>
      <c r="W665" s="23">
        <v>8.2799999999999999E-2</v>
      </c>
      <c r="X665" s="23">
        <v>8.6399999999999991E-2</v>
      </c>
      <c r="Y665" s="23">
        <v>0.08</v>
      </c>
      <c r="Z665" s="23">
        <v>7.8E-2</v>
      </c>
      <c r="AA665" s="23">
        <v>8.0199999999999994E-2</v>
      </c>
      <c r="AB665" s="23">
        <v>0.08</v>
      </c>
      <c r="AC665" s="204"/>
      <c r="AD665" s="205"/>
      <c r="AE665" s="205"/>
      <c r="AF665" s="205"/>
      <c r="AG665" s="205"/>
      <c r="AH665" s="205"/>
      <c r="AI665" s="205"/>
      <c r="AJ665" s="205"/>
      <c r="AK665" s="205"/>
      <c r="AL665" s="205"/>
      <c r="AM665" s="205"/>
      <c r="AN665" s="205"/>
      <c r="AO665" s="205"/>
      <c r="AP665" s="205"/>
      <c r="AQ665" s="205"/>
      <c r="AR665" s="205"/>
      <c r="AS665" s="205"/>
      <c r="AT665" s="205"/>
      <c r="AU665" s="205"/>
      <c r="AV665" s="205"/>
      <c r="AW665" s="205"/>
      <c r="AX665" s="205"/>
      <c r="AY665" s="205"/>
      <c r="AZ665" s="205"/>
      <c r="BA665" s="205"/>
      <c r="BB665" s="205"/>
      <c r="BC665" s="205"/>
      <c r="BD665" s="205"/>
      <c r="BE665" s="205"/>
      <c r="BF665" s="205"/>
      <c r="BG665" s="205"/>
      <c r="BH665" s="205"/>
      <c r="BI665" s="205"/>
      <c r="BJ665" s="205"/>
      <c r="BK665" s="205"/>
      <c r="BL665" s="205"/>
      <c r="BM665" s="206">
        <v>24</v>
      </c>
    </row>
    <row r="666" spans="1:65">
      <c r="A666" s="29"/>
      <c r="B666" s="19">
        <v>1</v>
      </c>
      <c r="C666" s="9">
        <v>3</v>
      </c>
      <c r="D666" s="23">
        <v>8.3299999999999999E-2</v>
      </c>
      <c r="E666" s="23">
        <v>8.4999999999999992E-2</v>
      </c>
      <c r="F666" s="23">
        <v>7.9429361180751584E-2</v>
      </c>
      <c r="G666" s="23">
        <v>8.5999999999999993E-2</v>
      </c>
      <c r="H666" s="23">
        <v>0.08</v>
      </c>
      <c r="I666" s="23">
        <v>0.08</v>
      </c>
      <c r="J666" s="23">
        <v>8.2000000000000003E-2</v>
      </c>
      <c r="K666" s="23">
        <v>8.5999999999999993E-2</v>
      </c>
      <c r="L666" s="23">
        <v>8.8000000000000009E-2</v>
      </c>
      <c r="M666" s="23">
        <v>8.5999999999999993E-2</v>
      </c>
      <c r="N666" s="23">
        <v>8.5000000000000006E-2</v>
      </c>
      <c r="O666" s="23">
        <v>0.09</v>
      </c>
      <c r="P666" s="23">
        <v>8.0799999999999997E-2</v>
      </c>
      <c r="Q666" s="23">
        <v>8.7355348439631983E-2</v>
      </c>
      <c r="R666" s="23">
        <v>0.09</v>
      </c>
      <c r="S666" s="23">
        <v>8.1600000000000006E-2</v>
      </c>
      <c r="T666" s="23">
        <v>8.5400000000000004E-2</v>
      </c>
      <c r="U666" s="23">
        <v>8.2600000000000007E-2</v>
      </c>
      <c r="V666" s="208">
        <v>0.11299999999999999</v>
      </c>
      <c r="W666" s="23">
        <v>8.2799999999999999E-2</v>
      </c>
      <c r="X666" s="23">
        <v>8.7600000000000011E-2</v>
      </c>
      <c r="Y666" s="23">
        <v>0.08</v>
      </c>
      <c r="Z666" s="23">
        <v>8.4000000000000005E-2</v>
      </c>
      <c r="AA666" s="23">
        <v>8.0099999999999991E-2</v>
      </c>
      <c r="AB666" s="23">
        <v>0.08</v>
      </c>
      <c r="AC666" s="204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5"/>
      <c r="AT666" s="205"/>
      <c r="AU666" s="205"/>
      <c r="AV666" s="205"/>
      <c r="AW666" s="205"/>
      <c r="AX666" s="205"/>
      <c r="AY666" s="205"/>
      <c r="AZ666" s="205"/>
      <c r="BA666" s="205"/>
      <c r="BB666" s="205"/>
      <c r="BC666" s="205"/>
      <c r="BD666" s="205"/>
      <c r="BE666" s="205"/>
      <c r="BF666" s="205"/>
      <c r="BG666" s="205"/>
      <c r="BH666" s="205"/>
      <c r="BI666" s="205"/>
      <c r="BJ666" s="205"/>
      <c r="BK666" s="205"/>
      <c r="BL666" s="205"/>
      <c r="BM666" s="206">
        <v>16</v>
      </c>
    </row>
    <row r="667" spans="1:65">
      <c r="A667" s="29"/>
      <c r="B667" s="19">
        <v>1</v>
      </c>
      <c r="C667" s="9">
        <v>4</v>
      </c>
      <c r="D667" s="23">
        <v>8.3799999999999999E-2</v>
      </c>
      <c r="E667" s="23">
        <v>8.4000000000000005E-2</v>
      </c>
      <c r="F667" s="23">
        <v>8.1314184162962211E-2</v>
      </c>
      <c r="G667" s="23">
        <v>8.3000000000000004E-2</v>
      </c>
      <c r="H667" s="23">
        <v>0.08</v>
      </c>
      <c r="I667" s="23">
        <v>7.9000000000000001E-2</v>
      </c>
      <c r="J667" s="23">
        <v>8.3000000000000004E-2</v>
      </c>
      <c r="K667" s="23">
        <v>8.8000000000000009E-2</v>
      </c>
      <c r="L667" s="23">
        <v>8.5999999999999993E-2</v>
      </c>
      <c r="M667" s="23">
        <v>8.4000000000000005E-2</v>
      </c>
      <c r="N667" s="23">
        <v>8.5000000000000006E-2</v>
      </c>
      <c r="O667" s="23">
        <v>9.1999999999999998E-2</v>
      </c>
      <c r="P667" s="23">
        <v>7.8600000000000003E-2</v>
      </c>
      <c r="Q667" s="23">
        <v>8.2873493936898926E-2</v>
      </c>
      <c r="R667" s="221">
        <v>9.5000000000000001E-2</v>
      </c>
      <c r="S667" s="23">
        <v>8.14E-2</v>
      </c>
      <c r="T667" s="23">
        <v>8.4900000000000003E-2</v>
      </c>
      <c r="U667" s="23">
        <v>7.7600000000000002E-2</v>
      </c>
      <c r="V667" s="208">
        <v>0.10100000000000001</v>
      </c>
      <c r="W667" s="23">
        <v>8.2799999999999999E-2</v>
      </c>
      <c r="X667" s="23">
        <v>8.7400000000000005E-2</v>
      </c>
      <c r="Y667" s="23">
        <v>0.08</v>
      </c>
      <c r="Z667" s="23">
        <v>8.2000000000000003E-2</v>
      </c>
      <c r="AA667" s="23">
        <v>7.8700000000000006E-2</v>
      </c>
      <c r="AB667" s="23">
        <v>7.6999999999999999E-2</v>
      </c>
      <c r="AC667" s="204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206">
        <v>8.3478194508042378E-2</v>
      </c>
    </row>
    <row r="668" spans="1:65">
      <c r="A668" s="29"/>
      <c r="B668" s="19">
        <v>1</v>
      </c>
      <c r="C668" s="9">
        <v>5</v>
      </c>
      <c r="D668" s="23">
        <v>8.3900000000000002E-2</v>
      </c>
      <c r="E668" s="23">
        <v>8.4000000000000005E-2</v>
      </c>
      <c r="F668" s="23">
        <v>8.3596395054778894E-2</v>
      </c>
      <c r="G668" s="23">
        <v>8.5999999999999993E-2</v>
      </c>
      <c r="H668" s="23">
        <v>0.08</v>
      </c>
      <c r="I668" s="23">
        <v>8.0999999999999989E-2</v>
      </c>
      <c r="J668" s="23">
        <v>8.4000000000000005E-2</v>
      </c>
      <c r="K668" s="23">
        <v>8.5999999999999993E-2</v>
      </c>
      <c r="L668" s="23">
        <v>9.0999999999999998E-2</v>
      </c>
      <c r="M668" s="23">
        <v>8.3000000000000004E-2</v>
      </c>
      <c r="N668" s="23">
        <v>8.5000000000000006E-2</v>
      </c>
      <c r="O668" s="23">
        <v>8.8000000000000009E-2</v>
      </c>
      <c r="P668" s="23">
        <v>7.5700000000000003E-2</v>
      </c>
      <c r="Q668" s="23">
        <v>8.4429991926739334E-2</v>
      </c>
      <c r="R668" s="23">
        <v>0.09</v>
      </c>
      <c r="S668" s="23">
        <v>8.0099999999999991E-2</v>
      </c>
      <c r="T668" s="23">
        <v>8.5499999999999993E-2</v>
      </c>
      <c r="U668" s="23">
        <v>8.2299999999999998E-2</v>
      </c>
      <c r="V668" s="208">
        <v>0.11200000000000002</v>
      </c>
      <c r="W668" s="23">
        <v>8.2900000000000001E-2</v>
      </c>
      <c r="X668" s="23">
        <v>8.6699999999999999E-2</v>
      </c>
      <c r="Y668" s="23">
        <v>0.08</v>
      </c>
      <c r="Z668" s="23">
        <v>7.8E-2</v>
      </c>
      <c r="AA668" s="23">
        <v>7.8399999999999997E-2</v>
      </c>
      <c r="AB668" s="23">
        <v>0.08</v>
      </c>
      <c r="AC668" s="204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206">
        <v>45</v>
      </c>
    </row>
    <row r="669" spans="1:65">
      <c r="A669" s="29"/>
      <c r="B669" s="19">
        <v>1</v>
      </c>
      <c r="C669" s="9">
        <v>6</v>
      </c>
      <c r="D669" s="23">
        <v>8.3900000000000002E-2</v>
      </c>
      <c r="E669" s="23">
        <v>8.4999999999999992E-2</v>
      </c>
      <c r="F669" s="23">
        <v>8.3033180780253221E-2</v>
      </c>
      <c r="G669" s="23">
        <v>8.5999999999999993E-2</v>
      </c>
      <c r="H669" s="23">
        <v>0.08</v>
      </c>
      <c r="I669" s="23">
        <v>7.9000000000000001E-2</v>
      </c>
      <c r="J669" s="23">
        <v>8.0999999999999989E-2</v>
      </c>
      <c r="K669" s="23">
        <v>8.6999999999999994E-2</v>
      </c>
      <c r="L669" s="23">
        <v>0.09</v>
      </c>
      <c r="M669" s="23">
        <v>8.4000000000000005E-2</v>
      </c>
      <c r="N669" s="23">
        <v>8.5000000000000006E-2</v>
      </c>
      <c r="O669" s="23">
        <v>8.6999999999999994E-2</v>
      </c>
      <c r="P669" s="23">
        <v>8.270000000000001E-2</v>
      </c>
      <c r="Q669" s="23">
        <v>8.5162361772417691E-2</v>
      </c>
      <c r="R669" s="23">
        <v>9.0999999999999998E-2</v>
      </c>
      <c r="S669" s="23">
        <v>8.0799999999999997E-2</v>
      </c>
      <c r="T669" s="23">
        <v>8.2200000000000009E-2</v>
      </c>
      <c r="U669" s="23">
        <v>0.08</v>
      </c>
      <c r="V669" s="208">
        <v>0.10100000000000001</v>
      </c>
      <c r="W669" s="23">
        <v>8.3100000000000007E-2</v>
      </c>
      <c r="X669" s="23">
        <v>8.8400000000000006E-2</v>
      </c>
      <c r="Y669" s="23">
        <v>0.08</v>
      </c>
      <c r="Z669" s="23">
        <v>8.7999999999999995E-2</v>
      </c>
      <c r="AA669" s="23">
        <v>7.9000000000000001E-2</v>
      </c>
      <c r="AB669" s="23">
        <v>8.4000000000000005E-2</v>
      </c>
      <c r="AC669" s="204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5"/>
      <c r="AT669" s="205"/>
      <c r="AU669" s="205"/>
      <c r="AV669" s="205"/>
      <c r="AW669" s="205"/>
      <c r="AX669" s="205"/>
      <c r="AY669" s="205"/>
      <c r="AZ669" s="205"/>
      <c r="BA669" s="205"/>
      <c r="BB669" s="205"/>
      <c r="BC669" s="205"/>
      <c r="BD669" s="205"/>
      <c r="BE669" s="205"/>
      <c r="BF669" s="205"/>
      <c r="BG669" s="205"/>
      <c r="BH669" s="205"/>
      <c r="BI669" s="205"/>
      <c r="BJ669" s="205"/>
      <c r="BK669" s="205"/>
      <c r="BL669" s="205"/>
      <c r="BM669" s="56"/>
    </row>
    <row r="670" spans="1:65">
      <c r="A670" s="29"/>
      <c r="B670" s="20" t="s">
        <v>272</v>
      </c>
      <c r="C670" s="12"/>
      <c r="D670" s="209">
        <v>8.3549999999999999E-2</v>
      </c>
      <c r="E670" s="209">
        <v>8.4500000000000006E-2</v>
      </c>
      <c r="F670" s="209">
        <v>8.1003213652275766E-2</v>
      </c>
      <c r="G670" s="209">
        <v>8.5000000000000006E-2</v>
      </c>
      <c r="H670" s="209">
        <v>0.08</v>
      </c>
      <c r="I670" s="209">
        <v>7.9666666666666677E-2</v>
      </c>
      <c r="J670" s="209">
        <v>8.2666666666666666E-2</v>
      </c>
      <c r="K670" s="209">
        <v>8.716666666666667E-2</v>
      </c>
      <c r="L670" s="209">
        <v>8.7999999999999981E-2</v>
      </c>
      <c r="M670" s="209">
        <v>8.3833333333333329E-2</v>
      </c>
      <c r="N670" s="209">
        <v>8.533333333333333E-2</v>
      </c>
      <c r="O670" s="209">
        <v>9.0166666666666673E-2</v>
      </c>
      <c r="P670" s="209">
        <v>7.9416666666666663E-2</v>
      </c>
      <c r="Q670" s="209">
        <v>8.450678787407441E-2</v>
      </c>
      <c r="R670" s="209">
        <v>9.1999999999999985E-2</v>
      </c>
      <c r="S670" s="209">
        <v>8.1133333333333321E-2</v>
      </c>
      <c r="T670" s="209">
        <v>8.4366666666666687E-2</v>
      </c>
      <c r="U670" s="209">
        <v>7.9649999999999999E-2</v>
      </c>
      <c r="V670" s="209">
        <v>0.10633333333333332</v>
      </c>
      <c r="W670" s="209">
        <v>8.2850000000000007E-2</v>
      </c>
      <c r="X670" s="209">
        <v>8.7783333333333338E-2</v>
      </c>
      <c r="Y670" s="209">
        <v>0.08</v>
      </c>
      <c r="Z670" s="209">
        <v>8.2333333333333328E-2</v>
      </c>
      <c r="AA670" s="209">
        <v>7.9150000000000012E-2</v>
      </c>
      <c r="AB670" s="209">
        <v>0.08</v>
      </c>
      <c r="AC670" s="204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5"/>
      <c r="AT670" s="205"/>
      <c r="AU670" s="205"/>
      <c r="AV670" s="205"/>
      <c r="AW670" s="205"/>
      <c r="AX670" s="205"/>
      <c r="AY670" s="205"/>
      <c r="AZ670" s="205"/>
      <c r="BA670" s="205"/>
      <c r="BB670" s="205"/>
      <c r="BC670" s="205"/>
      <c r="BD670" s="205"/>
      <c r="BE670" s="205"/>
      <c r="BF670" s="205"/>
      <c r="BG670" s="205"/>
      <c r="BH670" s="205"/>
      <c r="BI670" s="205"/>
      <c r="BJ670" s="205"/>
      <c r="BK670" s="205"/>
      <c r="BL670" s="205"/>
      <c r="BM670" s="56"/>
    </row>
    <row r="671" spans="1:65">
      <c r="A671" s="29"/>
      <c r="B671" s="3" t="s">
        <v>273</v>
      </c>
      <c r="C671" s="28"/>
      <c r="D671" s="23">
        <v>8.3549999999999999E-2</v>
      </c>
      <c r="E671" s="23">
        <v>8.4499999999999992E-2</v>
      </c>
      <c r="F671" s="23">
        <v>8.0371772671856898E-2</v>
      </c>
      <c r="G671" s="23">
        <v>8.5499999999999993E-2</v>
      </c>
      <c r="H671" s="23">
        <v>0.08</v>
      </c>
      <c r="I671" s="23">
        <v>7.9500000000000001E-2</v>
      </c>
      <c r="J671" s="23">
        <v>8.2500000000000004E-2</v>
      </c>
      <c r="K671" s="23">
        <v>8.7499999999999994E-2</v>
      </c>
      <c r="L671" s="23">
        <v>8.7499999999999994E-2</v>
      </c>
      <c r="M671" s="23">
        <v>8.3500000000000005E-2</v>
      </c>
      <c r="N671" s="23">
        <v>8.5000000000000006E-2</v>
      </c>
      <c r="O671" s="23">
        <v>9.0499999999999997E-2</v>
      </c>
      <c r="P671" s="23">
        <v>7.9399999999999998E-2</v>
      </c>
      <c r="Q671" s="23">
        <v>8.4092275917533876E-2</v>
      </c>
      <c r="R671" s="23">
        <v>9.1499999999999998E-2</v>
      </c>
      <c r="S671" s="23">
        <v>8.1350000000000006E-2</v>
      </c>
      <c r="T671" s="23">
        <v>8.4850000000000009E-2</v>
      </c>
      <c r="U671" s="23">
        <v>7.9399999999999998E-2</v>
      </c>
      <c r="V671" s="23">
        <v>0.10549999999999998</v>
      </c>
      <c r="W671" s="23">
        <v>8.2799999999999999E-2</v>
      </c>
      <c r="X671" s="23">
        <v>8.7500000000000008E-2</v>
      </c>
      <c r="Y671" s="23">
        <v>0.08</v>
      </c>
      <c r="Z671" s="23">
        <v>8.3000000000000004E-2</v>
      </c>
      <c r="AA671" s="23">
        <v>7.8850000000000003E-2</v>
      </c>
      <c r="AB671" s="23">
        <v>0.08</v>
      </c>
      <c r="AC671" s="204"/>
      <c r="AD671" s="205"/>
      <c r="AE671" s="205"/>
      <c r="AF671" s="205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05"/>
      <c r="AT671" s="205"/>
      <c r="AU671" s="205"/>
      <c r="AV671" s="205"/>
      <c r="AW671" s="205"/>
      <c r="AX671" s="205"/>
      <c r="AY671" s="205"/>
      <c r="AZ671" s="205"/>
      <c r="BA671" s="205"/>
      <c r="BB671" s="205"/>
      <c r="BC671" s="205"/>
      <c r="BD671" s="205"/>
      <c r="BE671" s="205"/>
      <c r="BF671" s="205"/>
      <c r="BG671" s="205"/>
      <c r="BH671" s="205"/>
      <c r="BI671" s="205"/>
      <c r="BJ671" s="205"/>
      <c r="BK671" s="205"/>
      <c r="BL671" s="205"/>
      <c r="BM671" s="56"/>
    </row>
    <row r="672" spans="1:65">
      <c r="A672" s="29"/>
      <c r="B672" s="3" t="s">
        <v>274</v>
      </c>
      <c r="C672" s="28"/>
      <c r="D672" s="23">
        <v>3.5637059362410859E-4</v>
      </c>
      <c r="E672" s="23">
        <v>5.4772255750515895E-4</v>
      </c>
      <c r="F672" s="23">
        <v>1.9529669863865735E-3</v>
      </c>
      <c r="G672" s="23">
        <v>1.2649110640673463E-3</v>
      </c>
      <c r="H672" s="23">
        <v>0</v>
      </c>
      <c r="I672" s="23">
        <v>8.1649658092772226E-4</v>
      </c>
      <c r="J672" s="23">
        <v>1.2110601416390017E-3</v>
      </c>
      <c r="K672" s="23">
        <v>9.8319208025018294E-4</v>
      </c>
      <c r="L672" s="23">
        <v>2.0976176963403048E-3</v>
      </c>
      <c r="M672" s="23">
        <v>1.169045194450008E-3</v>
      </c>
      <c r="N672" s="23">
        <v>5.1639777949431559E-4</v>
      </c>
      <c r="O672" s="23">
        <v>2.3166067138525401E-3</v>
      </c>
      <c r="P672" s="23">
        <v>2.3928365315388071E-3</v>
      </c>
      <c r="Q672" s="23">
        <v>1.604297347968609E-3</v>
      </c>
      <c r="R672" s="23">
        <v>2.0976176963403048E-3</v>
      </c>
      <c r="S672" s="23">
        <v>5.8537737116041045E-4</v>
      </c>
      <c r="T672" s="23">
        <v>1.3002563849743853E-3</v>
      </c>
      <c r="U672" s="23">
        <v>2.452549693686145E-3</v>
      </c>
      <c r="V672" s="23">
        <v>5.6450568346710804E-3</v>
      </c>
      <c r="W672" s="23">
        <v>1.3784048752090315E-4</v>
      </c>
      <c r="X672" s="23">
        <v>1.3775582262346205E-3</v>
      </c>
      <c r="Y672" s="23">
        <v>0</v>
      </c>
      <c r="Z672" s="23">
        <v>3.8815804341359025E-3</v>
      </c>
      <c r="AA672" s="23">
        <v>8.0187280786917392E-4</v>
      </c>
      <c r="AB672" s="23">
        <v>2.2803508501982781E-3</v>
      </c>
      <c r="AC672" s="204"/>
      <c r="AD672" s="205"/>
      <c r="AE672" s="205"/>
      <c r="AF672" s="205"/>
      <c r="AG672" s="205"/>
      <c r="AH672" s="205"/>
      <c r="AI672" s="205"/>
      <c r="AJ672" s="205"/>
      <c r="AK672" s="205"/>
      <c r="AL672" s="205"/>
      <c r="AM672" s="205"/>
      <c r="AN672" s="205"/>
      <c r="AO672" s="205"/>
      <c r="AP672" s="205"/>
      <c r="AQ672" s="205"/>
      <c r="AR672" s="205"/>
      <c r="AS672" s="205"/>
      <c r="AT672" s="205"/>
      <c r="AU672" s="205"/>
      <c r="AV672" s="205"/>
      <c r="AW672" s="205"/>
      <c r="AX672" s="205"/>
      <c r="AY672" s="205"/>
      <c r="AZ672" s="205"/>
      <c r="BA672" s="205"/>
      <c r="BB672" s="205"/>
      <c r="BC672" s="205"/>
      <c r="BD672" s="205"/>
      <c r="BE672" s="205"/>
      <c r="BF672" s="205"/>
      <c r="BG672" s="205"/>
      <c r="BH672" s="205"/>
      <c r="BI672" s="205"/>
      <c r="BJ672" s="205"/>
      <c r="BK672" s="205"/>
      <c r="BL672" s="205"/>
      <c r="BM672" s="56"/>
    </row>
    <row r="673" spans="1:65">
      <c r="A673" s="29"/>
      <c r="B673" s="3" t="s">
        <v>87</v>
      </c>
      <c r="C673" s="28"/>
      <c r="D673" s="13">
        <v>4.2653571947828678E-3</v>
      </c>
      <c r="E673" s="13">
        <v>6.4819237574575018E-3</v>
      </c>
      <c r="F673" s="13">
        <v>2.4109746988188848E-2</v>
      </c>
      <c r="G673" s="13">
        <v>1.4881306636086427E-2</v>
      </c>
      <c r="H673" s="13">
        <v>0</v>
      </c>
      <c r="I673" s="13">
        <v>1.0248911057670153E-2</v>
      </c>
      <c r="J673" s="13">
        <v>1.464992106821373E-2</v>
      </c>
      <c r="K673" s="13">
        <v>1.1279450251436132E-2</v>
      </c>
      <c r="L673" s="13">
        <v>2.3836564731139834E-2</v>
      </c>
      <c r="M673" s="13">
        <v>1.394487309483111E-2</v>
      </c>
      <c r="N673" s="13">
        <v>6.051536478449011E-3</v>
      </c>
      <c r="O673" s="13">
        <v>2.5692495902246284E-2</v>
      </c>
      <c r="P673" s="13">
        <v>3.0130155696186451E-2</v>
      </c>
      <c r="Q673" s="13">
        <v>1.8984242429841387E-2</v>
      </c>
      <c r="R673" s="13">
        <v>2.2800192351525056E-2</v>
      </c>
      <c r="S673" s="13">
        <v>7.2150045746969252E-3</v>
      </c>
      <c r="T673" s="13">
        <v>1.5411968213840992E-2</v>
      </c>
      <c r="U673" s="13">
        <v>3.0791584352619524E-2</v>
      </c>
      <c r="V673" s="13">
        <v>5.3088308790010169E-2</v>
      </c>
      <c r="W673" s="13">
        <v>1.663735516245059E-3</v>
      </c>
      <c r="X673" s="13">
        <v>1.5692708102160096E-2</v>
      </c>
      <c r="Y673" s="13">
        <v>0</v>
      </c>
      <c r="Z673" s="13">
        <v>4.7144701629181003E-2</v>
      </c>
      <c r="AA673" s="13">
        <v>1.0131052531511987E-2</v>
      </c>
      <c r="AB673" s="13">
        <v>2.8504385627478476E-2</v>
      </c>
      <c r="AC673" s="152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29"/>
      <c r="B674" s="3" t="s">
        <v>275</v>
      </c>
      <c r="C674" s="28"/>
      <c r="D674" s="13">
        <v>8.6017063953991446E-4</v>
      </c>
      <c r="E674" s="13">
        <v>1.2240388019642445E-2</v>
      </c>
      <c r="F674" s="13">
        <v>-2.9648231737069652E-2</v>
      </c>
      <c r="G674" s="13">
        <v>1.8229976114433333E-2</v>
      </c>
      <c r="H674" s="13">
        <v>-4.1665904833474654E-2</v>
      </c>
      <c r="I674" s="13">
        <v>-4.5658963563334987E-2</v>
      </c>
      <c r="J674" s="13">
        <v>-9.7214349945904388E-3</v>
      </c>
      <c r="K674" s="13">
        <v>4.418485785852666E-2</v>
      </c>
      <c r="L674" s="13">
        <v>5.416750468317777E-2</v>
      </c>
      <c r="M674" s="13">
        <v>4.254270559921336E-3</v>
      </c>
      <c r="N674" s="13">
        <v>2.2223034844293776E-2</v>
      </c>
      <c r="O674" s="13">
        <v>8.0122386427271319E-2</v>
      </c>
      <c r="P674" s="13">
        <v>-4.8653757610730541E-2</v>
      </c>
      <c r="Q674" s="13">
        <v>1.2321701159132559E-2</v>
      </c>
      <c r="R674" s="13">
        <v>0.10208420944150398</v>
      </c>
      <c r="S674" s="13">
        <v>-2.8089505151948968E-2</v>
      </c>
      <c r="T674" s="13">
        <v>1.0643164527698534E-2</v>
      </c>
      <c r="U674" s="13">
        <v>-4.5858616499828142E-2</v>
      </c>
      <c r="V674" s="13">
        <v>0.27378573482550661</v>
      </c>
      <c r="W674" s="13">
        <v>-7.5252526931670616E-3</v>
      </c>
      <c r="X674" s="13">
        <v>5.1572016508768526E-2</v>
      </c>
      <c r="Y674" s="13">
        <v>-4.1665904833474654E-2</v>
      </c>
      <c r="Z674" s="13">
        <v>-1.3714493724450993E-2</v>
      </c>
      <c r="AA674" s="13">
        <v>-5.1848204594618807E-2</v>
      </c>
      <c r="AB674" s="13">
        <v>-4.1665904833474654E-2</v>
      </c>
      <c r="AC674" s="152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45" t="s">
        <v>276</v>
      </c>
      <c r="C675" s="46"/>
      <c r="D675" s="44">
        <v>0</v>
      </c>
      <c r="E675" s="44">
        <v>0.18</v>
      </c>
      <c r="F675" s="44">
        <v>0.48</v>
      </c>
      <c r="G675" s="44">
        <v>0.28000000000000003</v>
      </c>
      <c r="H675" s="44">
        <v>0.67</v>
      </c>
      <c r="I675" s="44">
        <v>0.74</v>
      </c>
      <c r="J675" s="44">
        <v>0.17</v>
      </c>
      <c r="K675" s="44">
        <v>0.69</v>
      </c>
      <c r="L675" s="44">
        <v>0.85</v>
      </c>
      <c r="M675" s="44">
        <v>0.05</v>
      </c>
      <c r="N675" s="44">
        <v>0.34</v>
      </c>
      <c r="O675" s="44">
        <v>1.26</v>
      </c>
      <c r="P675" s="44">
        <v>0.79</v>
      </c>
      <c r="Q675" s="44">
        <v>0.18</v>
      </c>
      <c r="R675" s="44">
        <v>1.61</v>
      </c>
      <c r="S675" s="44">
        <v>0.46</v>
      </c>
      <c r="T675" s="44">
        <v>0.16</v>
      </c>
      <c r="U675" s="44">
        <v>0.74</v>
      </c>
      <c r="V675" s="44">
        <v>4.33</v>
      </c>
      <c r="W675" s="44">
        <v>0.13</v>
      </c>
      <c r="X675" s="44">
        <v>0.8</v>
      </c>
      <c r="Y675" s="44">
        <v>0.67</v>
      </c>
      <c r="Z675" s="44">
        <v>0.23</v>
      </c>
      <c r="AA675" s="44">
        <v>0.84</v>
      </c>
      <c r="AB675" s="44">
        <v>0.67</v>
      </c>
      <c r="AC675" s="152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BM676" s="55"/>
    </row>
    <row r="677" spans="1:65" ht="15">
      <c r="B677" s="8" t="s">
        <v>599</v>
      </c>
      <c r="BM677" s="27" t="s">
        <v>67</v>
      </c>
    </row>
    <row r="678" spans="1:65" ht="15">
      <c r="A678" s="24" t="s">
        <v>37</v>
      </c>
      <c r="B678" s="18" t="s">
        <v>114</v>
      </c>
      <c r="C678" s="15" t="s">
        <v>115</v>
      </c>
      <c r="D678" s="16" t="s">
        <v>241</v>
      </c>
      <c r="E678" s="17" t="s">
        <v>241</v>
      </c>
      <c r="F678" s="17" t="s">
        <v>241</v>
      </c>
      <c r="G678" s="17" t="s">
        <v>241</v>
      </c>
      <c r="H678" s="17" t="s">
        <v>241</v>
      </c>
      <c r="I678" s="17" t="s">
        <v>241</v>
      </c>
      <c r="J678" s="17" t="s">
        <v>241</v>
      </c>
      <c r="K678" s="17" t="s">
        <v>241</v>
      </c>
      <c r="L678" s="17" t="s">
        <v>241</v>
      </c>
      <c r="M678" s="17" t="s">
        <v>241</v>
      </c>
      <c r="N678" s="17" t="s">
        <v>241</v>
      </c>
      <c r="O678" s="17" t="s">
        <v>241</v>
      </c>
      <c r="P678" s="17" t="s">
        <v>241</v>
      </c>
      <c r="Q678" s="17" t="s">
        <v>241</v>
      </c>
      <c r="R678" s="17" t="s">
        <v>241</v>
      </c>
      <c r="S678" s="17" t="s">
        <v>241</v>
      </c>
      <c r="T678" s="17" t="s">
        <v>241</v>
      </c>
      <c r="U678" s="17" t="s">
        <v>241</v>
      </c>
      <c r="V678" s="17" t="s">
        <v>241</v>
      </c>
      <c r="W678" s="17" t="s">
        <v>241</v>
      </c>
      <c r="X678" s="17" t="s">
        <v>241</v>
      </c>
      <c r="Y678" s="17" t="s">
        <v>241</v>
      </c>
      <c r="Z678" s="17" t="s">
        <v>241</v>
      </c>
      <c r="AA678" s="17" t="s">
        <v>241</v>
      </c>
      <c r="AB678" s="17" t="s">
        <v>241</v>
      </c>
      <c r="AC678" s="152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242</v>
      </c>
      <c r="C679" s="9" t="s">
        <v>242</v>
      </c>
      <c r="D679" s="150" t="s">
        <v>244</v>
      </c>
      <c r="E679" s="151" t="s">
        <v>245</v>
      </c>
      <c r="F679" s="151" t="s">
        <v>246</v>
      </c>
      <c r="G679" s="151" t="s">
        <v>247</v>
      </c>
      <c r="H679" s="151" t="s">
        <v>249</v>
      </c>
      <c r="I679" s="151" t="s">
        <v>250</v>
      </c>
      <c r="J679" s="151" t="s">
        <v>251</v>
      </c>
      <c r="K679" s="151" t="s">
        <v>252</v>
      </c>
      <c r="L679" s="151" t="s">
        <v>253</v>
      </c>
      <c r="M679" s="151" t="s">
        <v>254</v>
      </c>
      <c r="N679" s="151" t="s">
        <v>255</v>
      </c>
      <c r="O679" s="151" t="s">
        <v>256</v>
      </c>
      <c r="P679" s="151" t="s">
        <v>257</v>
      </c>
      <c r="Q679" s="151" t="s">
        <v>258</v>
      </c>
      <c r="R679" s="151" t="s">
        <v>259</v>
      </c>
      <c r="S679" s="151" t="s">
        <v>260</v>
      </c>
      <c r="T679" s="151" t="s">
        <v>261</v>
      </c>
      <c r="U679" s="151" t="s">
        <v>262</v>
      </c>
      <c r="V679" s="151" t="s">
        <v>280</v>
      </c>
      <c r="W679" s="151" t="s">
        <v>281</v>
      </c>
      <c r="X679" s="151" t="s">
        <v>263</v>
      </c>
      <c r="Y679" s="151" t="s">
        <v>264</v>
      </c>
      <c r="Z679" s="151" t="s">
        <v>282</v>
      </c>
      <c r="AA679" s="151" t="s">
        <v>265</v>
      </c>
      <c r="AB679" s="151" t="s">
        <v>266</v>
      </c>
      <c r="AC679" s="152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3</v>
      </c>
    </row>
    <row r="680" spans="1:65">
      <c r="A680" s="29"/>
      <c r="B680" s="19"/>
      <c r="C680" s="9"/>
      <c r="D680" s="10" t="s">
        <v>305</v>
      </c>
      <c r="E680" s="11" t="s">
        <v>305</v>
      </c>
      <c r="F680" s="11" t="s">
        <v>118</v>
      </c>
      <c r="G680" s="11" t="s">
        <v>305</v>
      </c>
      <c r="H680" s="11" t="s">
        <v>305</v>
      </c>
      <c r="I680" s="11" t="s">
        <v>306</v>
      </c>
      <c r="J680" s="11" t="s">
        <v>306</v>
      </c>
      <c r="K680" s="11" t="s">
        <v>306</v>
      </c>
      <c r="L680" s="11" t="s">
        <v>306</v>
      </c>
      <c r="M680" s="11" t="s">
        <v>306</v>
      </c>
      <c r="N680" s="11" t="s">
        <v>305</v>
      </c>
      <c r="O680" s="11" t="s">
        <v>305</v>
      </c>
      <c r="P680" s="11" t="s">
        <v>306</v>
      </c>
      <c r="Q680" s="11" t="s">
        <v>305</v>
      </c>
      <c r="R680" s="11" t="s">
        <v>118</v>
      </c>
      <c r="S680" s="11" t="s">
        <v>306</v>
      </c>
      <c r="T680" s="11" t="s">
        <v>118</v>
      </c>
      <c r="U680" s="11" t="s">
        <v>306</v>
      </c>
      <c r="V680" s="11" t="s">
        <v>306</v>
      </c>
      <c r="W680" s="11" t="s">
        <v>305</v>
      </c>
      <c r="X680" s="11" t="s">
        <v>306</v>
      </c>
      <c r="Y680" s="11" t="s">
        <v>306</v>
      </c>
      <c r="Z680" s="11" t="s">
        <v>306</v>
      </c>
      <c r="AA680" s="11" t="s">
        <v>305</v>
      </c>
      <c r="AB680" s="11" t="s">
        <v>306</v>
      </c>
      <c r="AC680" s="152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0</v>
      </c>
    </row>
    <row r="681" spans="1:65">
      <c r="A681" s="29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152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8">
        <v>1</v>
      </c>
      <c r="C682" s="14">
        <v>1</v>
      </c>
      <c r="D682" s="222">
        <v>56.3</v>
      </c>
      <c r="E682" s="222">
        <v>55</v>
      </c>
      <c r="F682" s="222">
        <v>55.376238632295085</v>
      </c>
      <c r="G682" s="222">
        <v>57.98</v>
      </c>
      <c r="H682" s="222">
        <v>55.8</v>
      </c>
      <c r="I682" s="222">
        <v>54.9</v>
      </c>
      <c r="J682" s="222">
        <v>52.4</v>
      </c>
      <c r="K682" s="222">
        <v>57</v>
      </c>
      <c r="L682" s="222">
        <v>54.2</v>
      </c>
      <c r="M682" s="222">
        <v>57.5</v>
      </c>
      <c r="N682" s="222">
        <v>56.2</v>
      </c>
      <c r="O682" s="231">
        <v>144</v>
      </c>
      <c r="P682" s="222">
        <v>52.9</v>
      </c>
      <c r="Q682" s="222">
        <v>53.683853215654089</v>
      </c>
      <c r="R682" s="222">
        <v>57</v>
      </c>
      <c r="S682" s="222">
        <v>55.6</v>
      </c>
      <c r="T682" s="222">
        <v>50.35</v>
      </c>
      <c r="U682" s="222">
        <v>50</v>
      </c>
      <c r="V682" s="222">
        <v>51.5</v>
      </c>
      <c r="W682" s="222">
        <v>53</v>
      </c>
      <c r="X682" s="231">
        <v>41</v>
      </c>
      <c r="Y682" s="222">
        <v>55</v>
      </c>
      <c r="Z682" s="222">
        <v>50</v>
      </c>
      <c r="AA682" s="231">
        <v>45</v>
      </c>
      <c r="AB682" s="222">
        <v>56.51</v>
      </c>
      <c r="AC682" s="223"/>
      <c r="AD682" s="224"/>
      <c r="AE682" s="224"/>
      <c r="AF682" s="224"/>
      <c r="AG682" s="224"/>
      <c r="AH682" s="224"/>
      <c r="AI682" s="224"/>
      <c r="AJ682" s="224"/>
      <c r="AK682" s="224"/>
      <c r="AL682" s="224"/>
      <c r="AM682" s="224"/>
      <c r="AN682" s="224"/>
      <c r="AO682" s="224"/>
      <c r="AP682" s="224"/>
      <c r="AQ682" s="224"/>
      <c r="AR682" s="224"/>
      <c r="AS682" s="224"/>
      <c r="AT682" s="224"/>
      <c r="AU682" s="224"/>
      <c r="AV682" s="224"/>
      <c r="AW682" s="224"/>
      <c r="AX682" s="224"/>
      <c r="AY682" s="224"/>
      <c r="AZ682" s="224"/>
      <c r="BA682" s="224"/>
      <c r="BB682" s="224"/>
      <c r="BC682" s="224"/>
      <c r="BD682" s="224"/>
      <c r="BE682" s="224"/>
      <c r="BF682" s="224"/>
      <c r="BG682" s="224"/>
      <c r="BH682" s="224"/>
      <c r="BI682" s="224"/>
      <c r="BJ682" s="224"/>
      <c r="BK682" s="224"/>
      <c r="BL682" s="224"/>
      <c r="BM682" s="225">
        <v>1</v>
      </c>
    </row>
    <row r="683" spans="1:65">
      <c r="A683" s="29"/>
      <c r="B683" s="19">
        <v>1</v>
      </c>
      <c r="C683" s="9">
        <v>2</v>
      </c>
      <c r="D683" s="226">
        <v>56</v>
      </c>
      <c r="E683" s="226">
        <v>55</v>
      </c>
      <c r="F683" s="226">
        <v>56.429699109490301</v>
      </c>
      <c r="G683" s="226">
        <v>59</v>
      </c>
      <c r="H683" s="226">
        <v>55.9</v>
      </c>
      <c r="I683" s="226">
        <v>54.4</v>
      </c>
      <c r="J683" s="226">
        <v>52.8</v>
      </c>
      <c r="K683" s="226">
        <v>56.6</v>
      </c>
      <c r="L683" s="226">
        <v>55.3</v>
      </c>
      <c r="M683" s="226">
        <v>55.5</v>
      </c>
      <c r="N683" s="226">
        <v>55.3</v>
      </c>
      <c r="O683" s="232">
        <v>155</v>
      </c>
      <c r="P683" s="226">
        <v>52.5</v>
      </c>
      <c r="Q683" s="226">
        <v>54.31091641723593</v>
      </c>
      <c r="R683" s="226">
        <v>57</v>
      </c>
      <c r="S683" s="226">
        <v>55.9</v>
      </c>
      <c r="T683" s="226">
        <v>52.29</v>
      </c>
      <c r="U683" s="226">
        <v>52</v>
      </c>
      <c r="V683" s="226">
        <v>56.7</v>
      </c>
      <c r="W683" s="226">
        <v>49.5</v>
      </c>
      <c r="X683" s="232">
        <v>38.799999999999997</v>
      </c>
      <c r="Y683" s="226">
        <v>55</v>
      </c>
      <c r="Z683" s="226">
        <v>47</v>
      </c>
      <c r="AA683" s="232">
        <v>45</v>
      </c>
      <c r="AB683" s="226">
        <v>53.83</v>
      </c>
      <c r="AC683" s="223"/>
      <c r="AD683" s="224"/>
      <c r="AE683" s="224"/>
      <c r="AF683" s="224"/>
      <c r="AG683" s="224"/>
      <c r="AH683" s="224"/>
      <c r="AI683" s="224"/>
      <c r="AJ683" s="224"/>
      <c r="AK683" s="224"/>
      <c r="AL683" s="224"/>
      <c r="AM683" s="224"/>
      <c r="AN683" s="224"/>
      <c r="AO683" s="224"/>
      <c r="AP683" s="224"/>
      <c r="AQ683" s="224"/>
      <c r="AR683" s="224"/>
      <c r="AS683" s="224"/>
      <c r="AT683" s="224"/>
      <c r="AU683" s="224"/>
      <c r="AV683" s="224"/>
      <c r="AW683" s="224"/>
      <c r="AX683" s="224"/>
      <c r="AY683" s="224"/>
      <c r="AZ683" s="224"/>
      <c r="BA683" s="224"/>
      <c r="BB683" s="224"/>
      <c r="BC683" s="224"/>
      <c r="BD683" s="224"/>
      <c r="BE683" s="224"/>
      <c r="BF683" s="224"/>
      <c r="BG683" s="224"/>
      <c r="BH683" s="224"/>
      <c r="BI683" s="224"/>
      <c r="BJ683" s="224"/>
      <c r="BK683" s="224"/>
      <c r="BL683" s="224"/>
      <c r="BM683" s="225">
        <v>25</v>
      </c>
    </row>
    <row r="684" spans="1:65">
      <c r="A684" s="29"/>
      <c r="B684" s="19">
        <v>1</v>
      </c>
      <c r="C684" s="9">
        <v>3</v>
      </c>
      <c r="D684" s="226">
        <v>56.1</v>
      </c>
      <c r="E684" s="226">
        <v>55</v>
      </c>
      <c r="F684" s="226">
        <v>54.2406497006275</v>
      </c>
      <c r="G684" s="226">
        <v>58.73</v>
      </c>
      <c r="H684" s="226">
        <v>55.8</v>
      </c>
      <c r="I684" s="226">
        <v>54.6</v>
      </c>
      <c r="J684" s="226">
        <v>51.2</v>
      </c>
      <c r="K684" s="226">
        <v>57.6</v>
      </c>
      <c r="L684" s="226">
        <v>57</v>
      </c>
      <c r="M684" s="226">
        <v>59</v>
      </c>
      <c r="N684" s="226">
        <v>55.2</v>
      </c>
      <c r="O684" s="232">
        <v>126</v>
      </c>
      <c r="P684" s="226">
        <v>53</v>
      </c>
      <c r="Q684" s="226">
        <v>56.7866526153271</v>
      </c>
      <c r="R684" s="226">
        <v>55</v>
      </c>
      <c r="S684" s="226">
        <v>54.8</v>
      </c>
      <c r="T684" s="226">
        <v>52.87</v>
      </c>
      <c r="U684" s="226">
        <v>50</v>
      </c>
      <c r="V684" s="226">
        <v>53.3</v>
      </c>
      <c r="W684" s="226">
        <v>53</v>
      </c>
      <c r="X684" s="232">
        <v>40.4</v>
      </c>
      <c r="Y684" s="226">
        <v>54</v>
      </c>
      <c r="Z684" s="226">
        <v>49</v>
      </c>
      <c r="AA684" s="232">
        <v>44</v>
      </c>
      <c r="AB684" s="226">
        <v>54.59</v>
      </c>
      <c r="AC684" s="223"/>
      <c r="AD684" s="224"/>
      <c r="AE684" s="224"/>
      <c r="AF684" s="224"/>
      <c r="AG684" s="224"/>
      <c r="AH684" s="224"/>
      <c r="AI684" s="224"/>
      <c r="AJ684" s="224"/>
      <c r="AK684" s="224"/>
      <c r="AL684" s="224"/>
      <c r="AM684" s="224"/>
      <c r="AN684" s="224"/>
      <c r="AO684" s="224"/>
      <c r="AP684" s="224"/>
      <c r="AQ684" s="224"/>
      <c r="AR684" s="224"/>
      <c r="AS684" s="224"/>
      <c r="AT684" s="224"/>
      <c r="AU684" s="224"/>
      <c r="AV684" s="224"/>
      <c r="AW684" s="224"/>
      <c r="AX684" s="224"/>
      <c r="AY684" s="224"/>
      <c r="AZ684" s="224"/>
      <c r="BA684" s="224"/>
      <c r="BB684" s="224"/>
      <c r="BC684" s="224"/>
      <c r="BD684" s="224"/>
      <c r="BE684" s="224"/>
      <c r="BF684" s="224"/>
      <c r="BG684" s="224"/>
      <c r="BH684" s="224"/>
      <c r="BI684" s="224"/>
      <c r="BJ684" s="224"/>
      <c r="BK684" s="224"/>
      <c r="BL684" s="224"/>
      <c r="BM684" s="225">
        <v>16</v>
      </c>
    </row>
    <row r="685" spans="1:65">
      <c r="A685" s="29"/>
      <c r="B685" s="19">
        <v>1</v>
      </c>
      <c r="C685" s="9">
        <v>4</v>
      </c>
      <c r="D685" s="226">
        <v>55.8</v>
      </c>
      <c r="E685" s="226">
        <v>54</v>
      </c>
      <c r="F685" s="226">
        <v>54.906481891680386</v>
      </c>
      <c r="G685" s="226">
        <v>54.16</v>
      </c>
      <c r="H685" s="226">
        <v>56.3</v>
      </c>
      <c r="I685" s="226">
        <v>54.7</v>
      </c>
      <c r="J685" s="226">
        <v>51.8</v>
      </c>
      <c r="K685" s="226">
        <v>56.9</v>
      </c>
      <c r="L685" s="226">
        <v>57</v>
      </c>
      <c r="M685" s="226">
        <v>57.9</v>
      </c>
      <c r="N685" s="226">
        <v>56.5</v>
      </c>
      <c r="O685" s="232">
        <v>126</v>
      </c>
      <c r="P685" s="226">
        <v>51.7</v>
      </c>
      <c r="Q685" s="226">
        <v>54.221206021110454</v>
      </c>
      <c r="R685" s="226">
        <v>61</v>
      </c>
      <c r="S685" s="226">
        <v>56.4</v>
      </c>
      <c r="T685" s="226">
        <v>50.05</v>
      </c>
      <c r="U685" s="226">
        <v>50</v>
      </c>
      <c r="V685" s="226">
        <v>53</v>
      </c>
      <c r="W685" s="226">
        <v>51</v>
      </c>
      <c r="X685" s="232">
        <v>38.1</v>
      </c>
      <c r="Y685" s="226">
        <v>56</v>
      </c>
      <c r="Z685" s="226">
        <v>47</v>
      </c>
      <c r="AA685" s="232">
        <v>44</v>
      </c>
      <c r="AB685" s="226">
        <v>51.44</v>
      </c>
      <c r="AC685" s="223"/>
      <c r="AD685" s="224"/>
      <c r="AE685" s="224"/>
      <c r="AF685" s="224"/>
      <c r="AG685" s="224"/>
      <c r="AH685" s="224"/>
      <c r="AI685" s="224"/>
      <c r="AJ685" s="224"/>
      <c r="AK685" s="224"/>
      <c r="AL685" s="224"/>
      <c r="AM685" s="224"/>
      <c r="AN685" s="224"/>
      <c r="AO685" s="224"/>
      <c r="AP685" s="224"/>
      <c r="AQ685" s="224"/>
      <c r="AR685" s="224"/>
      <c r="AS685" s="224"/>
      <c r="AT685" s="224"/>
      <c r="AU685" s="224"/>
      <c r="AV685" s="224"/>
      <c r="AW685" s="224"/>
      <c r="AX685" s="224"/>
      <c r="AY685" s="224"/>
      <c r="AZ685" s="224"/>
      <c r="BA685" s="224"/>
      <c r="BB685" s="224"/>
      <c r="BC685" s="224"/>
      <c r="BD685" s="224"/>
      <c r="BE685" s="224"/>
      <c r="BF685" s="224"/>
      <c r="BG685" s="224"/>
      <c r="BH685" s="224"/>
      <c r="BI685" s="224"/>
      <c r="BJ685" s="224"/>
      <c r="BK685" s="224"/>
      <c r="BL685" s="224"/>
      <c r="BM685" s="225">
        <v>54.407308762748173</v>
      </c>
    </row>
    <row r="686" spans="1:65">
      <c r="A686" s="29"/>
      <c r="B686" s="19">
        <v>1</v>
      </c>
      <c r="C686" s="9">
        <v>5</v>
      </c>
      <c r="D686" s="226">
        <v>57.3</v>
      </c>
      <c r="E686" s="226">
        <v>54</v>
      </c>
      <c r="F686" s="226">
        <v>53.863920373985785</v>
      </c>
      <c r="G686" s="226">
        <v>51.76</v>
      </c>
      <c r="H686" s="226">
        <v>56.5</v>
      </c>
      <c r="I686" s="226">
        <v>54.1</v>
      </c>
      <c r="J686" s="226">
        <v>52.6</v>
      </c>
      <c r="K686" s="233">
        <v>54.8</v>
      </c>
      <c r="L686" s="226">
        <v>57.5</v>
      </c>
      <c r="M686" s="226">
        <v>55.9</v>
      </c>
      <c r="N686" s="226">
        <v>54.1</v>
      </c>
      <c r="O686" s="232">
        <v>160</v>
      </c>
      <c r="P686" s="226">
        <v>50.7</v>
      </c>
      <c r="Q686" s="226">
        <v>52.889772580531378</v>
      </c>
      <c r="R686" s="226">
        <v>56</v>
      </c>
      <c r="S686" s="233">
        <v>52.6</v>
      </c>
      <c r="T686" s="226">
        <v>51.4</v>
      </c>
      <c r="U686" s="226">
        <v>51</v>
      </c>
      <c r="V686" s="226">
        <v>52.4</v>
      </c>
      <c r="W686" s="226">
        <v>55</v>
      </c>
      <c r="X686" s="232">
        <v>40.4</v>
      </c>
      <c r="Y686" s="226">
        <v>55</v>
      </c>
      <c r="Z686" s="226">
        <v>53</v>
      </c>
      <c r="AA686" s="232">
        <v>45</v>
      </c>
      <c r="AB686" s="226">
        <v>55.81</v>
      </c>
      <c r="AC686" s="223"/>
      <c r="AD686" s="224"/>
      <c r="AE686" s="224"/>
      <c r="AF686" s="224"/>
      <c r="AG686" s="224"/>
      <c r="AH686" s="224"/>
      <c r="AI686" s="224"/>
      <c r="AJ686" s="224"/>
      <c r="AK686" s="224"/>
      <c r="AL686" s="224"/>
      <c r="AM686" s="224"/>
      <c r="AN686" s="224"/>
      <c r="AO686" s="224"/>
      <c r="AP686" s="224"/>
      <c r="AQ686" s="224"/>
      <c r="AR686" s="224"/>
      <c r="AS686" s="224"/>
      <c r="AT686" s="224"/>
      <c r="AU686" s="224"/>
      <c r="AV686" s="224"/>
      <c r="AW686" s="224"/>
      <c r="AX686" s="224"/>
      <c r="AY686" s="224"/>
      <c r="AZ686" s="224"/>
      <c r="BA686" s="224"/>
      <c r="BB686" s="224"/>
      <c r="BC686" s="224"/>
      <c r="BD686" s="224"/>
      <c r="BE686" s="224"/>
      <c r="BF686" s="224"/>
      <c r="BG686" s="224"/>
      <c r="BH686" s="224"/>
      <c r="BI686" s="224"/>
      <c r="BJ686" s="224"/>
      <c r="BK686" s="224"/>
      <c r="BL686" s="224"/>
      <c r="BM686" s="225">
        <v>46</v>
      </c>
    </row>
    <row r="687" spans="1:65">
      <c r="A687" s="29"/>
      <c r="B687" s="19">
        <v>1</v>
      </c>
      <c r="C687" s="9">
        <v>6</v>
      </c>
      <c r="D687" s="226">
        <v>57.2</v>
      </c>
      <c r="E687" s="226">
        <v>55</v>
      </c>
      <c r="F687" s="226">
        <v>55.793967444980382</v>
      </c>
      <c r="G687" s="226">
        <v>51.78</v>
      </c>
      <c r="H687" s="233">
        <v>50.5</v>
      </c>
      <c r="I687" s="226">
        <v>54.2</v>
      </c>
      <c r="J687" s="226">
        <v>50.7</v>
      </c>
      <c r="K687" s="226">
        <v>57.2</v>
      </c>
      <c r="L687" s="226">
        <v>55.4</v>
      </c>
      <c r="M687" s="226">
        <v>57.9</v>
      </c>
      <c r="N687" s="226">
        <v>56.7</v>
      </c>
      <c r="O687" s="232">
        <v>143</v>
      </c>
      <c r="P687" s="226">
        <v>53.4</v>
      </c>
      <c r="Q687" s="226">
        <v>55.231398679839721</v>
      </c>
      <c r="R687" s="226">
        <v>58</v>
      </c>
      <c r="S687" s="226">
        <v>55.5</v>
      </c>
      <c r="T687" s="226">
        <v>52.67</v>
      </c>
      <c r="U687" s="226">
        <v>49</v>
      </c>
      <c r="V687" s="226">
        <v>54.3</v>
      </c>
      <c r="W687" s="226">
        <v>53</v>
      </c>
      <c r="X687" s="232">
        <v>39</v>
      </c>
      <c r="Y687" s="226">
        <v>55</v>
      </c>
      <c r="Z687" s="226">
        <v>50</v>
      </c>
      <c r="AA687" s="232">
        <v>46</v>
      </c>
      <c r="AB687" s="226">
        <v>55.15</v>
      </c>
      <c r="AC687" s="223"/>
      <c r="AD687" s="224"/>
      <c r="AE687" s="224"/>
      <c r="AF687" s="224"/>
      <c r="AG687" s="224"/>
      <c r="AH687" s="224"/>
      <c r="AI687" s="224"/>
      <c r="AJ687" s="224"/>
      <c r="AK687" s="224"/>
      <c r="AL687" s="224"/>
      <c r="AM687" s="224"/>
      <c r="AN687" s="224"/>
      <c r="AO687" s="224"/>
      <c r="AP687" s="224"/>
      <c r="AQ687" s="224"/>
      <c r="AR687" s="224"/>
      <c r="AS687" s="224"/>
      <c r="AT687" s="224"/>
      <c r="AU687" s="224"/>
      <c r="AV687" s="224"/>
      <c r="AW687" s="224"/>
      <c r="AX687" s="224"/>
      <c r="AY687" s="224"/>
      <c r="AZ687" s="224"/>
      <c r="BA687" s="224"/>
      <c r="BB687" s="224"/>
      <c r="BC687" s="224"/>
      <c r="BD687" s="224"/>
      <c r="BE687" s="224"/>
      <c r="BF687" s="224"/>
      <c r="BG687" s="224"/>
      <c r="BH687" s="224"/>
      <c r="BI687" s="224"/>
      <c r="BJ687" s="224"/>
      <c r="BK687" s="224"/>
      <c r="BL687" s="224"/>
      <c r="BM687" s="227"/>
    </row>
    <row r="688" spans="1:65">
      <c r="A688" s="29"/>
      <c r="B688" s="20" t="s">
        <v>272</v>
      </c>
      <c r="C688" s="12"/>
      <c r="D688" s="228">
        <v>56.449999999999996</v>
      </c>
      <c r="E688" s="228">
        <v>54.666666666666664</v>
      </c>
      <c r="F688" s="228">
        <v>55.101826192176567</v>
      </c>
      <c r="G688" s="228">
        <v>55.568333333333328</v>
      </c>
      <c r="H688" s="228">
        <v>55.133333333333333</v>
      </c>
      <c r="I688" s="228">
        <v>54.483333333333341</v>
      </c>
      <c r="J688" s="228">
        <v>51.916666666666664</v>
      </c>
      <c r="K688" s="228">
        <v>56.68333333333333</v>
      </c>
      <c r="L688" s="228">
        <v>56.066666666666663</v>
      </c>
      <c r="M688" s="228">
        <v>57.283333333333331</v>
      </c>
      <c r="N688" s="228">
        <v>55.666666666666664</v>
      </c>
      <c r="O688" s="228">
        <v>142.33333333333334</v>
      </c>
      <c r="P688" s="228">
        <v>52.366666666666667</v>
      </c>
      <c r="Q688" s="228">
        <v>54.520633254949779</v>
      </c>
      <c r="R688" s="228">
        <v>57.333333333333336</v>
      </c>
      <c r="S688" s="228">
        <v>55.133333333333333</v>
      </c>
      <c r="T688" s="228">
        <v>51.604999999999997</v>
      </c>
      <c r="U688" s="228">
        <v>50.333333333333336</v>
      </c>
      <c r="V688" s="228">
        <v>53.533333333333331</v>
      </c>
      <c r="W688" s="228">
        <v>52.416666666666664</v>
      </c>
      <c r="X688" s="228">
        <v>39.616666666666667</v>
      </c>
      <c r="Y688" s="228">
        <v>55</v>
      </c>
      <c r="Z688" s="228">
        <v>49.333333333333336</v>
      </c>
      <c r="AA688" s="228">
        <v>44.833333333333336</v>
      </c>
      <c r="AB688" s="228">
        <v>54.555</v>
      </c>
      <c r="AC688" s="223"/>
      <c r="AD688" s="224"/>
      <c r="AE688" s="224"/>
      <c r="AF688" s="224"/>
      <c r="AG688" s="224"/>
      <c r="AH688" s="224"/>
      <c r="AI688" s="224"/>
      <c r="AJ688" s="224"/>
      <c r="AK688" s="224"/>
      <c r="AL688" s="224"/>
      <c r="AM688" s="224"/>
      <c r="AN688" s="224"/>
      <c r="AO688" s="224"/>
      <c r="AP688" s="224"/>
      <c r="AQ688" s="224"/>
      <c r="AR688" s="224"/>
      <c r="AS688" s="224"/>
      <c r="AT688" s="224"/>
      <c r="AU688" s="224"/>
      <c r="AV688" s="224"/>
      <c r="AW688" s="224"/>
      <c r="AX688" s="224"/>
      <c r="AY688" s="224"/>
      <c r="AZ688" s="224"/>
      <c r="BA688" s="224"/>
      <c r="BB688" s="224"/>
      <c r="BC688" s="224"/>
      <c r="BD688" s="224"/>
      <c r="BE688" s="224"/>
      <c r="BF688" s="224"/>
      <c r="BG688" s="224"/>
      <c r="BH688" s="224"/>
      <c r="BI688" s="224"/>
      <c r="BJ688" s="224"/>
      <c r="BK688" s="224"/>
      <c r="BL688" s="224"/>
      <c r="BM688" s="227"/>
    </row>
    <row r="689" spans="1:65">
      <c r="A689" s="29"/>
      <c r="B689" s="3" t="s">
        <v>273</v>
      </c>
      <c r="C689" s="28"/>
      <c r="D689" s="226">
        <v>56.2</v>
      </c>
      <c r="E689" s="226">
        <v>55</v>
      </c>
      <c r="F689" s="226">
        <v>55.141360261987735</v>
      </c>
      <c r="G689" s="226">
        <v>56.069999999999993</v>
      </c>
      <c r="H689" s="226">
        <v>55.849999999999994</v>
      </c>
      <c r="I689" s="226">
        <v>54.5</v>
      </c>
      <c r="J689" s="226">
        <v>52.099999999999994</v>
      </c>
      <c r="K689" s="226">
        <v>56.95</v>
      </c>
      <c r="L689" s="226">
        <v>56.2</v>
      </c>
      <c r="M689" s="226">
        <v>57.7</v>
      </c>
      <c r="N689" s="226">
        <v>55.75</v>
      </c>
      <c r="O689" s="226">
        <v>143.5</v>
      </c>
      <c r="P689" s="226">
        <v>52.7</v>
      </c>
      <c r="Q689" s="226">
        <v>54.266061219173196</v>
      </c>
      <c r="R689" s="226">
        <v>57</v>
      </c>
      <c r="S689" s="226">
        <v>55.55</v>
      </c>
      <c r="T689" s="226">
        <v>51.844999999999999</v>
      </c>
      <c r="U689" s="226">
        <v>50</v>
      </c>
      <c r="V689" s="226">
        <v>53.15</v>
      </c>
      <c r="W689" s="226">
        <v>53</v>
      </c>
      <c r="X689" s="226">
        <v>39.700000000000003</v>
      </c>
      <c r="Y689" s="226">
        <v>55</v>
      </c>
      <c r="Z689" s="226">
        <v>49.5</v>
      </c>
      <c r="AA689" s="226">
        <v>45</v>
      </c>
      <c r="AB689" s="226">
        <v>54.870000000000005</v>
      </c>
      <c r="AC689" s="223"/>
      <c r="AD689" s="224"/>
      <c r="AE689" s="224"/>
      <c r="AF689" s="224"/>
      <c r="AG689" s="224"/>
      <c r="AH689" s="224"/>
      <c r="AI689" s="224"/>
      <c r="AJ689" s="224"/>
      <c r="AK689" s="224"/>
      <c r="AL689" s="224"/>
      <c r="AM689" s="224"/>
      <c r="AN689" s="224"/>
      <c r="AO689" s="224"/>
      <c r="AP689" s="224"/>
      <c r="AQ689" s="224"/>
      <c r="AR689" s="224"/>
      <c r="AS689" s="224"/>
      <c r="AT689" s="224"/>
      <c r="AU689" s="224"/>
      <c r="AV689" s="224"/>
      <c r="AW689" s="224"/>
      <c r="AX689" s="224"/>
      <c r="AY689" s="224"/>
      <c r="AZ689" s="224"/>
      <c r="BA689" s="224"/>
      <c r="BB689" s="224"/>
      <c r="BC689" s="224"/>
      <c r="BD689" s="224"/>
      <c r="BE689" s="224"/>
      <c r="BF689" s="224"/>
      <c r="BG689" s="224"/>
      <c r="BH689" s="224"/>
      <c r="BI689" s="224"/>
      <c r="BJ689" s="224"/>
      <c r="BK689" s="224"/>
      <c r="BL689" s="224"/>
      <c r="BM689" s="227"/>
    </row>
    <row r="690" spans="1:65">
      <c r="A690" s="29"/>
      <c r="B690" s="3" t="s">
        <v>274</v>
      </c>
      <c r="C690" s="28"/>
      <c r="D690" s="215">
        <v>0.6410928169929847</v>
      </c>
      <c r="E690" s="215">
        <v>0.5163977794943222</v>
      </c>
      <c r="F690" s="215">
        <v>0.9622685015840029</v>
      </c>
      <c r="G690" s="215">
        <v>3.4183880216655722</v>
      </c>
      <c r="H690" s="215">
        <v>2.2879393931366852</v>
      </c>
      <c r="I690" s="215">
        <v>0.30605010483034678</v>
      </c>
      <c r="J690" s="215">
        <v>0.83526442918794508</v>
      </c>
      <c r="K690" s="215">
        <v>0.98064604555704493</v>
      </c>
      <c r="L690" s="215">
        <v>1.2894443247642242</v>
      </c>
      <c r="M690" s="215">
        <v>1.3302881893284126</v>
      </c>
      <c r="N690" s="215">
        <v>0.98522417076859592</v>
      </c>
      <c r="O690" s="215">
        <v>14.207978978963428</v>
      </c>
      <c r="P690" s="215">
        <v>0.99933311096283761</v>
      </c>
      <c r="Q690" s="215">
        <v>1.3515603149498969</v>
      </c>
      <c r="R690" s="215">
        <v>2.0655911179772892</v>
      </c>
      <c r="S690" s="215">
        <v>1.3470956412469994</v>
      </c>
      <c r="T690" s="215">
        <v>1.2032248335203195</v>
      </c>
      <c r="U690" s="215">
        <v>1.0327955589886444</v>
      </c>
      <c r="V690" s="215">
        <v>1.809604008247846</v>
      </c>
      <c r="W690" s="215">
        <v>1.9083151381956458</v>
      </c>
      <c r="X690" s="215">
        <v>1.1391517311871435</v>
      </c>
      <c r="Y690" s="215">
        <v>0.63245553203367588</v>
      </c>
      <c r="Z690" s="215">
        <v>2.2509257354845511</v>
      </c>
      <c r="AA690" s="215">
        <v>0.752772652709081</v>
      </c>
      <c r="AB690" s="215">
        <v>1.7878003244210474</v>
      </c>
      <c r="AC690" s="212"/>
      <c r="AD690" s="213"/>
      <c r="AE690" s="213"/>
      <c r="AF690" s="213"/>
      <c r="AG690" s="213"/>
      <c r="AH690" s="213"/>
      <c r="AI690" s="213"/>
      <c r="AJ690" s="213"/>
      <c r="AK690" s="213"/>
      <c r="AL690" s="213"/>
      <c r="AM690" s="213"/>
      <c r="AN690" s="213"/>
      <c r="AO690" s="213"/>
      <c r="AP690" s="213"/>
      <c r="AQ690" s="213"/>
      <c r="AR690" s="213"/>
      <c r="AS690" s="213"/>
      <c r="AT690" s="213"/>
      <c r="AU690" s="213"/>
      <c r="AV690" s="213"/>
      <c r="AW690" s="213"/>
      <c r="AX690" s="213"/>
      <c r="AY690" s="213"/>
      <c r="AZ690" s="213"/>
      <c r="BA690" s="213"/>
      <c r="BB690" s="213"/>
      <c r="BC690" s="213"/>
      <c r="BD690" s="213"/>
      <c r="BE690" s="213"/>
      <c r="BF690" s="213"/>
      <c r="BG690" s="213"/>
      <c r="BH690" s="213"/>
      <c r="BI690" s="213"/>
      <c r="BJ690" s="213"/>
      <c r="BK690" s="213"/>
      <c r="BL690" s="213"/>
      <c r="BM690" s="218"/>
    </row>
    <row r="691" spans="1:65">
      <c r="A691" s="29"/>
      <c r="B691" s="3" t="s">
        <v>87</v>
      </c>
      <c r="C691" s="28"/>
      <c r="D691" s="13">
        <v>1.1356825810327454E-2</v>
      </c>
      <c r="E691" s="13">
        <v>9.4463008444083327E-3</v>
      </c>
      <c r="F691" s="13">
        <v>1.7463459345756258E-2</v>
      </c>
      <c r="G691" s="13">
        <v>6.1516835517811209E-2</v>
      </c>
      <c r="H691" s="13">
        <v>4.1498296127025727E-2</v>
      </c>
      <c r="I691" s="13">
        <v>5.617316087433712E-3</v>
      </c>
      <c r="J691" s="13">
        <v>1.6088560433796695E-2</v>
      </c>
      <c r="K691" s="13">
        <v>1.7300430089215731E-2</v>
      </c>
      <c r="L691" s="13">
        <v>2.2998412451204951E-2</v>
      </c>
      <c r="M691" s="13">
        <v>2.3222953552430828E-2</v>
      </c>
      <c r="N691" s="13">
        <v>1.769863779823825E-2</v>
      </c>
      <c r="O691" s="13">
        <v>9.9821866362740708E-2</v>
      </c>
      <c r="P691" s="13">
        <v>1.9083382131690089E-2</v>
      </c>
      <c r="Q691" s="13">
        <v>2.4789886585317542E-2</v>
      </c>
      <c r="R691" s="13">
        <v>3.6027752057743417E-2</v>
      </c>
      <c r="S691" s="13">
        <v>2.4433415500247874E-2</v>
      </c>
      <c r="T691" s="13">
        <v>2.3316051419829852E-2</v>
      </c>
      <c r="U691" s="13">
        <v>2.0519117065999556E-2</v>
      </c>
      <c r="V691" s="13">
        <v>3.3803312731902478E-2</v>
      </c>
      <c r="W691" s="13">
        <v>3.6406648105481318E-2</v>
      </c>
      <c r="X691" s="13">
        <v>2.8754355856638037E-2</v>
      </c>
      <c r="Y691" s="13">
        <v>1.149919149152138E-2</v>
      </c>
      <c r="Z691" s="13">
        <v>4.5626873016578737E-2</v>
      </c>
      <c r="AA691" s="13">
        <v>1.6790468090165375E-2</v>
      </c>
      <c r="AB691" s="13">
        <v>3.2770604425278113E-2</v>
      </c>
      <c r="AC691" s="152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275</v>
      </c>
      <c r="C692" s="28"/>
      <c r="D692" s="13">
        <v>3.7544427094515997E-2</v>
      </c>
      <c r="E692" s="13">
        <v>4.766968074996436E-3</v>
      </c>
      <c r="F692" s="13">
        <v>1.2765149484914806E-2</v>
      </c>
      <c r="G692" s="13">
        <v>2.1339496420379689E-2</v>
      </c>
      <c r="H692" s="13">
        <v>1.3344247070758541E-2</v>
      </c>
      <c r="I692" s="13">
        <v>1.3973227552328549E-3</v>
      </c>
      <c r="J692" s="13">
        <v>-4.577771172145928E-2</v>
      </c>
      <c r="K692" s="13">
        <v>4.1833066592397161E-2</v>
      </c>
      <c r="L692" s="13">
        <v>3.0498805062282752E-2</v>
      </c>
      <c r="M692" s="13">
        <v>5.2860996729805709E-2</v>
      </c>
      <c r="N692" s="13">
        <v>2.3146851637343868E-2</v>
      </c>
      <c r="O692" s="13">
        <v>1.6160700937074606</v>
      </c>
      <c r="P692" s="13">
        <v>-3.7506764118402813E-2</v>
      </c>
      <c r="Q692" s="13">
        <v>2.0828909714276644E-3</v>
      </c>
      <c r="R692" s="13">
        <v>5.377999090792307E-2</v>
      </c>
      <c r="S692" s="13">
        <v>1.3344247070758541E-2</v>
      </c>
      <c r="T692" s="13">
        <v>-5.1506108765057568E-2</v>
      </c>
      <c r="U692" s="13">
        <v>-7.4879194028509288E-2</v>
      </c>
      <c r="V692" s="13">
        <v>-1.6063566628997439E-2</v>
      </c>
      <c r="W692" s="13">
        <v>-3.6587769940285453E-2</v>
      </c>
      <c r="X692" s="13">
        <v>-0.27185027953833341</v>
      </c>
      <c r="Y692" s="13">
        <v>1.0893595929112321E-2</v>
      </c>
      <c r="Z692" s="13">
        <v>-9.3259077590856831E-2</v>
      </c>
      <c r="AA692" s="13">
        <v>-0.17596855362142061</v>
      </c>
      <c r="AB692" s="13">
        <v>2.7145477438677013E-3</v>
      </c>
      <c r="AC692" s="152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45" t="s">
        <v>276</v>
      </c>
      <c r="C693" s="46"/>
      <c r="D693" s="44">
        <v>0.67</v>
      </c>
      <c r="E693" s="44">
        <v>0</v>
      </c>
      <c r="F693" s="44">
        <v>0.16</v>
      </c>
      <c r="G693" s="44">
        <v>0.34</v>
      </c>
      <c r="H693" s="44">
        <v>0.18</v>
      </c>
      <c r="I693" s="44">
        <v>7.0000000000000007E-2</v>
      </c>
      <c r="J693" s="44">
        <v>1.04</v>
      </c>
      <c r="K693" s="44">
        <v>0.76</v>
      </c>
      <c r="L693" s="44">
        <v>0.53</v>
      </c>
      <c r="M693" s="44">
        <v>0.99</v>
      </c>
      <c r="N693" s="44">
        <v>0.38</v>
      </c>
      <c r="O693" s="44">
        <v>33.15</v>
      </c>
      <c r="P693" s="44">
        <v>0.87</v>
      </c>
      <c r="Q693" s="44">
        <v>0.06</v>
      </c>
      <c r="R693" s="44">
        <v>1.01</v>
      </c>
      <c r="S693" s="44">
        <v>0.18</v>
      </c>
      <c r="T693" s="44">
        <v>1.1599999999999999</v>
      </c>
      <c r="U693" s="44">
        <v>1.64</v>
      </c>
      <c r="V693" s="44">
        <v>0.43</v>
      </c>
      <c r="W693" s="44">
        <v>0.85</v>
      </c>
      <c r="X693" s="44">
        <v>5.69</v>
      </c>
      <c r="Y693" s="44">
        <v>0.13</v>
      </c>
      <c r="Z693" s="44">
        <v>2.02</v>
      </c>
      <c r="AA693" s="44">
        <v>3.72</v>
      </c>
      <c r="AB693" s="44">
        <v>0.04</v>
      </c>
      <c r="AC693" s="152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BM694" s="55"/>
    </row>
    <row r="695" spans="1:65" ht="15">
      <c r="B695" s="8" t="s">
        <v>600</v>
      </c>
      <c r="BM695" s="27" t="s">
        <v>67</v>
      </c>
    </row>
    <row r="696" spans="1:65" ht="15">
      <c r="A696" s="24" t="s">
        <v>40</v>
      </c>
      <c r="B696" s="18" t="s">
        <v>114</v>
      </c>
      <c r="C696" s="15" t="s">
        <v>115</v>
      </c>
      <c r="D696" s="16" t="s">
        <v>241</v>
      </c>
      <c r="E696" s="17" t="s">
        <v>241</v>
      </c>
      <c r="F696" s="17" t="s">
        <v>241</v>
      </c>
      <c r="G696" s="17" t="s">
        <v>241</v>
      </c>
      <c r="H696" s="17" t="s">
        <v>241</v>
      </c>
      <c r="I696" s="17" t="s">
        <v>241</v>
      </c>
      <c r="J696" s="17" t="s">
        <v>241</v>
      </c>
      <c r="K696" s="17" t="s">
        <v>241</v>
      </c>
      <c r="L696" s="152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242</v>
      </c>
      <c r="C697" s="9" t="s">
        <v>242</v>
      </c>
      <c r="D697" s="150" t="s">
        <v>244</v>
      </c>
      <c r="E697" s="151" t="s">
        <v>247</v>
      </c>
      <c r="F697" s="151" t="s">
        <v>258</v>
      </c>
      <c r="G697" s="151" t="s">
        <v>261</v>
      </c>
      <c r="H697" s="151" t="s">
        <v>280</v>
      </c>
      <c r="I697" s="151" t="s">
        <v>307</v>
      </c>
      <c r="J697" s="151" t="s">
        <v>282</v>
      </c>
      <c r="K697" s="151" t="s">
        <v>266</v>
      </c>
      <c r="L697" s="152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3</v>
      </c>
    </row>
    <row r="698" spans="1:65">
      <c r="A698" s="29"/>
      <c r="B698" s="19"/>
      <c r="C698" s="9"/>
      <c r="D698" s="10" t="s">
        <v>305</v>
      </c>
      <c r="E698" s="11" t="s">
        <v>305</v>
      </c>
      <c r="F698" s="11" t="s">
        <v>305</v>
      </c>
      <c r="G698" s="11" t="s">
        <v>305</v>
      </c>
      <c r="H698" s="11" t="s">
        <v>306</v>
      </c>
      <c r="I698" s="11" t="s">
        <v>305</v>
      </c>
      <c r="J698" s="11" t="s">
        <v>306</v>
      </c>
      <c r="K698" s="11" t="s">
        <v>306</v>
      </c>
      <c r="L698" s="152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2</v>
      </c>
    </row>
    <row r="699" spans="1:65">
      <c r="A699" s="29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152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2</v>
      </c>
    </row>
    <row r="700" spans="1:65">
      <c r="A700" s="29"/>
      <c r="B700" s="18">
        <v>1</v>
      </c>
      <c r="C700" s="14">
        <v>1</v>
      </c>
      <c r="D700" s="21">
        <v>8.7799999999999994</v>
      </c>
      <c r="E700" s="21">
        <v>9.8000000000000007</v>
      </c>
      <c r="F700" s="21">
        <v>7.7595860161493855</v>
      </c>
      <c r="G700" s="21">
        <v>6.6897200000000003</v>
      </c>
      <c r="H700" s="21">
        <v>6.19</v>
      </c>
      <c r="I700" s="21">
        <v>7.79</v>
      </c>
      <c r="J700" s="21">
        <v>8.3000000000000007</v>
      </c>
      <c r="K700" s="21">
        <v>7.8</v>
      </c>
      <c r="L700" s="152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>
        <v>1</v>
      </c>
      <c r="C701" s="9">
        <v>2</v>
      </c>
      <c r="D701" s="11">
        <v>8.76</v>
      </c>
      <c r="E701" s="11">
        <v>9.5</v>
      </c>
      <c r="F701" s="11">
        <v>7.958488664772271</v>
      </c>
      <c r="G701" s="11">
        <v>6.6528</v>
      </c>
      <c r="H701" s="11">
        <v>6.35</v>
      </c>
      <c r="I701" s="11">
        <v>7.59</v>
      </c>
      <c r="J701" s="11">
        <v>7.6</v>
      </c>
      <c r="K701" s="11">
        <v>7.7000000000000011</v>
      </c>
      <c r="L701" s="152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26</v>
      </c>
    </row>
    <row r="702" spans="1:65">
      <c r="A702" s="29"/>
      <c r="B702" s="19">
        <v>1</v>
      </c>
      <c r="C702" s="9">
        <v>3</v>
      </c>
      <c r="D702" s="11">
        <v>8.7200000000000006</v>
      </c>
      <c r="E702" s="11">
        <v>9.5</v>
      </c>
      <c r="F702" s="11">
        <v>8.2226196390347752</v>
      </c>
      <c r="G702" s="11">
        <v>6.6660000000000004</v>
      </c>
      <c r="H702" s="11">
        <v>6.77</v>
      </c>
      <c r="I702" s="11">
        <v>7.26</v>
      </c>
      <c r="J702" s="11">
        <v>8.1999999999999993</v>
      </c>
      <c r="K702" s="11">
        <v>7.6</v>
      </c>
      <c r="L702" s="152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16</v>
      </c>
    </row>
    <row r="703" spans="1:65">
      <c r="A703" s="29"/>
      <c r="B703" s="19">
        <v>1</v>
      </c>
      <c r="C703" s="9">
        <v>4</v>
      </c>
      <c r="D703" s="11">
        <v>8.82</v>
      </c>
      <c r="E703" s="11">
        <v>8.1999999999999993</v>
      </c>
      <c r="F703" s="11">
        <v>8.264055195722003</v>
      </c>
      <c r="G703" s="11">
        <v>6.6464600000000003</v>
      </c>
      <c r="H703" s="11">
        <v>6.85</v>
      </c>
      <c r="I703" s="11">
        <v>8.0299999999999994</v>
      </c>
      <c r="J703" s="11">
        <v>8.6999999999999993</v>
      </c>
      <c r="K703" s="148">
        <v>7.2</v>
      </c>
      <c r="L703" s="152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7.7913193809600489</v>
      </c>
    </row>
    <row r="704" spans="1:65">
      <c r="A704" s="29"/>
      <c r="B704" s="19">
        <v>1</v>
      </c>
      <c r="C704" s="9">
        <v>5</v>
      </c>
      <c r="D704" s="11">
        <v>8.81</v>
      </c>
      <c r="E704" s="11">
        <v>7.5</v>
      </c>
      <c r="F704" s="11">
        <v>8.0521997299380885</v>
      </c>
      <c r="G704" s="11">
        <v>6.6120999999999999</v>
      </c>
      <c r="H704" s="11">
        <v>7.6499999999999995</v>
      </c>
      <c r="I704" s="11">
        <v>7.57</v>
      </c>
      <c r="J704" s="11">
        <v>7.2</v>
      </c>
      <c r="K704" s="11">
        <v>7.9</v>
      </c>
      <c r="L704" s="152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47</v>
      </c>
    </row>
    <row r="705" spans="1:65">
      <c r="A705" s="29"/>
      <c r="B705" s="19">
        <v>1</v>
      </c>
      <c r="C705" s="9">
        <v>6</v>
      </c>
      <c r="D705" s="11">
        <v>8.83</v>
      </c>
      <c r="E705" s="11">
        <v>7.9</v>
      </c>
      <c r="F705" s="11">
        <v>8.2789010404658505</v>
      </c>
      <c r="G705" s="11">
        <v>6.6803999999999997</v>
      </c>
      <c r="H705" s="11">
        <v>7.56</v>
      </c>
      <c r="I705" s="11">
        <v>7.73</v>
      </c>
      <c r="J705" s="11">
        <v>6.6</v>
      </c>
      <c r="K705" s="11">
        <v>7.7000000000000011</v>
      </c>
      <c r="L705" s="152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29"/>
      <c r="B706" s="20" t="s">
        <v>272</v>
      </c>
      <c r="C706" s="12"/>
      <c r="D706" s="22">
        <v>8.7866666666666671</v>
      </c>
      <c r="E706" s="22">
        <v>8.7333333333333325</v>
      </c>
      <c r="F706" s="22">
        <v>8.0893083810137298</v>
      </c>
      <c r="G706" s="22">
        <v>6.6579133333333331</v>
      </c>
      <c r="H706" s="22">
        <v>6.8949999999999996</v>
      </c>
      <c r="I706" s="22">
        <v>7.6616666666666662</v>
      </c>
      <c r="J706" s="22">
        <v>7.7666666666666666</v>
      </c>
      <c r="K706" s="22">
        <v>7.6500000000000012</v>
      </c>
      <c r="L706" s="152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29"/>
      <c r="B707" s="3" t="s">
        <v>273</v>
      </c>
      <c r="C707" s="28"/>
      <c r="D707" s="11">
        <v>8.7949999999999999</v>
      </c>
      <c r="E707" s="11">
        <v>8.85</v>
      </c>
      <c r="F707" s="11">
        <v>8.1374096844864319</v>
      </c>
      <c r="G707" s="11">
        <v>6.6593999999999998</v>
      </c>
      <c r="H707" s="11">
        <v>6.81</v>
      </c>
      <c r="I707" s="11">
        <v>7.66</v>
      </c>
      <c r="J707" s="11">
        <v>7.8999999999999995</v>
      </c>
      <c r="K707" s="11">
        <v>7.7000000000000011</v>
      </c>
      <c r="L707" s="152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3" t="s">
        <v>274</v>
      </c>
      <c r="C708" s="28"/>
      <c r="D708" s="23">
        <v>4.1793141383086568E-2</v>
      </c>
      <c r="E708" s="23">
        <v>0.98115578103922374</v>
      </c>
      <c r="F708" s="23">
        <v>0.20565087177926303</v>
      </c>
      <c r="G708" s="23">
        <v>2.7708825068318402E-2</v>
      </c>
      <c r="H708" s="23">
        <v>0.60397847643769531</v>
      </c>
      <c r="I708" s="23">
        <v>0.25755905471690688</v>
      </c>
      <c r="J708" s="23">
        <v>0.78145164064493888</v>
      </c>
      <c r="K708" s="23">
        <v>0.24289915602982246</v>
      </c>
      <c r="L708" s="152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3" t="s">
        <v>87</v>
      </c>
      <c r="C709" s="28"/>
      <c r="D709" s="13">
        <v>4.7564273197746474E-3</v>
      </c>
      <c r="E709" s="13">
        <v>0.11234608179838441</v>
      </c>
      <c r="F709" s="13">
        <v>2.5422553090192788E-2</v>
      </c>
      <c r="G709" s="13">
        <v>4.1617881881387871E-3</v>
      </c>
      <c r="H709" s="13">
        <v>8.7596588315836887E-2</v>
      </c>
      <c r="I709" s="13">
        <v>3.3616583169489699E-2</v>
      </c>
      <c r="J709" s="13">
        <v>0.10061609107016381</v>
      </c>
      <c r="K709" s="13">
        <v>3.1751523664029072E-2</v>
      </c>
      <c r="L709" s="152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275</v>
      </c>
      <c r="C710" s="28"/>
      <c r="D710" s="13">
        <v>0.12775080022248697</v>
      </c>
      <c r="E710" s="13">
        <v>0.12090557533494506</v>
      </c>
      <c r="F710" s="13">
        <v>3.8246282238395768E-2</v>
      </c>
      <c r="G710" s="13">
        <v>-0.14547036159196147</v>
      </c>
      <c r="H710" s="13">
        <v>-0.11504077000750601</v>
      </c>
      <c r="I710" s="13">
        <v>-1.6640662249094773E-2</v>
      </c>
      <c r="J710" s="13">
        <v>-3.1641257517471821E-3</v>
      </c>
      <c r="K710" s="13">
        <v>-1.8138055193244296E-2</v>
      </c>
      <c r="L710" s="152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45" t="s">
        <v>276</v>
      </c>
      <c r="C711" s="46"/>
      <c r="D711" s="44">
        <v>1.21</v>
      </c>
      <c r="E711" s="44">
        <v>1.1499999999999999</v>
      </c>
      <c r="F711" s="44">
        <v>0.42</v>
      </c>
      <c r="G711" s="44">
        <v>1.19</v>
      </c>
      <c r="H711" s="44">
        <v>0.93</v>
      </c>
      <c r="I711" s="44">
        <v>0.06</v>
      </c>
      <c r="J711" s="44">
        <v>0.06</v>
      </c>
      <c r="K711" s="44">
        <v>7.0000000000000007E-2</v>
      </c>
      <c r="L711" s="152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0"/>
      <c r="C712" s="20"/>
      <c r="D712" s="20"/>
      <c r="E712" s="20"/>
      <c r="F712" s="20"/>
      <c r="G712" s="20"/>
      <c r="H712" s="20"/>
      <c r="I712" s="20"/>
      <c r="J712" s="20"/>
      <c r="K712" s="20"/>
      <c r="BM712" s="55"/>
    </row>
    <row r="713" spans="1:65" ht="15">
      <c r="B713" s="8" t="s">
        <v>601</v>
      </c>
      <c r="BM713" s="27" t="s">
        <v>279</v>
      </c>
    </row>
    <row r="714" spans="1:65" ht="15">
      <c r="A714" s="24" t="s">
        <v>129</v>
      </c>
      <c r="B714" s="18" t="s">
        <v>114</v>
      </c>
      <c r="C714" s="15" t="s">
        <v>115</v>
      </c>
      <c r="D714" s="16" t="s">
        <v>241</v>
      </c>
      <c r="E714" s="15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242</v>
      </c>
      <c r="C715" s="9" t="s">
        <v>242</v>
      </c>
      <c r="D715" s="150" t="s">
        <v>280</v>
      </c>
      <c r="E715" s="15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83</v>
      </c>
    </row>
    <row r="716" spans="1:65">
      <c r="A716" s="29"/>
      <c r="B716" s="19"/>
      <c r="C716" s="9"/>
      <c r="D716" s="10" t="s">
        <v>306</v>
      </c>
      <c r="E716" s="15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2</v>
      </c>
    </row>
    <row r="717" spans="1:65">
      <c r="A717" s="29"/>
      <c r="B717" s="19"/>
      <c r="C717" s="9"/>
      <c r="D717" s="25"/>
      <c r="E717" s="15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</v>
      </c>
    </row>
    <row r="718" spans="1:65">
      <c r="A718" s="29"/>
      <c r="B718" s="18">
        <v>1</v>
      </c>
      <c r="C718" s="14">
        <v>1</v>
      </c>
      <c r="D718" s="146" t="s">
        <v>107</v>
      </c>
      <c r="E718" s="15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>
        <v>1</v>
      </c>
      <c r="C719" s="9">
        <v>2</v>
      </c>
      <c r="D719" s="147" t="s">
        <v>107</v>
      </c>
      <c r="E719" s="15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9">
        <v>1</v>
      </c>
      <c r="C720" s="9">
        <v>3</v>
      </c>
      <c r="D720" s="147" t="s">
        <v>107</v>
      </c>
      <c r="E720" s="15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16</v>
      </c>
    </row>
    <row r="721" spans="1:65">
      <c r="A721" s="29"/>
      <c r="B721" s="19">
        <v>1</v>
      </c>
      <c r="C721" s="9">
        <v>4</v>
      </c>
      <c r="D721" s="147" t="s">
        <v>107</v>
      </c>
      <c r="E721" s="15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 t="s">
        <v>107</v>
      </c>
    </row>
    <row r="722" spans="1:65">
      <c r="A722" s="29"/>
      <c r="B722" s="19">
        <v>1</v>
      </c>
      <c r="C722" s="9">
        <v>5</v>
      </c>
      <c r="D722" s="147" t="s">
        <v>107</v>
      </c>
      <c r="E722" s="15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37</v>
      </c>
    </row>
    <row r="723" spans="1:65">
      <c r="A723" s="29"/>
      <c r="B723" s="19">
        <v>1</v>
      </c>
      <c r="C723" s="9">
        <v>6</v>
      </c>
      <c r="D723" s="147" t="s">
        <v>107</v>
      </c>
      <c r="E723" s="15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20" t="s">
        <v>272</v>
      </c>
      <c r="C724" s="12"/>
      <c r="D724" s="22" t="s">
        <v>763</v>
      </c>
      <c r="E724" s="15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273</v>
      </c>
      <c r="C725" s="28"/>
      <c r="D725" s="11" t="s">
        <v>763</v>
      </c>
      <c r="E725" s="15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274</v>
      </c>
      <c r="C726" s="28"/>
      <c r="D726" s="23" t="s">
        <v>763</v>
      </c>
      <c r="E726" s="15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87</v>
      </c>
      <c r="C727" s="28"/>
      <c r="D727" s="13" t="s">
        <v>763</v>
      </c>
      <c r="E727" s="15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275</v>
      </c>
      <c r="C728" s="28"/>
      <c r="D728" s="13" t="s">
        <v>763</v>
      </c>
      <c r="E728" s="15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45" t="s">
        <v>276</v>
      </c>
      <c r="C729" s="46"/>
      <c r="D729" s="44" t="s">
        <v>277</v>
      </c>
      <c r="E729" s="15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0"/>
      <c r="C730" s="20"/>
      <c r="D730" s="20"/>
      <c r="BM730" s="55"/>
    </row>
    <row r="731" spans="1:65" ht="15">
      <c r="B731" s="8" t="s">
        <v>602</v>
      </c>
      <c r="BM731" s="27" t="s">
        <v>67</v>
      </c>
    </row>
    <row r="732" spans="1:65" ht="15">
      <c r="A732" s="24" t="s">
        <v>43</v>
      </c>
      <c r="B732" s="18" t="s">
        <v>114</v>
      </c>
      <c r="C732" s="15" t="s">
        <v>115</v>
      </c>
      <c r="D732" s="16" t="s">
        <v>241</v>
      </c>
      <c r="E732" s="17" t="s">
        <v>241</v>
      </c>
      <c r="F732" s="17" t="s">
        <v>241</v>
      </c>
      <c r="G732" s="17" t="s">
        <v>241</v>
      </c>
      <c r="H732" s="17" t="s">
        <v>241</v>
      </c>
      <c r="I732" s="17" t="s">
        <v>241</v>
      </c>
      <c r="J732" s="17" t="s">
        <v>241</v>
      </c>
      <c r="K732" s="17" t="s">
        <v>241</v>
      </c>
      <c r="L732" s="17" t="s">
        <v>241</v>
      </c>
      <c r="M732" s="17" t="s">
        <v>241</v>
      </c>
      <c r="N732" s="17" t="s">
        <v>241</v>
      </c>
      <c r="O732" s="17" t="s">
        <v>241</v>
      </c>
      <c r="P732" s="17" t="s">
        <v>241</v>
      </c>
      <c r="Q732" s="17" t="s">
        <v>241</v>
      </c>
      <c r="R732" s="17" t="s">
        <v>241</v>
      </c>
      <c r="S732" s="17" t="s">
        <v>241</v>
      </c>
      <c r="T732" s="17" t="s">
        <v>241</v>
      </c>
      <c r="U732" s="17" t="s">
        <v>241</v>
      </c>
      <c r="V732" s="17" t="s">
        <v>241</v>
      </c>
      <c r="W732" s="17" t="s">
        <v>241</v>
      </c>
      <c r="X732" s="17" t="s">
        <v>241</v>
      </c>
      <c r="Y732" s="152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 t="s">
        <v>242</v>
      </c>
      <c r="C733" s="9" t="s">
        <v>242</v>
      </c>
      <c r="D733" s="150" t="s">
        <v>244</v>
      </c>
      <c r="E733" s="151" t="s">
        <v>245</v>
      </c>
      <c r="F733" s="151" t="s">
        <v>246</v>
      </c>
      <c r="G733" s="151" t="s">
        <v>247</v>
      </c>
      <c r="H733" s="151" t="s">
        <v>249</v>
      </c>
      <c r="I733" s="151" t="s">
        <v>250</v>
      </c>
      <c r="J733" s="151" t="s">
        <v>251</v>
      </c>
      <c r="K733" s="151" t="s">
        <v>252</v>
      </c>
      <c r="L733" s="151" t="s">
        <v>253</v>
      </c>
      <c r="M733" s="151" t="s">
        <v>254</v>
      </c>
      <c r="N733" s="151" t="s">
        <v>255</v>
      </c>
      <c r="O733" s="151" t="s">
        <v>256</v>
      </c>
      <c r="P733" s="151" t="s">
        <v>257</v>
      </c>
      <c r="Q733" s="151" t="s">
        <v>258</v>
      </c>
      <c r="R733" s="151" t="s">
        <v>261</v>
      </c>
      <c r="S733" s="151" t="s">
        <v>280</v>
      </c>
      <c r="T733" s="151" t="s">
        <v>307</v>
      </c>
      <c r="U733" s="151" t="s">
        <v>263</v>
      </c>
      <c r="V733" s="151" t="s">
        <v>264</v>
      </c>
      <c r="W733" s="151" t="s">
        <v>282</v>
      </c>
      <c r="X733" s="151" t="s">
        <v>266</v>
      </c>
      <c r="Y733" s="152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s">
        <v>3</v>
      </c>
    </row>
    <row r="734" spans="1:65">
      <c r="A734" s="29"/>
      <c r="B734" s="19"/>
      <c r="C734" s="9"/>
      <c r="D734" s="10" t="s">
        <v>305</v>
      </c>
      <c r="E734" s="11" t="s">
        <v>305</v>
      </c>
      <c r="F734" s="11" t="s">
        <v>118</v>
      </c>
      <c r="G734" s="11" t="s">
        <v>305</v>
      </c>
      <c r="H734" s="11" t="s">
        <v>305</v>
      </c>
      <c r="I734" s="11" t="s">
        <v>306</v>
      </c>
      <c r="J734" s="11" t="s">
        <v>306</v>
      </c>
      <c r="K734" s="11" t="s">
        <v>306</v>
      </c>
      <c r="L734" s="11" t="s">
        <v>306</v>
      </c>
      <c r="M734" s="11" t="s">
        <v>306</v>
      </c>
      <c r="N734" s="11" t="s">
        <v>305</v>
      </c>
      <c r="O734" s="11" t="s">
        <v>305</v>
      </c>
      <c r="P734" s="11" t="s">
        <v>306</v>
      </c>
      <c r="Q734" s="11" t="s">
        <v>305</v>
      </c>
      <c r="R734" s="11" t="s">
        <v>305</v>
      </c>
      <c r="S734" s="11" t="s">
        <v>306</v>
      </c>
      <c r="T734" s="11" t="s">
        <v>305</v>
      </c>
      <c r="U734" s="11" t="s">
        <v>306</v>
      </c>
      <c r="V734" s="11" t="s">
        <v>306</v>
      </c>
      <c r="W734" s="11" t="s">
        <v>306</v>
      </c>
      <c r="X734" s="11" t="s">
        <v>306</v>
      </c>
      <c r="Y734" s="152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0</v>
      </c>
    </row>
    <row r="735" spans="1:65">
      <c r="A735" s="29"/>
      <c r="B735" s="19"/>
      <c r="C735" s="9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152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0</v>
      </c>
    </row>
    <row r="736" spans="1:65">
      <c r="A736" s="29"/>
      <c r="B736" s="18">
        <v>1</v>
      </c>
      <c r="C736" s="14">
        <v>1</v>
      </c>
      <c r="D736" s="222">
        <v>170.81</v>
      </c>
      <c r="E736" s="222">
        <v>155</v>
      </c>
      <c r="F736" s="222">
        <v>161.62711767625441</v>
      </c>
      <c r="G736" s="231">
        <v>166.4</v>
      </c>
      <c r="H736" s="231">
        <v>199.22</v>
      </c>
      <c r="I736" s="222">
        <v>167.5</v>
      </c>
      <c r="J736" s="222">
        <v>153.5</v>
      </c>
      <c r="K736" s="222">
        <v>171.5</v>
      </c>
      <c r="L736" s="222">
        <v>158</v>
      </c>
      <c r="M736" s="222">
        <v>147</v>
      </c>
      <c r="N736" s="222">
        <v>159</v>
      </c>
      <c r="O736" s="231">
        <v>119</v>
      </c>
      <c r="P736" s="222">
        <v>151.69999999999999</v>
      </c>
      <c r="Q736" s="222">
        <v>162.59179804939797</v>
      </c>
      <c r="R736" s="231">
        <v>136.56</v>
      </c>
      <c r="S736" s="222">
        <v>152</v>
      </c>
      <c r="T736" s="222">
        <v>160</v>
      </c>
      <c r="U736" s="222">
        <v>164.8</v>
      </c>
      <c r="V736" s="222">
        <v>165</v>
      </c>
      <c r="W736" s="230">
        <v>123.00000000000001</v>
      </c>
      <c r="X736" s="222">
        <v>156.69999999999999</v>
      </c>
      <c r="Y736" s="223"/>
      <c r="Z736" s="224"/>
      <c r="AA736" s="224"/>
      <c r="AB736" s="224"/>
      <c r="AC736" s="224"/>
      <c r="AD736" s="224"/>
      <c r="AE736" s="224"/>
      <c r="AF736" s="224"/>
      <c r="AG736" s="224"/>
      <c r="AH736" s="224"/>
      <c r="AI736" s="224"/>
      <c r="AJ736" s="224"/>
      <c r="AK736" s="224"/>
      <c r="AL736" s="224"/>
      <c r="AM736" s="224"/>
      <c r="AN736" s="224"/>
      <c r="AO736" s="224"/>
      <c r="AP736" s="224"/>
      <c r="AQ736" s="224"/>
      <c r="AR736" s="224"/>
      <c r="AS736" s="224"/>
      <c r="AT736" s="224"/>
      <c r="AU736" s="224"/>
      <c r="AV736" s="224"/>
      <c r="AW736" s="224"/>
      <c r="AX736" s="224"/>
      <c r="AY736" s="224"/>
      <c r="AZ736" s="224"/>
      <c r="BA736" s="224"/>
      <c r="BB736" s="224"/>
      <c r="BC736" s="224"/>
      <c r="BD736" s="224"/>
      <c r="BE736" s="224"/>
      <c r="BF736" s="224"/>
      <c r="BG736" s="224"/>
      <c r="BH736" s="224"/>
      <c r="BI736" s="224"/>
      <c r="BJ736" s="224"/>
      <c r="BK736" s="224"/>
      <c r="BL736" s="224"/>
      <c r="BM736" s="225">
        <v>1</v>
      </c>
    </row>
    <row r="737" spans="1:65">
      <c r="A737" s="29"/>
      <c r="B737" s="19">
        <v>1</v>
      </c>
      <c r="C737" s="9">
        <v>2</v>
      </c>
      <c r="D737" s="226">
        <v>171.71</v>
      </c>
      <c r="E737" s="226">
        <v>158</v>
      </c>
      <c r="F737" s="226">
        <v>162.69905822432486</v>
      </c>
      <c r="G737" s="232">
        <v>148.30000000000001</v>
      </c>
      <c r="H737" s="232">
        <v>198.7</v>
      </c>
      <c r="I737" s="226">
        <v>167</v>
      </c>
      <c r="J737" s="226">
        <v>154.5</v>
      </c>
      <c r="K737" s="226">
        <v>170</v>
      </c>
      <c r="L737" s="226">
        <v>158</v>
      </c>
      <c r="M737" s="226">
        <v>150</v>
      </c>
      <c r="N737" s="226">
        <v>159</v>
      </c>
      <c r="O737" s="232">
        <v>118</v>
      </c>
      <c r="P737" s="226">
        <v>156.6</v>
      </c>
      <c r="Q737" s="226">
        <v>160.50655609241713</v>
      </c>
      <c r="R737" s="232">
        <v>136.55619999999999</v>
      </c>
      <c r="S737" s="226">
        <v>158</v>
      </c>
      <c r="T737" s="226">
        <v>161</v>
      </c>
      <c r="U737" s="226">
        <v>162.80000000000001</v>
      </c>
      <c r="V737" s="226">
        <v>161</v>
      </c>
      <c r="W737" s="226">
        <v>154</v>
      </c>
      <c r="X737" s="226">
        <v>149.19999999999999</v>
      </c>
      <c r="Y737" s="223"/>
      <c r="Z737" s="224"/>
      <c r="AA737" s="224"/>
      <c r="AB737" s="224"/>
      <c r="AC737" s="224"/>
      <c r="AD737" s="224"/>
      <c r="AE737" s="224"/>
      <c r="AF737" s="224"/>
      <c r="AG737" s="224"/>
      <c r="AH737" s="224"/>
      <c r="AI737" s="224"/>
      <c r="AJ737" s="224"/>
      <c r="AK737" s="224"/>
      <c r="AL737" s="224"/>
      <c r="AM737" s="224"/>
      <c r="AN737" s="224"/>
      <c r="AO737" s="224"/>
      <c r="AP737" s="224"/>
      <c r="AQ737" s="224"/>
      <c r="AR737" s="224"/>
      <c r="AS737" s="224"/>
      <c r="AT737" s="224"/>
      <c r="AU737" s="224"/>
      <c r="AV737" s="224"/>
      <c r="AW737" s="224"/>
      <c r="AX737" s="224"/>
      <c r="AY737" s="224"/>
      <c r="AZ737" s="224"/>
      <c r="BA737" s="224"/>
      <c r="BB737" s="224"/>
      <c r="BC737" s="224"/>
      <c r="BD737" s="224"/>
      <c r="BE737" s="224"/>
      <c r="BF737" s="224"/>
      <c r="BG737" s="224"/>
      <c r="BH737" s="224"/>
      <c r="BI737" s="224"/>
      <c r="BJ737" s="224"/>
      <c r="BK737" s="224"/>
      <c r="BL737" s="224"/>
      <c r="BM737" s="225">
        <v>61</v>
      </c>
    </row>
    <row r="738" spans="1:65">
      <c r="A738" s="29"/>
      <c r="B738" s="19">
        <v>1</v>
      </c>
      <c r="C738" s="9">
        <v>3</v>
      </c>
      <c r="D738" s="226">
        <v>170.81</v>
      </c>
      <c r="E738" s="226">
        <v>155</v>
      </c>
      <c r="F738" s="226">
        <v>160.4823159363651</v>
      </c>
      <c r="G738" s="232">
        <v>149.30000000000001</v>
      </c>
      <c r="H738" s="232">
        <v>198.88</v>
      </c>
      <c r="I738" s="226">
        <v>165.5</v>
      </c>
      <c r="J738" s="226">
        <v>161</v>
      </c>
      <c r="K738" s="226">
        <v>163</v>
      </c>
      <c r="L738" s="226">
        <v>163.5</v>
      </c>
      <c r="M738" s="226">
        <v>155.5</v>
      </c>
      <c r="N738" s="226">
        <v>160</v>
      </c>
      <c r="O738" s="232">
        <v>108</v>
      </c>
      <c r="P738" s="226">
        <v>152.1</v>
      </c>
      <c r="Q738" s="226">
        <v>163.71997797832984</v>
      </c>
      <c r="R738" s="232">
        <v>136.5188</v>
      </c>
      <c r="S738" s="226">
        <v>158</v>
      </c>
      <c r="T738" s="226">
        <v>160</v>
      </c>
      <c r="U738" s="226">
        <v>168.8</v>
      </c>
      <c r="V738" s="226">
        <v>158</v>
      </c>
      <c r="W738" s="226">
        <v>165</v>
      </c>
      <c r="X738" s="226">
        <v>155.30000000000001</v>
      </c>
      <c r="Y738" s="223"/>
      <c r="Z738" s="224"/>
      <c r="AA738" s="224"/>
      <c r="AB738" s="224"/>
      <c r="AC738" s="224"/>
      <c r="AD738" s="224"/>
      <c r="AE738" s="224"/>
      <c r="AF738" s="224"/>
      <c r="AG738" s="224"/>
      <c r="AH738" s="224"/>
      <c r="AI738" s="224"/>
      <c r="AJ738" s="224"/>
      <c r="AK738" s="224"/>
      <c r="AL738" s="224"/>
      <c r="AM738" s="224"/>
      <c r="AN738" s="224"/>
      <c r="AO738" s="224"/>
      <c r="AP738" s="224"/>
      <c r="AQ738" s="224"/>
      <c r="AR738" s="224"/>
      <c r="AS738" s="224"/>
      <c r="AT738" s="224"/>
      <c r="AU738" s="224"/>
      <c r="AV738" s="224"/>
      <c r="AW738" s="224"/>
      <c r="AX738" s="224"/>
      <c r="AY738" s="224"/>
      <c r="AZ738" s="224"/>
      <c r="BA738" s="224"/>
      <c r="BB738" s="224"/>
      <c r="BC738" s="224"/>
      <c r="BD738" s="224"/>
      <c r="BE738" s="224"/>
      <c r="BF738" s="224"/>
      <c r="BG738" s="224"/>
      <c r="BH738" s="224"/>
      <c r="BI738" s="224"/>
      <c r="BJ738" s="224"/>
      <c r="BK738" s="224"/>
      <c r="BL738" s="224"/>
      <c r="BM738" s="225">
        <v>16</v>
      </c>
    </row>
    <row r="739" spans="1:65">
      <c r="A739" s="29"/>
      <c r="B739" s="19">
        <v>1</v>
      </c>
      <c r="C739" s="9">
        <v>4</v>
      </c>
      <c r="D739" s="226">
        <v>167.75</v>
      </c>
      <c r="E739" s="226">
        <v>152</v>
      </c>
      <c r="F739" s="226">
        <v>159.01992810038072</v>
      </c>
      <c r="G739" s="232">
        <v>122.20000000000002</v>
      </c>
      <c r="H739" s="232">
        <v>203.21</v>
      </c>
      <c r="I739" s="226">
        <v>165</v>
      </c>
      <c r="J739" s="226">
        <v>153</v>
      </c>
      <c r="K739" s="226">
        <v>169</v>
      </c>
      <c r="L739" s="226">
        <v>164</v>
      </c>
      <c r="M739" s="226">
        <v>154</v>
      </c>
      <c r="N739" s="226">
        <v>160</v>
      </c>
      <c r="O739" s="232">
        <v>112</v>
      </c>
      <c r="P739" s="226">
        <v>153.30000000000001</v>
      </c>
      <c r="Q739" s="226">
        <v>165.28477860656704</v>
      </c>
      <c r="R739" s="232">
        <v>136.58320000000001</v>
      </c>
      <c r="S739" s="226">
        <v>164</v>
      </c>
      <c r="T739" s="226">
        <v>164</v>
      </c>
      <c r="U739" s="226">
        <v>169.8</v>
      </c>
      <c r="V739" s="226">
        <v>163</v>
      </c>
      <c r="W739" s="226">
        <v>145</v>
      </c>
      <c r="X739" s="226">
        <v>150.1</v>
      </c>
      <c r="Y739" s="223"/>
      <c r="Z739" s="224"/>
      <c r="AA739" s="224"/>
      <c r="AB739" s="224"/>
      <c r="AC739" s="224"/>
      <c r="AD739" s="224"/>
      <c r="AE739" s="224"/>
      <c r="AF739" s="224"/>
      <c r="AG739" s="224"/>
      <c r="AH739" s="224"/>
      <c r="AI739" s="224"/>
      <c r="AJ739" s="224"/>
      <c r="AK739" s="224"/>
      <c r="AL739" s="224"/>
      <c r="AM739" s="224"/>
      <c r="AN739" s="224"/>
      <c r="AO739" s="224"/>
      <c r="AP739" s="224"/>
      <c r="AQ739" s="224"/>
      <c r="AR739" s="224"/>
      <c r="AS739" s="224"/>
      <c r="AT739" s="224"/>
      <c r="AU739" s="224"/>
      <c r="AV739" s="224"/>
      <c r="AW739" s="224"/>
      <c r="AX739" s="224"/>
      <c r="AY739" s="224"/>
      <c r="AZ739" s="224"/>
      <c r="BA739" s="224"/>
      <c r="BB739" s="224"/>
      <c r="BC739" s="224"/>
      <c r="BD739" s="224"/>
      <c r="BE739" s="224"/>
      <c r="BF739" s="224"/>
      <c r="BG739" s="224"/>
      <c r="BH739" s="224"/>
      <c r="BI739" s="224"/>
      <c r="BJ739" s="224"/>
      <c r="BK739" s="224"/>
      <c r="BL739" s="224"/>
      <c r="BM739" s="225">
        <v>159.95320649055995</v>
      </c>
    </row>
    <row r="740" spans="1:65">
      <c r="A740" s="29"/>
      <c r="B740" s="19">
        <v>1</v>
      </c>
      <c r="C740" s="9">
        <v>5</v>
      </c>
      <c r="D740" s="226">
        <v>167.73</v>
      </c>
      <c r="E740" s="226">
        <v>156</v>
      </c>
      <c r="F740" s="226">
        <v>158.67721437464499</v>
      </c>
      <c r="G740" s="232">
        <v>106.7</v>
      </c>
      <c r="H740" s="232">
        <v>201.4</v>
      </c>
      <c r="I740" s="226">
        <v>163</v>
      </c>
      <c r="J740" s="226">
        <v>155.5</v>
      </c>
      <c r="K740" s="226">
        <v>164.5</v>
      </c>
      <c r="L740" s="226">
        <v>168.5</v>
      </c>
      <c r="M740" s="226">
        <v>161.5</v>
      </c>
      <c r="N740" s="226">
        <v>158</v>
      </c>
      <c r="O740" s="232">
        <v>118</v>
      </c>
      <c r="P740" s="226">
        <v>154.30000000000001</v>
      </c>
      <c r="Q740" s="226">
        <v>167.17539084468333</v>
      </c>
      <c r="R740" s="232">
        <v>136.56020000000001</v>
      </c>
      <c r="S740" s="226">
        <v>160</v>
      </c>
      <c r="T740" s="226">
        <v>160</v>
      </c>
      <c r="U740" s="226">
        <v>167.6</v>
      </c>
      <c r="V740" s="226">
        <v>154</v>
      </c>
      <c r="W740" s="233">
        <v>113</v>
      </c>
      <c r="X740" s="226">
        <v>156.6</v>
      </c>
      <c r="Y740" s="223"/>
      <c r="Z740" s="224"/>
      <c r="AA740" s="224"/>
      <c r="AB740" s="224"/>
      <c r="AC740" s="224"/>
      <c r="AD740" s="224"/>
      <c r="AE740" s="224"/>
      <c r="AF740" s="224"/>
      <c r="AG740" s="224"/>
      <c r="AH740" s="224"/>
      <c r="AI740" s="224"/>
      <c r="AJ740" s="224"/>
      <c r="AK740" s="224"/>
      <c r="AL740" s="224"/>
      <c r="AM740" s="224"/>
      <c r="AN740" s="224"/>
      <c r="AO740" s="224"/>
      <c r="AP740" s="224"/>
      <c r="AQ740" s="224"/>
      <c r="AR740" s="224"/>
      <c r="AS740" s="224"/>
      <c r="AT740" s="224"/>
      <c r="AU740" s="224"/>
      <c r="AV740" s="224"/>
      <c r="AW740" s="224"/>
      <c r="AX740" s="224"/>
      <c r="AY740" s="224"/>
      <c r="AZ740" s="224"/>
      <c r="BA740" s="224"/>
      <c r="BB740" s="224"/>
      <c r="BC740" s="224"/>
      <c r="BD740" s="224"/>
      <c r="BE740" s="224"/>
      <c r="BF740" s="224"/>
      <c r="BG740" s="224"/>
      <c r="BH740" s="224"/>
      <c r="BI740" s="224"/>
      <c r="BJ740" s="224"/>
      <c r="BK740" s="224"/>
      <c r="BL740" s="224"/>
      <c r="BM740" s="225">
        <v>48</v>
      </c>
    </row>
    <row r="741" spans="1:65">
      <c r="A741" s="29"/>
      <c r="B741" s="19">
        <v>1</v>
      </c>
      <c r="C741" s="9">
        <v>6</v>
      </c>
      <c r="D741" s="226">
        <v>168.42</v>
      </c>
      <c r="E741" s="226">
        <v>155</v>
      </c>
      <c r="F741" s="226">
        <v>162.6007626803694</v>
      </c>
      <c r="G741" s="232">
        <v>116.7</v>
      </c>
      <c r="H741" s="232">
        <v>196.97</v>
      </c>
      <c r="I741" s="226">
        <v>162.5</v>
      </c>
      <c r="J741" s="226">
        <v>146</v>
      </c>
      <c r="K741" s="226">
        <v>166.5</v>
      </c>
      <c r="L741" s="226">
        <v>163</v>
      </c>
      <c r="M741" s="226">
        <v>153.5</v>
      </c>
      <c r="N741" s="226">
        <v>159</v>
      </c>
      <c r="O741" s="232">
        <v>115</v>
      </c>
      <c r="P741" s="226">
        <v>154.30000000000001</v>
      </c>
      <c r="Q741" s="226">
        <v>166.01216347338149</v>
      </c>
      <c r="R741" s="232">
        <v>136.5428</v>
      </c>
      <c r="S741" s="226">
        <v>161</v>
      </c>
      <c r="T741" s="226">
        <v>165</v>
      </c>
      <c r="U741" s="226">
        <v>163.19999999999999</v>
      </c>
      <c r="V741" s="226">
        <v>163</v>
      </c>
      <c r="W741" s="226">
        <v>146</v>
      </c>
      <c r="X741" s="226">
        <v>157.4</v>
      </c>
      <c r="Y741" s="223"/>
      <c r="Z741" s="224"/>
      <c r="AA741" s="224"/>
      <c r="AB741" s="224"/>
      <c r="AC741" s="224"/>
      <c r="AD741" s="224"/>
      <c r="AE741" s="224"/>
      <c r="AF741" s="224"/>
      <c r="AG741" s="224"/>
      <c r="AH741" s="224"/>
      <c r="AI741" s="224"/>
      <c r="AJ741" s="224"/>
      <c r="AK741" s="224"/>
      <c r="AL741" s="224"/>
      <c r="AM741" s="224"/>
      <c r="AN741" s="224"/>
      <c r="AO741" s="224"/>
      <c r="AP741" s="224"/>
      <c r="AQ741" s="224"/>
      <c r="AR741" s="224"/>
      <c r="AS741" s="224"/>
      <c r="AT741" s="224"/>
      <c r="AU741" s="224"/>
      <c r="AV741" s="224"/>
      <c r="AW741" s="224"/>
      <c r="AX741" s="224"/>
      <c r="AY741" s="224"/>
      <c r="AZ741" s="224"/>
      <c r="BA741" s="224"/>
      <c r="BB741" s="224"/>
      <c r="BC741" s="224"/>
      <c r="BD741" s="224"/>
      <c r="BE741" s="224"/>
      <c r="BF741" s="224"/>
      <c r="BG741" s="224"/>
      <c r="BH741" s="224"/>
      <c r="BI741" s="224"/>
      <c r="BJ741" s="224"/>
      <c r="BK741" s="224"/>
      <c r="BL741" s="224"/>
      <c r="BM741" s="227"/>
    </row>
    <row r="742" spans="1:65">
      <c r="A742" s="29"/>
      <c r="B742" s="20" t="s">
        <v>272</v>
      </c>
      <c r="C742" s="12"/>
      <c r="D742" s="228">
        <v>169.53833333333333</v>
      </c>
      <c r="E742" s="228">
        <v>155.16666666666666</v>
      </c>
      <c r="F742" s="228">
        <v>160.85106616538994</v>
      </c>
      <c r="G742" s="228">
        <v>134.93333333333337</v>
      </c>
      <c r="H742" s="228">
        <v>199.73</v>
      </c>
      <c r="I742" s="228">
        <v>165.08333333333334</v>
      </c>
      <c r="J742" s="228">
        <v>153.91666666666666</v>
      </c>
      <c r="K742" s="228">
        <v>167.41666666666666</v>
      </c>
      <c r="L742" s="228">
        <v>162.5</v>
      </c>
      <c r="M742" s="228">
        <v>153.58333333333334</v>
      </c>
      <c r="N742" s="228">
        <v>159.16666666666666</v>
      </c>
      <c r="O742" s="228">
        <v>115</v>
      </c>
      <c r="P742" s="228">
        <v>153.71666666666667</v>
      </c>
      <c r="Q742" s="228">
        <v>164.21511084079614</v>
      </c>
      <c r="R742" s="228">
        <v>136.55353333333335</v>
      </c>
      <c r="S742" s="228">
        <v>158.83333333333334</v>
      </c>
      <c r="T742" s="228">
        <v>161.66666666666666</v>
      </c>
      <c r="U742" s="228">
        <v>166.16666666666666</v>
      </c>
      <c r="V742" s="228">
        <v>160.66666666666666</v>
      </c>
      <c r="W742" s="228">
        <v>141</v>
      </c>
      <c r="X742" s="228">
        <v>154.21666666666667</v>
      </c>
      <c r="Y742" s="223"/>
      <c r="Z742" s="224"/>
      <c r="AA742" s="224"/>
      <c r="AB742" s="224"/>
      <c r="AC742" s="224"/>
      <c r="AD742" s="224"/>
      <c r="AE742" s="224"/>
      <c r="AF742" s="224"/>
      <c r="AG742" s="224"/>
      <c r="AH742" s="224"/>
      <c r="AI742" s="224"/>
      <c r="AJ742" s="224"/>
      <c r="AK742" s="224"/>
      <c r="AL742" s="224"/>
      <c r="AM742" s="224"/>
      <c r="AN742" s="224"/>
      <c r="AO742" s="224"/>
      <c r="AP742" s="224"/>
      <c r="AQ742" s="224"/>
      <c r="AR742" s="224"/>
      <c r="AS742" s="224"/>
      <c r="AT742" s="224"/>
      <c r="AU742" s="224"/>
      <c r="AV742" s="224"/>
      <c r="AW742" s="224"/>
      <c r="AX742" s="224"/>
      <c r="AY742" s="224"/>
      <c r="AZ742" s="224"/>
      <c r="BA742" s="224"/>
      <c r="BB742" s="224"/>
      <c r="BC742" s="224"/>
      <c r="BD742" s="224"/>
      <c r="BE742" s="224"/>
      <c r="BF742" s="224"/>
      <c r="BG742" s="224"/>
      <c r="BH742" s="224"/>
      <c r="BI742" s="224"/>
      <c r="BJ742" s="224"/>
      <c r="BK742" s="224"/>
      <c r="BL742" s="224"/>
      <c r="BM742" s="227"/>
    </row>
    <row r="743" spans="1:65">
      <c r="A743" s="29"/>
      <c r="B743" s="3" t="s">
        <v>273</v>
      </c>
      <c r="C743" s="28"/>
      <c r="D743" s="226">
        <v>169.61500000000001</v>
      </c>
      <c r="E743" s="226">
        <v>155</v>
      </c>
      <c r="F743" s="226">
        <v>161.05471680630976</v>
      </c>
      <c r="G743" s="226">
        <v>135.25</v>
      </c>
      <c r="H743" s="226">
        <v>199.05</v>
      </c>
      <c r="I743" s="226">
        <v>165.25</v>
      </c>
      <c r="J743" s="226">
        <v>154</v>
      </c>
      <c r="K743" s="226">
        <v>167.75</v>
      </c>
      <c r="L743" s="226">
        <v>163.25</v>
      </c>
      <c r="M743" s="226">
        <v>153.75</v>
      </c>
      <c r="N743" s="226">
        <v>159</v>
      </c>
      <c r="O743" s="226">
        <v>116.5</v>
      </c>
      <c r="P743" s="226">
        <v>153.80000000000001</v>
      </c>
      <c r="Q743" s="226">
        <v>164.50237829244844</v>
      </c>
      <c r="R743" s="226">
        <v>136.5581</v>
      </c>
      <c r="S743" s="226">
        <v>159</v>
      </c>
      <c r="T743" s="226">
        <v>160.5</v>
      </c>
      <c r="U743" s="226">
        <v>166.2</v>
      </c>
      <c r="V743" s="226">
        <v>162</v>
      </c>
      <c r="W743" s="226">
        <v>145.5</v>
      </c>
      <c r="X743" s="226">
        <v>155.94999999999999</v>
      </c>
      <c r="Y743" s="223"/>
      <c r="Z743" s="224"/>
      <c r="AA743" s="224"/>
      <c r="AB743" s="224"/>
      <c r="AC743" s="224"/>
      <c r="AD743" s="224"/>
      <c r="AE743" s="224"/>
      <c r="AF743" s="224"/>
      <c r="AG743" s="224"/>
      <c r="AH743" s="224"/>
      <c r="AI743" s="224"/>
      <c r="AJ743" s="224"/>
      <c r="AK743" s="224"/>
      <c r="AL743" s="224"/>
      <c r="AM743" s="224"/>
      <c r="AN743" s="224"/>
      <c r="AO743" s="224"/>
      <c r="AP743" s="224"/>
      <c r="AQ743" s="224"/>
      <c r="AR743" s="224"/>
      <c r="AS743" s="224"/>
      <c r="AT743" s="224"/>
      <c r="AU743" s="224"/>
      <c r="AV743" s="224"/>
      <c r="AW743" s="224"/>
      <c r="AX743" s="224"/>
      <c r="AY743" s="224"/>
      <c r="AZ743" s="224"/>
      <c r="BA743" s="224"/>
      <c r="BB743" s="224"/>
      <c r="BC743" s="224"/>
      <c r="BD743" s="224"/>
      <c r="BE743" s="224"/>
      <c r="BF743" s="224"/>
      <c r="BG743" s="224"/>
      <c r="BH743" s="224"/>
      <c r="BI743" s="224"/>
      <c r="BJ743" s="224"/>
      <c r="BK743" s="224"/>
      <c r="BL743" s="224"/>
      <c r="BM743" s="227"/>
    </row>
    <row r="744" spans="1:65">
      <c r="A744" s="29"/>
      <c r="B744" s="3" t="s">
        <v>274</v>
      </c>
      <c r="C744" s="28"/>
      <c r="D744" s="226">
        <v>1.770270224193665</v>
      </c>
      <c r="E744" s="226">
        <v>1.9407902170679516</v>
      </c>
      <c r="F744" s="226">
        <v>1.7489107149645695</v>
      </c>
      <c r="G744" s="226">
        <v>23.095165439257219</v>
      </c>
      <c r="H744" s="226">
        <v>2.2163212763496229</v>
      </c>
      <c r="I744" s="226">
        <v>2.0351085147152883</v>
      </c>
      <c r="J744" s="226">
        <v>4.8313214203431611</v>
      </c>
      <c r="K744" s="226">
        <v>3.3078190196361508</v>
      </c>
      <c r="L744" s="226">
        <v>4</v>
      </c>
      <c r="M744" s="226">
        <v>4.9539546492339497</v>
      </c>
      <c r="N744" s="226">
        <v>0.752772652709081</v>
      </c>
      <c r="O744" s="226">
        <v>4.2895221179054435</v>
      </c>
      <c r="P744" s="226">
        <v>1.7803557696894956</v>
      </c>
      <c r="Q744" s="226">
        <v>2.4401034521823521</v>
      </c>
      <c r="R744" s="226">
        <v>2.14247209238945E-2</v>
      </c>
      <c r="S744" s="226">
        <v>4.0207793606049389</v>
      </c>
      <c r="T744" s="226">
        <v>2.2509257354845511</v>
      </c>
      <c r="U744" s="226">
        <v>2.9729895167434894</v>
      </c>
      <c r="V744" s="226">
        <v>4.0331955899344463</v>
      </c>
      <c r="W744" s="226">
        <v>19.462785001124583</v>
      </c>
      <c r="X744" s="226">
        <v>3.6129858381492022</v>
      </c>
      <c r="Y744" s="223"/>
      <c r="Z744" s="224"/>
      <c r="AA744" s="224"/>
      <c r="AB744" s="224"/>
      <c r="AC744" s="224"/>
      <c r="AD744" s="224"/>
      <c r="AE744" s="224"/>
      <c r="AF744" s="224"/>
      <c r="AG744" s="224"/>
      <c r="AH744" s="224"/>
      <c r="AI744" s="224"/>
      <c r="AJ744" s="224"/>
      <c r="AK744" s="224"/>
      <c r="AL744" s="224"/>
      <c r="AM744" s="224"/>
      <c r="AN744" s="224"/>
      <c r="AO744" s="224"/>
      <c r="AP744" s="224"/>
      <c r="AQ744" s="224"/>
      <c r="AR744" s="224"/>
      <c r="AS744" s="224"/>
      <c r="AT744" s="224"/>
      <c r="AU744" s="224"/>
      <c r="AV744" s="224"/>
      <c r="AW744" s="224"/>
      <c r="AX744" s="224"/>
      <c r="AY744" s="224"/>
      <c r="AZ744" s="224"/>
      <c r="BA744" s="224"/>
      <c r="BB744" s="224"/>
      <c r="BC744" s="224"/>
      <c r="BD744" s="224"/>
      <c r="BE744" s="224"/>
      <c r="BF744" s="224"/>
      <c r="BG744" s="224"/>
      <c r="BH744" s="224"/>
      <c r="BI744" s="224"/>
      <c r="BJ744" s="224"/>
      <c r="BK744" s="224"/>
      <c r="BL744" s="224"/>
      <c r="BM744" s="227"/>
    </row>
    <row r="745" spans="1:65">
      <c r="A745" s="29"/>
      <c r="B745" s="3" t="s">
        <v>87</v>
      </c>
      <c r="C745" s="28"/>
      <c r="D745" s="13">
        <v>1.0441710670312505E-2</v>
      </c>
      <c r="E745" s="13">
        <v>1.2507777983252106E-2</v>
      </c>
      <c r="F745" s="13">
        <v>1.0872857461611776E-2</v>
      </c>
      <c r="G745" s="13">
        <v>0.17115982291939635</v>
      </c>
      <c r="H745" s="13">
        <v>1.109658677389287E-2</v>
      </c>
      <c r="I745" s="13">
        <v>1.2327764854408611E-2</v>
      </c>
      <c r="J745" s="13">
        <v>3.1389202514411442E-2</v>
      </c>
      <c r="K745" s="13">
        <v>1.9758003103849581E-2</v>
      </c>
      <c r="L745" s="13">
        <v>2.4615384615384615E-2</v>
      </c>
      <c r="M745" s="13">
        <v>3.225580889354715E-2</v>
      </c>
      <c r="N745" s="13">
        <v>4.7294616924130747E-3</v>
      </c>
      <c r="O745" s="13">
        <v>3.7300192329612548E-2</v>
      </c>
      <c r="P745" s="13">
        <v>1.158206073743573E-2</v>
      </c>
      <c r="Q745" s="13">
        <v>1.4859189508741327E-2</v>
      </c>
      <c r="R745" s="13">
        <v>1.5689613004444042E-4</v>
      </c>
      <c r="S745" s="13">
        <v>2.5314455575686918E-2</v>
      </c>
      <c r="T745" s="13">
        <v>1.392325197206939E-2</v>
      </c>
      <c r="U745" s="13">
        <v>1.7891611936269747E-2</v>
      </c>
      <c r="V745" s="13">
        <v>2.5102877115774563E-2</v>
      </c>
      <c r="W745" s="13">
        <v>0.13803393617818854</v>
      </c>
      <c r="X745" s="13">
        <v>2.342798554943825E-2</v>
      </c>
      <c r="Y745" s="152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3" t="s">
        <v>275</v>
      </c>
      <c r="C746" s="28"/>
      <c r="D746" s="13">
        <v>5.9924568272653245E-2</v>
      </c>
      <c r="E746" s="13">
        <v>-2.9924625638409919E-2</v>
      </c>
      <c r="F746" s="13">
        <v>5.6132646198809866E-3</v>
      </c>
      <c r="G746" s="13">
        <v>-0.15641995372379858</v>
      </c>
      <c r="H746" s="13">
        <v>0.24867768756975539</v>
      </c>
      <c r="I746" s="13">
        <v>3.2072672723045148E-2</v>
      </c>
      <c r="J746" s="13">
        <v>-3.7739411146156421E-2</v>
      </c>
      <c r="K746" s="13">
        <v>4.6660272337505138E-2</v>
      </c>
      <c r="L746" s="13">
        <v>1.5922116007035747E-2</v>
      </c>
      <c r="M746" s="13">
        <v>-3.9823353948222007E-2</v>
      </c>
      <c r="N746" s="13">
        <v>-4.9173120136213333E-3</v>
      </c>
      <c r="O746" s="13">
        <v>-0.28103973328732845</v>
      </c>
      <c r="P746" s="13">
        <v>-3.8989776827395795E-2</v>
      </c>
      <c r="Q746" s="13">
        <v>2.6644694681301706E-2</v>
      </c>
      <c r="R746" s="13">
        <v>-0.14629074134007802</v>
      </c>
      <c r="S746" s="13">
        <v>-7.0012548156870302E-3</v>
      </c>
      <c r="T746" s="13">
        <v>1.071225900187156E-2</v>
      </c>
      <c r="U746" s="13">
        <v>3.8845486829758524E-2</v>
      </c>
      <c r="V746" s="13">
        <v>4.4604305956743584E-3</v>
      </c>
      <c r="W746" s="13">
        <v>-0.11849219472620276</v>
      </c>
      <c r="X746" s="13">
        <v>-3.5863862624297194E-2</v>
      </c>
      <c r="Y746" s="152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45" t="s">
        <v>276</v>
      </c>
      <c r="C747" s="46"/>
      <c r="D747" s="44">
        <v>1.28</v>
      </c>
      <c r="E747" s="44">
        <v>0.49</v>
      </c>
      <c r="F747" s="44">
        <v>0.21</v>
      </c>
      <c r="G747" s="44">
        <v>3</v>
      </c>
      <c r="H747" s="44">
        <v>5.0199999999999996</v>
      </c>
      <c r="I747" s="44">
        <v>0.73</v>
      </c>
      <c r="J747" s="44">
        <v>0.65</v>
      </c>
      <c r="K747" s="44">
        <v>1.02</v>
      </c>
      <c r="L747" s="44">
        <v>0.41</v>
      </c>
      <c r="M747" s="44">
        <v>0.69</v>
      </c>
      <c r="N747" s="44">
        <v>0</v>
      </c>
      <c r="O747" s="44">
        <v>5.46</v>
      </c>
      <c r="P747" s="44">
        <v>0.67</v>
      </c>
      <c r="Q747" s="44">
        <v>0.62</v>
      </c>
      <c r="R747" s="44">
        <v>2.8</v>
      </c>
      <c r="S747" s="44">
        <v>0.04</v>
      </c>
      <c r="T747" s="44">
        <v>0.31</v>
      </c>
      <c r="U747" s="44">
        <v>0.87</v>
      </c>
      <c r="V747" s="44">
        <v>0.19</v>
      </c>
      <c r="W747" s="44">
        <v>2.25</v>
      </c>
      <c r="X747" s="44">
        <v>0.61</v>
      </c>
      <c r="Y747" s="152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BM748" s="55"/>
    </row>
    <row r="749" spans="1:65" ht="15">
      <c r="B749" s="8" t="s">
        <v>603</v>
      </c>
      <c r="BM749" s="27" t="s">
        <v>67</v>
      </c>
    </row>
    <row r="750" spans="1:65" ht="15">
      <c r="A750" s="24" t="s">
        <v>59</v>
      </c>
      <c r="B750" s="18" t="s">
        <v>114</v>
      </c>
      <c r="C750" s="15" t="s">
        <v>115</v>
      </c>
      <c r="D750" s="16" t="s">
        <v>241</v>
      </c>
      <c r="E750" s="17" t="s">
        <v>241</v>
      </c>
      <c r="F750" s="17" t="s">
        <v>241</v>
      </c>
      <c r="G750" s="17" t="s">
        <v>241</v>
      </c>
      <c r="H750" s="17" t="s">
        <v>241</v>
      </c>
      <c r="I750" s="17" t="s">
        <v>241</v>
      </c>
      <c r="J750" s="17" t="s">
        <v>241</v>
      </c>
      <c r="K750" s="17" t="s">
        <v>241</v>
      </c>
      <c r="L750" s="17" t="s">
        <v>241</v>
      </c>
      <c r="M750" s="17" t="s">
        <v>241</v>
      </c>
      <c r="N750" s="17" t="s">
        <v>241</v>
      </c>
      <c r="O750" s="17" t="s">
        <v>241</v>
      </c>
      <c r="P750" s="17" t="s">
        <v>241</v>
      </c>
      <c r="Q750" s="17" t="s">
        <v>241</v>
      </c>
      <c r="R750" s="17" t="s">
        <v>241</v>
      </c>
      <c r="S750" s="17" t="s">
        <v>241</v>
      </c>
      <c r="T750" s="17" t="s">
        <v>241</v>
      </c>
      <c r="U750" s="152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 t="s">
        <v>242</v>
      </c>
      <c r="C751" s="9" t="s">
        <v>242</v>
      </c>
      <c r="D751" s="150" t="s">
        <v>244</v>
      </c>
      <c r="E751" s="151" t="s">
        <v>245</v>
      </c>
      <c r="F751" s="151" t="s">
        <v>246</v>
      </c>
      <c r="G751" s="151" t="s">
        <v>247</v>
      </c>
      <c r="H751" s="151" t="s">
        <v>250</v>
      </c>
      <c r="I751" s="151" t="s">
        <v>251</v>
      </c>
      <c r="J751" s="151" t="s">
        <v>252</v>
      </c>
      <c r="K751" s="151" t="s">
        <v>253</v>
      </c>
      <c r="L751" s="151" t="s">
        <v>254</v>
      </c>
      <c r="M751" s="151" t="s">
        <v>256</v>
      </c>
      <c r="N751" s="151" t="s">
        <v>258</v>
      </c>
      <c r="O751" s="151" t="s">
        <v>280</v>
      </c>
      <c r="P751" s="151" t="s">
        <v>307</v>
      </c>
      <c r="Q751" s="151" t="s">
        <v>263</v>
      </c>
      <c r="R751" s="151" t="s">
        <v>282</v>
      </c>
      <c r="S751" s="151" t="s">
        <v>265</v>
      </c>
      <c r="T751" s="151" t="s">
        <v>266</v>
      </c>
      <c r="U751" s="152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 t="s">
        <v>3</v>
      </c>
    </row>
    <row r="752" spans="1:65">
      <c r="A752" s="29"/>
      <c r="B752" s="19"/>
      <c r="C752" s="9"/>
      <c r="D752" s="10" t="s">
        <v>305</v>
      </c>
      <c r="E752" s="11" t="s">
        <v>305</v>
      </c>
      <c r="F752" s="11" t="s">
        <v>118</v>
      </c>
      <c r="G752" s="11" t="s">
        <v>305</v>
      </c>
      <c r="H752" s="11" t="s">
        <v>306</v>
      </c>
      <c r="I752" s="11" t="s">
        <v>306</v>
      </c>
      <c r="J752" s="11" t="s">
        <v>306</v>
      </c>
      <c r="K752" s="11" t="s">
        <v>306</v>
      </c>
      <c r="L752" s="11" t="s">
        <v>306</v>
      </c>
      <c r="M752" s="11" t="s">
        <v>305</v>
      </c>
      <c r="N752" s="11" t="s">
        <v>305</v>
      </c>
      <c r="O752" s="11" t="s">
        <v>306</v>
      </c>
      <c r="P752" s="11" t="s">
        <v>305</v>
      </c>
      <c r="Q752" s="11" t="s">
        <v>306</v>
      </c>
      <c r="R752" s="11" t="s">
        <v>306</v>
      </c>
      <c r="S752" s="11" t="s">
        <v>305</v>
      </c>
      <c r="T752" s="11" t="s">
        <v>306</v>
      </c>
      <c r="U752" s="152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3</v>
      </c>
    </row>
    <row r="753" spans="1:65">
      <c r="A753" s="29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152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3</v>
      </c>
    </row>
    <row r="754" spans="1:65">
      <c r="A754" s="29"/>
      <c r="B754" s="18">
        <v>1</v>
      </c>
      <c r="C754" s="14">
        <v>1</v>
      </c>
      <c r="D754" s="202">
        <v>8.5999999999999993E-2</v>
      </c>
      <c r="E754" s="202">
        <v>0.08</v>
      </c>
      <c r="F754" s="202">
        <v>8.1265336031788496E-2</v>
      </c>
      <c r="G754" s="203">
        <v>0.78100000000000003</v>
      </c>
      <c r="H754" s="202">
        <v>8.7999999999999995E-2</v>
      </c>
      <c r="I754" s="202">
        <v>7.3999999999999996E-2</v>
      </c>
      <c r="J754" s="202">
        <v>8.4000000000000005E-2</v>
      </c>
      <c r="K754" s="202">
        <v>8.3000000000000004E-2</v>
      </c>
      <c r="L754" s="202">
        <v>8.5999999999999993E-2</v>
      </c>
      <c r="M754" s="203">
        <v>6.9000000000000006E-2</v>
      </c>
      <c r="N754" s="203">
        <v>0.129311115916036</v>
      </c>
      <c r="O754" s="202">
        <v>8.2699999999999996E-2</v>
      </c>
      <c r="P754" s="203">
        <v>0.12099999999999998</v>
      </c>
      <c r="Q754" s="202">
        <v>8.6999999999999994E-2</v>
      </c>
      <c r="R754" s="202">
        <v>0.08</v>
      </c>
      <c r="S754" s="202" t="s">
        <v>277</v>
      </c>
      <c r="T754" s="202">
        <v>8.3000000000000004E-2</v>
      </c>
      <c r="U754" s="204"/>
      <c r="V754" s="205"/>
      <c r="W754" s="205"/>
      <c r="X754" s="205"/>
      <c r="Y754" s="205"/>
      <c r="Z754" s="205"/>
      <c r="AA754" s="205"/>
      <c r="AB754" s="205"/>
      <c r="AC754" s="205"/>
      <c r="AD754" s="205"/>
      <c r="AE754" s="205"/>
      <c r="AF754" s="205"/>
      <c r="AG754" s="205"/>
      <c r="AH754" s="205"/>
      <c r="AI754" s="205"/>
      <c r="AJ754" s="205"/>
      <c r="AK754" s="205"/>
      <c r="AL754" s="205"/>
      <c r="AM754" s="205"/>
      <c r="AN754" s="205"/>
      <c r="AO754" s="205"/>
      <c r="AP754" s="205"/>
      <c r="AQ754" s="205"/>
      <c r="AR754" s="205"/>
      <c r="AS754" s="205"/>
      <c r="AT754" s="205"/>
      <c r="AU754" s="205"/>
      <c r="AV754" s="205"/>
      <c r="AW754" s="205"/>
      <c r="AX754" s="205"/>
      <c r="AY754" s="205"/>
      <c r="AZ754" s="205"/>
      <c r="BA754" s="205"/>
      <c r="BB754" s="205"/>
      <c r="BC754" s="205"/>
      <c r="BD754" s="205"/>
      <c r="BE754" s="205"/>
      <c r="BF754" s="205"/>
      <c r="BG754" s="205"/>
      <c r="BH754" s="205"/>
      <c r="BI754" s="205"/>
      <c r="BJ754" s="205"/>
      <c r="BK754" s="205"/>
      <c r="BL754" s="205"/>
      <c r="BM754" s="206">
        <v>1</v>
      </c>
    </row>
    <row r="755" spans="1:65">
      <c r="A755" s="29"/>
      <c r="B755" s="19">
        <v>1</v>
      </c>
      <c r="C755" s="9">
        <v>2</v>
      </c>
      <c r="D755" s="23">
        <v>8.6999999999999994E-2</v>
      </c>
      <c r="E755" s="23">
        <v>0.08</v>
      </c>
      <c r="F755" s="23">
        <v>7.9887196406418184E-2</v>
      </c>
      <c r="G755" s="208">
        <v>0.73</v>
      </c>
      <c r="H755" s="23">
        <v>8.3000000000000004E-2</v>
      </c>
      <c r="I755" s="23">
        <v>7.1999999999999995E-2</v>
      </c>
      <c r="J755" s="23">
        <v>8.6999999999999994E-2</v>
      </c>
      <c r="K755" s="23">
        <v>8.4000000000000005E-2</v>
      </c>
      <c r="L755" s="23">
        <v>8.4000000000000005E-2</v>
      </c>
      <c r="M755" s="208">
        <v>7.2999999999999995E-2</v>
      </c>
      <c r="N755" s="221">
        <v>0.14863541795360449</v>
      </c>
      <c r="O755" s="23">
        <v>8.6300000000000002E-2</v>
      </c>
      <c r="P755" s="208">
        <v>0.108</v>
      </c>
      <c r="Q755" s="23">
        <v>8.4000000000000005E-2</v>
      </c>
      <c r="R755" s="23">
        <v>7.8E-2</v>
      </c>
      <c r="S755" s="23" t="s">
        <v>277</v>
      </c>
      <c r="T755" s="23">
        <v>8.2000000000000003E-2</v>
      </c>
      <c r="U755" s="204"/>
      <c r="V755" s="205"/>
      <c r="W755" s="205"/>
      <c r="X755" s="205"/>
      <c r="Y755" s="205"/>
      <c r="Z755" s="205"/>
      <c r="AA755" s="205"/>
      <c r="AB755" s="205"/>
      <c r="AC755" s="205"/>
      <c r="AD755" s="205"/>
      <c r="AE755" s="205"/>
      <c r="AF755" s="205"/>
      <c r="AG755" s="205"/>
      <c r="AH755" s="205"/>
      <c r="AI755" s="205"/>
      <c r="AJ755" s="205"/>
      <c r="AK755" s="205"/>
      <c r="AL755" s="205"/>
      <c r="AM755" s="205"/>
      <c r="AN755" s="205"/>
      <c r="AO755" s="205"/>
      <c r="AP755" s="205"/>
      <c r="AQ755" s="205"/>
      <c r="AR755" s="205"/>
      <c r="AS755" s="205"/>
      <c r="AT755" s="205"/>
      <c r="AU755" s="205"/>
      <c r="AV755" s="205"/>
      <c r="AW755" s="205"/>
      <c r="AX755" s="205"/>
      <c r="AY755" s="205"/>
      <c r="AZ755" s="205"/>
      <c r="BA755" s="205"/>
      <c r="BB755" s="205"/>
      <c r="BC755" s="205"/>
      <c r="BD755" s="205"/>
      <c r="BE755" s="205"/>
      <c r="BF755" s="205"/>
      <c r="BG755" s="205"/>
      <c r="BH755" s="205"/>
      <c r="BI755" s="205"/>
      <c r="BJ755" s="205"/>
      <c r="BK755" s="205"/>
      <c r="BL755" s="205"/>
      <c r="BM755" s="206">
        <v>62</v>
      </c>
    </row>
    <row r="756" spans="1:65">
      <c r="A756" s="29"/>
      <c r="B756" s="19">
        <v>1</v>
      </c>
      <c r="C756" s="9">
        <v>3</v>
      </c>
      <c r="D756" s="23">
        <v>8.4000000000000005E-2</v>
      </c>
      <c r="E756" s="23">
        <v>0.08</v>
      </c>
      <c r="F756" s="23">
        <v>7.93492012733054E-2</v>
      </c>
      <c r="G756" s="208">
        <v>0.81</v>
      </c>
      <c r="H756" s="23">
        <v>8.5999999999999993E-2</v>
      </c>
      <c r="I756" s="221">
        <v>7.8E-2</v>
      </c>
      <c r="J756" s="23">
        <v>8.5000000000000006E-2</v>
      </c>
      <c r="K756" s="23">
        <v>8.5999999999999993E-2</v>
      </c>
      <c r="L756" s="23">
        <v>8.5999999999999993E-2</v>
      </c>
      <c r="M756" s="208">
        <v>6.6000000000000003E-2</v>
      </c>
      <c r="N756" s="208">
        <v>0.12883335693263798</v>
      </c>
      <c r="O756" s="23">
        <v>8.1199999999999994E-2</v>
      </c>
      <c r="P756" s="208">
        <v>0.123</v>
      </c>
      <c r="Q756" s="23">
        <v>8.7999999999999995E-2</v>
      </c>
      <c r="R756" s="23">
        <v>7.9000000000000001E-2</v>
      </c>
      <c r="S756" s="23" t="s">
        <v>277</v>
      </c>
      <c r="T756" s="23">
        <v>8.4000000000000005E-2</v>
      </c>
      <c r="U756" s="204"/>
      <c r="V756" s="205"/>
      <c r="W756" s="205"/>
      <c r="X756" s="205"/>
      <c r="Y756" s="205"/>
      <c r="Z756" s="205"/>
      <c r="AA756" s="205"/>
      <c r="AB756" s="205"/>
      <c r="AC756" s="205"/>
      <c r="AD756" s="205"/>
      <c r="AE756" s="205"/>
      <c r="AF756" s="205"/>
      <c r="AG756" s="205"/>
      <c r="AH756" s="205"/>
      <c r="AI756" s="205"/>
      <c r="AJ756" s="205"/>
      <c r="AK756" s="205"/>
      <c r="AL756" s="205"/>
      <c r="AM756" s="205"/>
      <c r="AN756" s="205"/>
      <c r="AO756" s="205"/>
      <c r="AP756" s="205"/>
      <c r="AQ756" s="205"/>
      <c r="AR756" s="205"/>
      <c r="AS756" s="205"/>
      <c r="AT756" s="205"/>
      <c r="AU756" s="205"/>
      <c r="AV756" s="205"/>
      <c r="AW756" s="205"/>
      <c r="AX756" s="205"/>
      <c r="AY756" s="205"/>
      <c r="AZ756" s="205"/>
      <c r="BA756" s="205"/>
      <c r="BB756" s="205"/>
      <c r="BC756" s="205"/>
      <c r="BD756" s="205"/>
      <c r="BE756" s="205"/>
      <c r="BF756" s="205"/>
      <c r="BG756" s="205"/>
      <c r="BH756" s="205"/>
      <c r="BI756" s="205"/>
      <c r="BJ756" s="205"/>
      <c r="BK756" s="205"/>
      <c r="BL756" s="205"/>
      <c r="BM756" s="206">
        <v>16</v>
      </c>
    </row>
    <row r="757" spans="1:65">
      <c r="A757" s="29"/>
      <c r="B757" s="19">
        <v>1</v>
      </c>
      <c r="C757" s="9">
        <v>4</v>
      </c>
      <c r="D757" s="23">
        <v>8.5000000000000006E-2</v>
      </c>
      <c r="E757" s="23">
        <v>0.08</v>
      </c>
      <c r="F757" s="23">
        <v>7.8823085677881363E-2</v>
      </c>
      <c r="G757" s="208">
        <v>0.72199999999999998</v>
      </c>
      <c r="H757" s="23">
        <v>8.5999999999999993E-2</v>
      </c>
      <c r="I757" s="23">
        <v>7.2999999999999995E-2</v>
      </c>
      <c r="J757" s="23">
        <v>8.8999999999999996E-2</v>
      </c>
      <c r="K757" s="23">
        <v>8.6999999999999994E-2</v>
      </c>
      <c r="L757" s="23">
        <v>8.7999999999999995E-2</v>
      </c>
      <c r="M757" s="208">
        <v>7.1999999999999995E-2</v>
      </c>
      <c r="N757" s="208">
        <v>0.128259966609507</v>
      </c>
      <c r="O757" s="23">
        <v>8.2000000000000003E-2</v>
      </c>
      <c r="P757" s="208">
        <v>0.14099999999999999</v>
      </c>
      <c r="Q757" s="23">
        <v>8.5999999999999993E-2</v>
      </c>
      <c r="R757" s="23">
        <v>8.1000000000000003E-2</v>
      </c>
      <c r="S757" s="23" t="s">
        <v>277</v>
      </c>
      <c r="T757" s="221">
        <v>7.2999999999999995E-2</v>
      </c>
      <c r="U757" s="204"/>
      <c r="V757" s="205"/>
      <c r="W757" s="205"/>
      <c r="X757" s="205"/>
      <c r="Y757" s="205"/>
      <c r="Z757" s="205"/>
      <c r="AA757" s="205"/>
      <c r="AB757" s="205"/>
      <c r="AC757" s="205"/>
      <c r="AD757" s="205"/>
      <c r="AE757" s="205"/>
      <c r="AF757" s="205"/>
      <c r="AG757" s="205"/>
      <c r="AH757" s="205"/>
      <c r="AI757" s="205"/>
      <c r="AJ757" s="205"/>
      <c r="AK757" s="205"/>
      <c r="AL757" s="205"/>
      <c r="AM757" s="205"/>
      <c r="AN757" s="205"/>
      <c r="AO757" s="205"/>
      <c r="AP757" s="205"/>
      <c r="AQ757" s="205"/>
      <c r="AR757" s="205"/>
      <c r="AS757" s="205"/>
      <c r="AT757" s="205"/>
      <c r="AU757" s="205"/>
      <c r="AV757" s="205"/>
      <c r="AW757" s="205"/>
      <c r="AX757" s="205"/>
      <c r="AY757" s="205"/>
      <c r="AZ757" s="205"/>
      <c r="BA757" s="205"/>
      <c r="BB757" s="205"/>
      <c r="BC757" s="205"/>
      <c r="BD757" s="205"/>
      <c r="BE757" s="205"/>
      <c r="BF757" s="205"/>
      <c r="BG757" s="205"/>
      <c r="BH757" s="205"/>
      <c r="BI757" s="205"/>
      <c r="BJ757" s="205"/>
      <c r="BK757" s="205"/>
      <c r="BL757" s="205"/>
      <c r="BM757" s="206">
        <v>8.2841573259008733E-2</v>
      </c>
    </row>
    <row r="758" spans="1:65">
      <c r="A758" s="29"/>
      <c r="B758" s="19">
        <v>1</v>
      </c>
      <c r="C758" s="9">
        <v>5</v>
      </c>
      <c r="D758" s="23">
        <v>8.5000000000000006E-2</v>
      </c>
      <c r="E758" s="23">
        <v>0.08</v>
      </c>
      <c r="F758" s="23">
        <v>8.1307047838320434E-2</v>
      </c>
      <c r="G758" s="208">
        <v>0.753</v>
      </c>
      <c r="H758" s="23">
        <v>8.4000000000000005E-2</v>
      </c>
      <c r="I758" s="23">
        <v>7.3999999999999996E-2</v>
      </c>
      <c r="J758" s="23">
        <v>8.6999999999999994E-2</v>
      </c>
      <c r="K758" s="221">
        <v>9.5000000000000001E-2</v>
      </c>
      <c r="L758" s="23">
        <v>8.6999999999999994E-2</v>
      </c>
      <c r="M758" s="208">
        <v>7.3999999999999996E-2</v>
      </c>
      <c r="N758" s="208">
        <v>0.13298228312406002</v>
      </c>
      <c r="O758" s="23">
        <v>8.1900000000000001E-2</v>
      </c>
      <c r="P758" s="208">
        <v>0.12200000000000001</v>
      </c>
      <c r="Q758" s="23">
        <v>8.5000000000000006E-2</v>
      </c>
      <c r="R758" s="23">
        <v>7.8E-2</v>
      </c>
      <c r="S758" s="23" t="s">
        <v>277</v>
      </c>
      <c r="T758" s="23">
        <v>8.1000000000000003E-2</v>
      </c>
      <c r="U758" s="204"/>
      <c r="V758" s="205"/>
      <c r="W758" s="205"/>
      <c r="X758" s="205"/>
      <c r="Y758" s="205"/>
      <c r="Z758" s="205"/>
      <c r="AA758" s="205"/>
      <c r="AB758" s="205"/>
      <c r="AC758" s="205"/>
      <c r="AD758" s="205"/>
      <c r="AE758" s="205"/>
      <c r="AF758" s="205"/>
      <c r="AG758" s="205"/>
      <c r="AH758" s="205"/>
      <c r="AI758" s="205"/>
      <c r="AJ758" s="205"/>
      <c r="AK758" s="205"/>
      <c r="AL758" s="205"/>
      <c r="AM758" s="205"/>
      <c r="AN758" s="205"/>
      <c r="AO758" s="205"/>
      <c r="AP758" s="205"/>
      <c r="AQ758" s="205"/>
      <c r="AR758" s="205"/>
      <c r="AS758" s="205"/>
      <c r="AT758" s="205"/>
      <c r="AU758" s="205"/>
      <c r="AV758" s="205"/>
      <c r="AW758" s="205"/>
      <c r="AX758" s="205"/>
      <c r="AY758" s="205"/>
      <c r="AZ758" s="205"/>
      <c r="BA758" s="205"/>
      <c r="BB758" s="205"/>
      <c r="BC758" s="205"/>
      <c r="BD758" s="205"/>
      <c r="BE758" s="205"/>
      <c r="BF758" s="205"/>
      <c r="BG758" s="205"/>
      <c r="BH758" s="205"/>
      <c r="BI758" s="205"/>
      <c r="BJ758" s="205"/>
      <c r="BK758" s="205"/>
      <c r="BL758" s="205"/>
      <c r="BM758" s="206">
        <v>49</v>
      </c>
    </row>
    <row r="759" spans="1:65">
      <c r="A759" s="29"/>
      <c r="B759" s="19">
        <v>1</v>
      </c>
      <c r="C759" s="9">
        <v>6</v>
      </c>
      <c r="D759" s="23">
        <v>8.6999999999999994E-2</v>
      </c>
      <c r="E759" s="23">
        <v>0.08</v>
      </c>
      <c r="F759" s="23">
        <v>7.9661407420915098E-2</v>
      </c>
      <c r="G759" s="208">
        <v>0.66700000000000004</v>
      </c>
      <c r="H759" s="23">
        <v>9.0999999999999998E-2</v>
      </c>
      <c r="I759" s="23">
        <v>7.3999999999999996E-2</v>
      </c>
      <c r="J759" s="23">
        <v>8.7999999999999995E-2</v>
      </c>
      <c r="K759" s="23">
        <v>8.3000000000000004E-2</v>
      </c>
      <c r="L759" s="23">
        <v>8.7999999999999995E-2</v>
      </c>
      <c r="M759" s="208">
        <v>6.5000000000000002E-2</v>
      </c>
      <c r="N759" s="208">
        <v>0.125975025326094</v>
      </c>
      <c r="O759" s="23">
        <v>8.4000000000000005E-2</v>
      </c>
      <c r="P759" s="208">
        <v>0.13500000000000001</v>
      </c>
      <c r="Q759" s="23">
        <v>8.4000000000000005E-2</v>
      </c>
      <c r="R759" s="23">
        <v>8.4000000000000005E-2</v>
      </c>
      <c r="S759" s="23" t="s">
        <v>277</v>
      </c>
      <c r="T759" s="23">
        <v>8.1000000000000003E-2</v>
      </c>
      <c r="U759" s="204"/>
      <c r="V759" s="205"/>
      <c r="W759" s="205"/>
      <c r="X759" s="205"/>
      <c r="Y759" s="205"/>
      <c r="Z759" s="205"/>
      <c r="AA759" s="205"/>
      <c r="AB759" s="205"/>
      <c r="AC759" s="205"/>
      <c r="AD759" s="205"/>
      <c r="AE759" s="205"/>
      <c r="AF759" s="205"/>
      <c r="AG759" s="205"/>
      <c r="AH759" s="205"/>
      <c r="AI759" s="205"/>
      <c r="AJ759" s="205"/>
      <c r="AK759" s="205"/>
      <c r="AL759" s="205"/>
      <c r="AM759" s="205"/>
      <c r="AN759" s="205"/>
      <c r="AO759" s="205"/>
      <c r="AP759" s="205"/>
      <c r="AQ759" s="205"/>
      <c r="AR759" s="205"/>
      <c r="AS759" s="205"/>
      <c r="AT759" s="205"/>
      <c r="AU759" s="205"/>
      <c r="AV759" s="205"/>
      <c r="AW759" s="205"/>
      <c r="AX759" s="205"/>
      <c r="AY759" s="205"/>
      <c r="AZ759" s="205"/>
      <c r="BA759" s="205"/>
      <c r="BB759" s="205"/>
      <c r="BC759" s="205"/>
      <c r="BD759" s="205"/>
      <c r="BE759" s="205"/>
      <c r="BF759" s="205"/>
      <c r="BG759" s="205"/>
      <c r="BH759" s="205"/>
      <c r="BI759" s="205"/>
      <c r="BJ759" s="205"/>
      <c r="BK759" s="205"/>
      <c r="BL759" s="205"/>
      <c r="BM759" s="56"/>
    </row>
    <row r="760" spans="1:65">
      <c r="A760" s="29"/>
      <c r="B760" s="20" t="s">
        <v>272</v>
      </c>
      <c r="C760" s="12"/>
      <c r="D760" s="209">
        <v>8.5666666666666669E-2</v>
      </c>
      <c r="E760" s="209">
        <v>0.08</v>
      </c>
      <c r="F760" s="209">
        <v>8.0048879108104834E-2</v>
      </c>
      <c r="G760" s="209">
        <v>0.74383333333333335</v>
      </c>
      <c r="H760" s="209">
        <v>8.6333333333333331E-2</v>
      </c>
      <c r="I760" s="209">
        <v>7.4166666666666672E-2</v>
      </c>
      <c r="J760" s="209">
        <v>8.6666666666666656E-2</v>
      </c>
      <c r="K760" s="209">
        <v>8.6333333333333317E-2</v>
      </c>
      <c r="L760" s="209">
        <v>8.649999999999998E-2</v>
      </c>
      <c r="M760" s="209">
        <v>6.9833333333333344E-2</v>
      </c>
      <c r="N760" s="209">
        <v>0.13233286097698993</v>
      </c>
      <c r="O760" s="209">
        <v>8.3016666666666669E-2</v>
      </c>
      <c r="P760" s="209">
        <v>0.125</v>
      </c>
      <c r="Q760" s="209">
        <v>8.5666666666666669E-2</v>
      </c>
      <c r="R760" s="209">
        <v>0.08</v>
      </c>
      <c r="S760" s="209" t="s">
        <v>763</v>
      </c>
      <c r="T760" s="209">
        <v>8.0666666666666678E-2</v>
      </c>
      <c r="U760" s="204"/>
      <c r="V760" s="205"/>
      <c r="W760" s="205"/>
      <c r="X760" s="205"/>
      <c r="Y760" s="205"/>
      <c r="Z760" s="205"/>
      <c r="AA760" s="205"/>
      <c r="AB760" s="205"/>
      <c r="AC760" s="205"/>
      <c r="AD760" s="205"/>
      <c r="AE760" s="205"/>
      <c r="AF760" s="205"/>
      <c r="AG760" s="205"/>
      <c r="AH760" s="205"/>
      <c r="AI760" s="205"/>
      <c r="AJ760" s="205"/>
      <c r="AK760" s="205"/>
      <c r="AL760" s="205"/>
      <c r="AM760" s="205"/>
      <c r="AN760" s="205"/>
      <c r="AO760" s="205"/>
      <c r="AP760" s="205"/>
      <c r="AQ760" s="205"/>
      <c r="AR760" s="205"/>
      <c r="AS760" s="205"/>
      <c r="AT760" s="205"/>
      <c r="AU760" s="205"/>
      <c r="AV760" s="205"/>
      <c r="AW760" s="205"/>
      <c r="AX760" s="205"/>
      <c r="AY760" s="205"/>
      <c r="AZ760" s="205"/>
      <c r="BA760" s="205"/>
      <c r="BB760" s="205"/>
      <c r="BC760" s="205"/>
      <c r="BD760" s="205"/>
      <c r="BE760" s="205"/>
      <c r="BF760" s="205"/>
      <c r="BG760" s="205"/>
      <c r="BH760" s="205"/>
      <c r="BI760" s="205"/>
      <c r="BJ760" s="205"/>
      <c r="BK760" s="205"/>
      <c r="BL760" s="205"/>
      <c r="BM760" s="56"/>
    </row>
    <row r="761" spans="1:65">
      <c r="A761" s="29"/>
      <c r="B761" s="3" t="s">
        <v>273</v>
      </c>
      <c r="C761" s="28"/>
      <c r="D761" s="23">
        <v>8.5499999999999993E-2</v>
      </c>
      <c r="E761" s="23">
        <v>0.08</v>
      </c>
      <c r="F761" s="23">
        <v>7.9774301913666634E-2</v>
      </c>
      <c r="G761" s="23">
        <v>0.74150000000000005</v>
      </c>
      <c r="H761" s="23">
        <v>8.5999999999999993E-2</v>
      </c>
      <c r="I761" s="23">
        <v>7.3999999999999996E-2</v>
      </c>
      <c r="J761" s="23">
        <v>8.6999999999999994E-2</v>
      </c>
      <c r="K761" s="23">
        <v>8.4999999999999992E-2</v>
      </c>
      <c r="L761" s="23">
        <v>8.6499999999999994E-2</v>
      </c>
      <c r="M761" s="23">
        <v>7.0500000000000007E-2</v>
      </c>
      <c r="N761" s="23">
        <v>0.12907223642433699</v>
      </c>
      <c r="O761" s="23">
        <v>8.2350000000000007E-2</v>
      </c>
      <c r="P761" s="23">
        <v>0.1225</v>
      </c>
      <c r="Q761" s="23">
        <v>8.5499999999999993E-2</v>
      </c>
      <c r="R761" s="23">
        <v>7.9500000000000001E-2</v>
      </c>
      <c r="S761" s="23" t="s">
        <v>763</v>
      </c>
      <c r="T761" s="23">
        <v>8.1500000000000003E-2</v>
      </c>
      <c r="U761" s="204"/>
      <c r="V761" s="205"/>
      <c r="W761" s="205"/>
      <c r="X761" s="205"/>
      <c r="Y761" s="205"/>
      <c r="Z761" s="205"/>
      <c r="AA761" s="205"/>
      <c r="AB761" s="205"/>
      <c r="AC761" s="205"/>
      <c r="AD761" s="205"/>
      <c r="AE761" s="205"/>
      <c r="AF761" s="205"/>
      <c r="AG761" s="205"/>
      <c r="AH761" s="205"/>
      <c r="AI761" s="205"/>
      <c r="AJ761" s="205"/>
      <c r="AK761" s="205"/>
      <c r="AL761" s="205"/>
      <c r="AM761" s="205"/>
      <c r="AN761" s="205"/>
      <c r="AO761" s="205"/>
      <c r="AP761" s="205"/>
      <c r="AQ761" s="205"/>
      <c r="AR761" s="205"/>
      <c r="AS761" s="205"/>
      <c r="AT761" s="205"/>
      <c r="AU761" s="205"/>
      <c r="AV761" s="205"/>
      <c r="AW761" s="205"/>
      <c r="AX761" s="205"/>
      <c r="AY761" s="205"/>
      <c r="AZ761" s="205"/>
      <c r="BA761" s="205"/>
      <c r="BB761" s="205"/>
      <c r="BC761" s="205"/>
      <c r="BD761" s="205"/>
      <c r="BE761" s="205"/>
      <c r="BF761" s="205"/>
      <c r="BG761" s="205"/>
      <c r="BH761" s="205"/>
      <c r="BI761" s="205"/>
      <c r="BJ761" s="205"/>
      <c r="BK761" s="205"/>
      <c r="BL761" s="205"/>
      <c r="BM761" s="56"/>
    </row>
    <row r="762" spans="1:65">
      <c r="A762" s="29"/>
      <c r="B762" s="3" t="s">
        <v>274</v>
      </c>
      <c r="C762" s="28"/>
      <c r="D762" s="23">
        <v>1.2110601416389908E-3</v>
      </c>
      <c r="E762" s="23">
        <v>0</v>
      </c>
      <c r="F762" s="23">
        <v>1.0228538714163677E-3</v>
      </c>
      <c r="G762" s="23">
        <v>4.9829375539601817E-2</v>
      </c>
      <c r="H762" s="23">
        <v>2.8751811537130402E-3</v>
      </c>
      <c r="I762" s="23">
        <v>2.041241452319317E-3</v>
      </c>
      <c r="J762" s="23">
        <v>1.8618986725025208E-3</v>
      </c>
      <c r="K762" s="23">
        <v>4.5460605656619506E-3</v>
      </c>
      <c r="L762" s="23">
        <v>1.516575088810307E-3</v>
      </c>
      <c r="M762" s="23">
        <v>3.7638632635454009E-3</v>
      </c>
      <c r="N762" s="23">
        <v>8.3016037915957155E-3</v>
      </c>
      <c r="O762" s="23">
        <v>1.8669940189156133E-3</v>
      </c>
      <c r="P762" s="23">
        <v>1.1610340218959993E-2</v>
      </c>
      <c r="Q762" s="23">
        <v>1.6329931618554467E-3</v>
      </c>
      <c r="R762" s="23">
        <v>2.2803508501982781E-3</v>
      </c>
      <c r="S762" s="23" t="s">
        <v>763</v>
      </c>
      <c r="T762" s="23">
        <v>3.9327683210007031E-3</v>
      </c>
      <c r="U762" s="204"/>
      <c r="V762" s="205"/>
      <c r="W762" s="205"/>
      <c r="X762" s="205"/>
      <c r="Y762" s="205"/>
      <c r="Z762" s="205"/>
      <c r="AA762" s="205"/>
      <c r="AB762" s="205"/>
      <c r="AC762" s="205"/>
      <c r="AD762" s="205"/>
      <c r="AE762" s="205"/>
      <c r="AF762" s="205"/>
      <c r="AG762" s="205"/>
      <c r="AH762" s="205"/>
      <c r="AI762" s="205"/>
      <c r="AJ762" s="205"/>
      <c r="AK762" s="205"/>
      <c r="AL762" s="205"/>
      <c r="AM762" s="205"/>
      <c r="AN762" s="205"/>
      <c r="AO762" s="205"/>
      <c r="AP762" s="205"/>
      <c r="AQ762" s="205"/>
      <c r="AR762" s="205"/>
      <c r="AS762" s="205"/>
      <c r="AT762" s="205"/>
      <c r="AU762" s="205"/>
      <c r="AV762" s="205"/>
      <c r="AW762" s="205"/>
      <c r="AX762" s="205"/>
      <c r="AY762" s="205"/>
      <c r="AZ762" s="205"/>
      <c r="BA762" s="205"/>
      <c r="BB762" s="205"/>
      <c r="BC762" s="205"/>
      <c r="BD762" s="205"/>
      <c r="BE762" s="205"/>
      <c r="BF762" s="205"/>
      <c r="BG762" s="205"/>
      <c r="BH762" s="205"/>
      <c r="BI762" s="205"/>
      <c r="BJ762" s="205"/>
      <c r="BK762" s="205"/>
      <c r="BL762" s="205"/>
      <c r="BM762" s="56"/>
    </row>
    <row r="763" spans="1:65">
      <c r="A763" s="29"/>
      <c r="B763" s="3" t="s">
        <v>87</v>
      </c>
      <c r="C763" s="28"/>
      <c r="D763" s="13">
        <v>1.4136888812906508E-2</v>
      </c>
      <c r="E763" s="13">
        <v>0</v>
      </c>
      <c r="F763" s="13">
        <v>1.2777866258876886E-2</v>
      </c>
      <c r="G763" s="13">
        <v>6.6989973837690092E-2</v>
      </c>
      <c r="H763" s="13">
        <v>3.3303256606714751E-2</v>
      </c>
      <c r="I763" s="13">
        <v>2.7522356660485171E-2</v>
      </c>
      <c r="J763" s="13">
        <v>2.1483446221182933E-2</v>
      </c>
      <c r="K763" s="13">
        <v>5.2657072189134575E-2</v>
      </c>
      <c r="L763" s="13">
        <v>1.7532659986246327E-2</v>
      </c>
      <c r="M763" s="13">
        <v>5.3897803296592842E-2</v>
      </c>
      <c r="N763" s="13">
        <v>6.2732746275614801E-2</v>
      </c>
      <c r="O763" s="13">
        <v>2.2489387901011203E-2</v>
      </c>
      <c r="P763" s="13">
        <v>9.2882721751679942E-2</v>
      </c>
      <c r="Q763" s="13">
        <v>1.9062176986639454E-2</v>
      </c>
      <c r="R763" s="13">
        <v>2.8504385627478476E-2</v>
      </c>
      <c r="S763" s="13" t="s">
        <v>763</v>
      </c>
      <c r="T763" s="13">
        <v>4.875332629339714E-2</v>
      </c>
      <c r="U763" s="152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275</v>
      </c>
      <c r="C764" s="28"/>
      <c r="D764" s="13">
        <v>3.4102363059005825E-2</v>
      </c>
      <c r="E764" s="13">
        <v>-3.4301295197815662E-2</v>
      </c>
      <c r="F764" s="13">
        <v>-3.3711264055456658E-2</v>
      </c>
      <c r="G764" s="13">
        <v>7.9789860823586434</v>
      </c>
      <c r="H764" s="13">
        <v>4.2149852265690457E-2</v>
      </c>
      <c r="I764" s="13">
        <v>-0.10471682575630825</v>
      </c>
      <c r="J764" s="13">
        <v>4.6173596869032885E-2</v>
      </c>
      <c r="K764" s="13">
        <v>4.2149852265690457E-2</v>
      </c>
      <c r="L764" s="13">
        <v>4.416172456736156E-2</v>
      </c>
      <c r="M764" s="13">
        <v>-0.15702550559975981</v>
      </c>
      <c r="N764" s="13">
        <v>0.5974209056030837</v>
      </c>
      <c r="O764" s="13">
        <v>2.1135934624334496E-3</v>
      </c>
      <c r="P764" s="13">
        <v>0.50890422625341292</v>
      </c>
      <c r="Q764" s="13">
        <v>3.4102363059005825E-2</v>
      </c>
      <c r="R764" s="13">
        <v>-3.4301295197815662E-2</v>
      </c>
      <c r="S764" s="13" t="s">
        <v>763</v>
      </c>
      <c r="T764" s="13">
        <v>-2.6253805991130696E-2</v>
      </c>
      <c r="U764" s="152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45" t="s">
        <v>276</v>
      </c>
      <c r="C765" s="46"/>
      <c r="D765" s="44">
        <v>0</v>
      </c>
      <c r="E765" s="44">
        <v>0.72</v>
      </c>
      <c r="F765" s="44">
        <v>0.71</v>
      </c>
      <c r="G765" s="44">
        <v>83.6</v>
      </c>
      <c r="H765" s="44">
        <v>0.08</v>
      </c>
      <c r="I765" s="44">
        <v>1.46</v>
      </c>
      <c r="J765" s="44">
        <v>0.13</v>
      </c>
      <c r="K765" s="44">
        <v>0.08</v>
      </c>
      <c r="L765" s="44">
        <v>0.11</v>
      </c>
      <c r="M765" s="44">
        <v>2.0099999999999998</v>
      </c>
      <c r="N765" s="44">
        <v>5.93</v>
      </c>
      <c r="O765" s="44">
        <v>0.34</v>
      </c>
      <c r="P765" s="44">
        <v>5</v>
      </c>
      <c r="Q765" s="44">
        <v>0</v>
      </c>
      <c r="R765" s="44">
        <v>0.72</v>
      </c>
      <c r="S765" s="44" t="s">
        <v>277</v>
      </c>
      <c r="T765" s="44">
        <v>0.64</v>
      </c>
      <c r="U765" s="152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BM766" s="55"/>
    </row>
    <row r="767" spans="1:65" ht="15">
      <c r="B767" s="8" t="s">
        <v>604</v>
      </c>
      <c r="BM767" s="27" t="s">
        <v>67</v>
      </c>
    </row>
    <row r="768" spans="1:65" ht="15">
      <c r="A768" s="24" t="s">
        <v>60</v>
      </c>
      <c r="B768" s="18" t="s">
        <v>114</v>
      </c>
      <c r="C768" s="15" t="s">
        <v>115</v>
      </c>
      <c r="D768" s="16" t="s">
        <v>241</v>
      </c>
      <c r="E768" s="17" t="s">
        <v>241</v>
      </c>
      <c r="F768" s="17" t="s">
        <v>241</v>
      </c>
      <c r="G768" s="17" t="s">
        <v>241</v>
      </c>
      <c r="H768" s="17" t="s">
        <v>241</v>
      </c>
      <c r="I768" s="17" t="s">
        <v>241</v>
      </c>
      <c r="J768" s="17" t="s">
        <v>241</v>
      </c>
      <c r="K768" s="17" t="s">
        <v>241</v>
      </c>
      <c r="L768" s="17" t="s">
        <v>241</v>
      </c>
      <c r="M768" s="17" t="s">
        <v>241</v>
      </c>
      <c r="N768" s="17" t="s">
        <v>241</v>
      </c>
      <c r="O768" s="17" t="s">
        <v>241</v>
      </c>
      <c r="P768" s="17" t="s">
        <v>241</v>
      </c>
      <c r="Q768" s="17" t="s">
        <v>241</v>
      </c>
      <c r="R768" s="17" t="s">
        <v>241</v>
      </c>
      <c r="S768" s="17" t="s">
        <v>241</v>
      </c>
      <c r="T768" s="17" t="s">
        <v>241</v>
      </c>
      <c r="U768" s="17" t="s">
        <v>241</v>
      </c>
      <c r="V768" s="17" t="s">
        <v>241</v>
      </c>
      <c r="W768" s="17" t="s">
        <v>241</v>
      </c>
      <c r="X768" s="17" t="s">
        <v>241</v>
      </c>
      <c r="Y768" s="17" t="s">
        <v>241</v>
      </c>
      <c r="Z768" s="17" t="s">
        <v>241</v>
      </c>
      <c r="AA768" s="17" t="s">
        <v>241</v>
      </c>
      <c r="AB768" s="17" t="s">
        <v>241</v>
      </c>
      <c r="AC768" s="17" t="s">
        <v>241</v>
      </c>
      <c r="AD768" s="152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 t="s">
        <v>242</v>
      </c>
      <c r="C769" s="9" t="s">
        <v>242</v>
      </c>
      <c r="D769" s="150" t="s">
        <v>244</v>
      </c>
      <c r="E769" s="151" t="s">
        <v>245</v>
      </c>
      <c r="F769" s="151" t="s">
        <v>246</v>
      </c>
      <c r="G769" s="151" t="s">
        <v>247</v>
      </c>
      <c r="H769" s="151" t="s">
        <v>249</v>
      </c>
      <c r="I769" s="151" t="s">
        <v>250</v>
      </c>
      <c r="J769" s="151" t="s">
        <v>251</v>
      </c>
      <c r="K769" s="151" t="s">
        <v>252</v>
      </c>
      <c r="L769" s="151" t="s">
        <v>253</v>
      </c>
      <c r="M769" s="151" t="s">
        <v>254</v>
      </c>
      <c r="N769" s="151" t="s">
        <v>255</v>
      </c>
      <c r="O769" s="151" t="s">
        <v>256</v>
      </c>
      <c r="P769" s="151" t="s">
        <v>257</v>
      </c>
      <c r="Q769" s="151" t="s">
        <v>258</v>
      </c>
      <c r="R769" s="151" t="s">
        <v>259</v>
      </c>
      <c r="S769" s="151" t="s">
        <v>260</v>
      </c>
      <c r="T769" s="151" t="s">
        <v>261</v>
      </c>
      <c r="U769" s="151" t="s">
        <v>262</v>
      </c>
      <c r="V769" s="151" t="s">
        <v>280</v>
      </c>
      <c r="W769" s="151" t="s">
        <v>307</v>
      </c>
      <c r="X769" s="151" t="s">
        <v>281</v>
      </c>
      <c r="Y769" s="151" t="s">
        <v>263</v>
      </c>
      <c r="Z769" s="151" t="s">
        <v>264</v>
      </c>
      <c r="AA769" s="151" t="s">
        <v>282</v>
      </c>
      <c r="AB769" s="151" t="s">
        <v>265</v>
      </c>
      <c r="AC769" s="151" t="s">
        <v>266</v>
      </c>
      <c r="AD769" s="152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 t="s">
        <v>1</v>
      </c>
    </row>
    <row r="770" spans="1:65">
      <c r="A770" s="29"/>
      <c r="B770" s="19"/>
      <c r="C770" s="9"/>
      <c r="D770" s="10" t="s">
        <v>118</v>
      </c>
      <c r="E770" s="11" t="s">
        <v>118</v>
      </c>
      <c r="F770" s="11" t="s">
        <v>118</v>
      </c>
      <c r="G770" s="11" t="s">
        <v>305</v>
      </c>
      <c r="H770" s="11" t="s">
        <v>305</v>
      </c>
      <c r="I770" s="11" t="s">
        <v>306</v>
      </c>
      <c r="J770" s="11" t="s">
        <v>306</v>
      </c>
      <c r="K770" s="11" t="s">
        <v>306</v>
      </c>
      <c r="L770" s="11" t="s">
        <v>306</v>
      </c>
      <c r="M770" s="11" t="s">
        <v>306</v>
      </c>
      <c r="N770" s="11" t="s">
        <v>306</v>
      </c>
      <c r="O770" s="11" t="s">
        <v>305</v>
      </c>
      <c r="P770" s="11" t="s">
        <v>306</v>
      </c>
      <c r="Q770" s="11" t="s">
        <v>305</v>
      </c>
      <c r="R770" s="11" t="s">
        <v>118</v>
      </c>
      <c r="S770" s="11" t="s">
        <v>306</v>
      </c>
      <c r="T770" s="11" t="s">
        <v>118</v>
      </c>
      <c r="U770" s="11" t="s">
        <v>306</v>
      </c>
      <c r="V770" s="11" t="s">
        <v>306</v>
      </c>
      <c r="W770" s="11" t="s">
        <v>118</v>
      </c>
      <c r="X770" s="11" t="s">
        <v>305</v>
      </c>
      <c r="Y770" s="11" t="s">
        <v>306</v>
      </c>
      <c r="Z770" s="11" t="s">
        <v>306</v>
      </c>
      <c r="AA770" s="11" t="s">
        <v>306</v>
      </c>
      <c r="AB770" s="11" t="s">
        <v>305</v>
      </c>
      <c r="AC770" s="11" t="s">
        <v>306</v>
      </c>
      <c r="AD770" s="152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3</v>
      </c>
    </row>
    <row r="771" spans="1:65">
      <c r="A771" s="29"/>
      <c r="B771" s="19"/>
      <c r="C771" s="9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152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8">
        <v>1</v>
      </c>
      <c r="C772" s="14">
        <v>1</v>
      </c>
      <c r="D772" s="202">
        <v>0.82079999999999997</v>
      </c>
      <c r="E772" s="202">
        <v>0.84399999999999997</v>
      </c>
      <c r="F772" s="202">
        <v>0.7989932561373827</v>
      </c>
      <c r="G772" s="202">
        <v>0.81000000000000016</v>
      </c>
      <c r="H772" s="203">
        <v>0.62</v>
      </c>
      <c r="I772" s="202">
        <v>0.84</v>
      </c>
      <c r="J772" s="202">
        <v>0.89</v>
      </c>
      <c r="K772" s="202">
        <v>0.86999999999999988</v>
      </c>
      <c r="L772" s="202">
        <v>0.91999999999999993</v>
      </c>
      <c r="M772" s="202">
        <v>0.88</v>
      </c>
      <c r="N772" s="202">
        <v>0.86599999999999988</v>
      </c>
      <c r="O772" s="202">
        <v>0.88</v>
      </c>
      <c r="P772" s="202">
        <v>0.81999999999999984</v>
      </c>
      <c r="Q772" s="202">
        <v>0.83086620779968001</v>
      </c>
      <c r="R772" s="202">
        <v>0.89500000000000002</v>
      </c>
      <c r="S772" s="202">
        <v>0.81000000000000016</v>
      </c>
      <c r="T772" s="202">
        <v>0.77198</v>
      </c>
      <c r="U772" s="202">
        <v>0.86</v>
      </c>
      <c r="V772" s="202">
        <v>0.73</v>
      </c>
      <c r="W772" s="203">
        <v>1.022</v>
      </c>
      <c r="X772" s="202">
        <v>0.8</v>
      </c>
      <c r="Y772" s="202">
        <v>0.74429999999999996</v>
      </c>
      <c r="Z772" s="202">
        <v>0.83</v>
      </c>
      <c r="AA772" s="202">
        <v>0.85000000000000009</v>
      </c>
      <c r="AB772" s="202">
        <v>0.80599999999999994</v>
      </c>
      <c r="AC772" s="202">
        <v>0.75</v>
      </c>
      <c r="AD772" s="204"/>
      <c r="AE772" s="205"/>
      <c r="AF772" s="205"/>
      <c r="AG772" s="205"/>
      <c r="AH772" s="205"/>
      <c r="AI772" s="205"/>
      <c r="AJ772" s="205"/>
      <c r="AK772" s="205"/>
      <c r="AL772" s="205"/>
      <c r="AM772" s="205"/>
      <c r="AN772" s="205"/>
      <c r="AO772" s="205"/>
      <c r="AP772" s="205"/>
      <c r="AQ772" s="205"/>
      <c r="AR772" s="205"/>
      <c r="AS772" s="205"/>
      <c r="AT772" s="205"/>
      <c r="AU772" s="205"/>
      <c r="AV772" s="205"/>
      <c r="AW772" s="205"/>
      <c r="AX772" s="205"/>
      <c r="AY772" s="205"/>
      <c r="AZ772" s="205"/>
      <c r="BA772" s="205"/>
      <c r="BB772" s="205"/>
      <c r="BC772" s="205"/>
      <c r="BD772" s="205"/>
      <c r="BE772" s="205"/>
      <c r="BF772" s="205"/>
      <c r="BG772" s="205"/>
      <c r="BH772" s="205"/>
      <c r="BI772" s="205"/>
      <c r="BJ772" s="205"/>
      <c r="BK772" s="205"/>
      <c r="BL772" s="205"/>
      <c r="BM772" s="206">
        <v>1</v>
      </c>
    </row>
    <row r="773" spans="1:65">
      <c r="A773" s="29"/>
      <c r="B773" s="19">
        <v>1</v>
      </c>
      <c r="C773" s="9">
        <v>2</v>
      </c>
      <c r="D773" s="23">
        <v>0.82530000000000003</v>
      </c>
      <c r="E773" s="23">
        <v>0.84499999999999997</v>
      </c>
      <c r="F773" s="23">
        <v>0.80260788457876053</v>
      </c>
      <c r="G773" s="23">
        <v>0.81999999999999984</v>
      </c>
      <c r="H773" s="208">
        <v>0.63</v>
      </c>
      <c r="I773" s="23">
        <v>0.81999999999999984</v>
      </c>
      <c r="J773" s="23">
        <v>0.90000000000000013</v>
      </c>
      <c r="K773" s="23">
        <v>0.86999999999999988</v>
      </c>
      <c r="L773" s="23">
        <v>0.91999999999999993</v>
      </c>
      <c r="M773" s="23">
        <v>0.85000000000000009</v>
      </c>
      <c r="N773" s="23">
        <v>0.87100000000000011</v>
      </c>
      <c r="O773" s="23">
        <v>0.86999999999999988</v>
      </c>
      <c r="P773" s="23">
        <v>0.81999999999999984</v>
      </c>
      <c r="Q773" s="23">
        <v>0.8196006093</v>
      </c>
      <c r="R773" s="23">
        <v>0.876</v>
      </c>
      <c r="S773" s="23">
        <v>0.8</v>
      </c>
      <c r="T773" s="23">
        <v>0.77088000000000001</v>
      </c>
      <c r="U773" s="23">
        <v>0.85000000000000009</v>
      </c>
      <c r="V773" s="23">
        <v>0.72300000000000009</v>
      </c>
      <c r="W773" s="208">
        <v>0.99500000000000011</v>
      </c>
      <c r="X773" s="23">
        <v>0.81000000000000016</v>
      </c>
      <c r="Y773" s="23">
        <v>0.73</v>
      </c>
      <c r="Z773" s="23">
        <v>0.84</v>
      </c>
      <c r="AA773" s="23">
        <v>0.8</v>
      </c>
      <c r="AB773" s="23">
        <v>0.81130000000000002</v>
      </c>
      <c r="AC773" s="23">
        <v>0.74</v>
      </c>
      <c r="AD773" s="204"/>
      <c r="AE773" s="205"/>
      <c r="AF773" s="205"/>
      <c r="AG773" s="205"/>
      <c r="AH773" s="205"/>
      <c r="AI773" s="205"/>
      <c r="AJ773" s="205"/>
      <c r="AK773" s="205"/>
      <c r="AL773" s="205"/>
      <c r="AM773" s="205"/>
      <c r="AN773" s="205"/>
      <c r="AO773" s="205"/>
      <c r="AP773" s="205"/>
      <c r="AQ773" s="205"/>
      <c r="AR773" s="205"/>
      <c r="AS773" s="205"/>
      <c r="AT773" s="205"/>
      <c r="AU773" s="205"/>
      <c r="AV773" s="205"/>
      <c r="AW773" s="205"/>
      <c r="AX773" s="205"/>
      <c r="AY773" s="205"/>
      <c r="AZ773" s="205"/>
      <c r="BA773" s="205"/>
      <c r="BB773" s="205"/>
      <c r="BC773" s="205"/>
      <c r="BD773" s="205"/>
      <c r="BE773" s="205"/>
      <c r="BF773" s="205"/>
      <c r="BG773" s="205"/>
      <c r="BH773" s="205"/>
      <c r="BI773" s="205"/>
      <c r="BJ773" s="205"/>
      <c r="BK773" s="205"/>
      <c r="BL773" s="205"/>
      <c r="BM773" s="206">
        <v>7</v>
      </c>
    </row>
    <row r="774" spans="1:65">
      <c r="A774" s="29"/>
      <c r="B774" s="19">
        <v>1</v>
      </c>
      <c r="C774" s="9">
        <v>3</v>
      </c>
      <c r="D774" s="23">
        <v>0.82640000000000002</v>
      </c>
      <c r="E774" s="23">
        <v>0.83599999999999997</v>
      </c>
      <c r="F774" s="23">
        <v>0.80246202433995517</v>
      </c>
      <c r="G774" s="23">
        <v>0.83</v>
      </c>
      <c r="H774" s="208">
        <v>0.63</v>
      </c>
      <c r="I774" s="23">
        <v>0.83</v>
      </c>
      <c r="J774" s="23">
        <v>0.89</v>
      </c>
      <c r="K774" s="23">
        <v>0.86</v>
      </c>
      <c r="L774" s="23">
        <v>0.91</v>
      </c>
      <c r="M774" s="23">
        <v>0.89</v>
      </c>
      <c r="N774" s="23">
        <v>0.85199999999999998</v>
      </c>
      <c r="O774" s="23">
        <v>0.88</v>
      </c>
      <c r="P774" s="23">
        <v>0.81000000000000016</v>
      </c>
      <c r="Q774" s="23">
        <v>0.86049643615813998</v>
      </c>
      <c r="R774" s="23">
        <v>0.86599999999999988</v>
      </c>
      <c r="S774" s="23">
        <v>0.8</v>
      </c>
      <c r="T774" s="23">
        <v>0.77105000000000001</v>
      </c>
      <c r="U774" s="23">
        <v>0.88</v>
      </c>
      <c r="V774" s="23">
        <v>0.74099999999999999</v>
      </c>
      <c r="W774" s="208">
        <v>1.0529999999999999</v>
      </c>
      <c r="X774" s="23">
        <v>0.81000000000000016</v>
      </c>
      <c r="Y774" s="23">
        <v>0.74199999999999999</v>
      </c>
      <c r="Z774" s="23">
        <v>0.84</v>
      </c>
      <c r="AA774" s="23">
        <v>0.84</v>
      </c>
      <c r="AB774" s="23">
        <v>0.80479999999999996</v>
      </c>
      <c r="AC774" s="23">
        <v>0.76</v>
      </c>
      <c r="AD774" s="204"/>
      <c r="AE774" s="205"/>
      <c r="AF774" s="205"/>
      <c r="AG774" s="205"/>
      <c r="AH774" s="205"/>
      <c r="AI774" s="205"/>
      <c r="AJ774" s="205"/>
      <c r="AK774" s="205"/>
      <c r="AL774" s="205"/>
      <c r="AM774" s="205"/>
      <c r="AN774" s="205"/>
      <c r="AO774" s="205"/>
      <c r="AP774" s="205"/>
      <c r="AQ774" s="205"/>
      <c r="AR774" s="205"/>
      <c r="AS774" s="205"/>
      <c r="AT774" s="205"/>
      <c r="AU774" s="205"/>
      <c r="AV774" s="205"/>
      <c r="AW774" s="205"/>
      <c r="AX774" s="205"/>
      <c r="AY774" s="205"/>
      <c r="AZ774" s="205"/>
      <c r="BA774" s="205"/>
      <c r="BB774" s="205"/>
      <c r="BC774" s="205"/>
      <c r="BD774" s="205"/>
      <c r="BE774" s="205"/>
      <c r="BF774" s="205"/>
      <c r="BG774" s="205"/>
      <c r="BH774" s="205"/>
      <c r="BI774" s="205"/>
      <c r="BJ774" s="205"/>
      <c r="BK774" s="205"/>
      <c r="BL774" s="205"/>
      <c r="BM774" s="206">
        <v>16</v>
      </c>
    </row>
    <row r="775" spans="1:65">
      <c r="A775" s="29"/>
      <c r="B775" s="19">
        <v>1</v>
      </c>
      <c r="C775" s="9">
        <v>4</v>
      </c>
      <c r="D775" s="23">
        <v>0.82190000000000007</v>
      </c>
      <c r="E775" s="23">
        <v>0.84100000000000008</v>
      </c>
      <c r="F775" s="23">
        <v>0.82012122658581299</v>
      </c>
      <c r="G775" s="23">
        <v>0.83</v>
      </c>
      <c r="H775" s="208">
        <v>0.64</v>
      </c>
      <c r="I775" s="23">
        <v>0.83</v>
      </c>
      <c r="J775" s="23">
        <v>0.88</v>
      </c>
      <c r="K775" s="23">
        <v>0.86</v>
      </c>
      <c r="L775" s="23">
        <v>0.91</v>
      </c>
      <c r="M775" s="23">
        <v>0.86</v>
      </c>
      <c r="N775" s="23">
        <v>0.85399999999999987</v>
      </c>
      <c r="O775" s="23">
        <v>0.86999999999999988</v>
      </c>
      <c r="P775" s="23">
        <v>0.81000000000000016</v>
      </c>
      <c r="Q775" s="23">
        <v>0.83933202434673981</v>
      </c>
      <c r="R775" s="23">
        <v>0.89800000000000002</v>
      </c>
      <c r="S775" s="23">
        <v>0.81999999999999984</v>
      </c>
      <c r="T775" s="23">
        <v>0.77923999999999993</v>
      </c>
      <c r="U775" s="23">
        <v>0.86999999999999988</v>
      </c>
      <c r="V775" s="23">
        <v>0.79200000000000004</v>
      </c>
      <c r="W775" s="208">
        <v>0.97199999999999998</v>
      </c>
      <c r="X775" s="23">
        <v>0.81999999999999984</v>
      </c>
      <c r="Y775" s="23">
        <v>0.73599999999999999</v>
      </c>
      <c r="Z775" s="23">
        <v>0.83</v>
      </c>
      <c r="AA775" s="23">
        <v>0.83</v>
      </c>
      <c r="AB775" s="23">
        <v>0.79010000000000002</v>
      </c>
      <c r="AC775" s="23">
        <v>0.75</v>
      </c>
      <c r="AD775" s="204"/>
      <c r="AE775" s="205"/>
      <c r="AF775" s="205"/>
      <c r="AG775" s="205"/>
      <c r="AH775" s="205"/>
      <c r="AI775" s="205"/>
      <c r="AJ775" s="205"/>
      <c r="AK775" s="205"/>
      <c r="AL775" s="205"/>
      <c r="AM775" s="205"/>
      <c r="AN775" s="205"/>
      <c r="AO775" s="205"/>
      <c r="AP775" s="205"/>
      <c r="AQ775" s="205"/>
      <c r="AR775" s="205"/>
      <c r="AS775" s="205"/>
      <c r="AT775" s="205"/>
      <c r="AU775" s="205"/>
      <c r="AV775" s="205"/>
      <c r="AW775" s="205"/>
      <c r="AX775" s="205"/>
      <c r="AY775" s="205"/>
      <c r="AZ775" s="205"/>
      <c r="BA775" s="205"/>
      <c r="BB775" s="205"/>
      <c r="BC775" s="205"/>
      <c r="BD775" s="205"/>
      <c r="BE775" s="205"/>
      <c r="BF775" s="205"/>
      <c r="BG775" s="205"/>
      <c r="BH775" s="205"/>
      <c r="BI775" s="205"/>
      <c r="BJ775" s="205"/>
      <c r="BK775" s="205"/>
      <c r="BL775" s="205"/>
      <c r="BM775" s="206">
        <v>0.82904877222144835</v>
      </c>
    </row>
    <row r="776" spans="1:65">
      <c r="A776" s="29"/>
      <c r="B776" s="19">
        <v>1</v>
      </c>
      <c r="C776" s="9">
        <v>5</v>
      </c>
      <c r="D776" s="23">
        <v>0.83090000000000008</v>
      </c>
      <c r="E776" s="23">
        <v>0.84299999999999997</v>
      </c>
      <c r="F776" s="23">
        <v>0.81892453477252714</v>
      </c>
      <c r="G776" s="23">
        <v>0.85000000000000009</v>
      </c>
      <c r="H776" s="208">
        <v>0.63</v>
      </c>
      <c r="I776" s="23">
        <v>0.84</v>
      </c>
      <c r="J776" s="23">
        <v>0.88</v>
      </c>
      <c r="K776" s="23">
        <v>0.85000000000000009</v>
      </c>
      <c r="L776" s="23">
        <v>0.95</v>
      </c>
      <c r="M776" s="23">
        <v>0.84</v>
      </c>
      <c r="N776" s="23">
        <v>0.85799999999999987</v>
      </c>
      <c r="O776" s="23">
        <v>0.83</v>
      </c>
      <c r="P776" s="23">
        <v>0.81000000000000016</v>
      </c>
      <c r="Q776" s="23">
        <v>0.84311343145967999</v>
      </c>
      <c r="R776" s="23">
        <v>0.86599999999999988</v>
      </c>
      <c r="S776" s="23">
        <v>0.81000000000000016</v>
      </c>
      <c r="T776" s="23">
        <v>0.77217999999999998</v>
      </c>
      <c r="U776" s="23">
        <v>0.86999999999999988</v>
      </c>
      <c r="V776" s="23">
        <v>0.75800000000000001</v>
      </c>
      <c r="W776" s="208">
        <v>1.038</v>
      </c>
      <c r="X776" s="23">
        <v>0.81000000000000016</v>
      </c>
      <c r="Y776" s="23">
        <v>0.74709999999999999</v>
      </c>
      <c r="Z776" s="23">
        <v>0.83</v>
      </c>
      <c r="AA776" s="23">
        <v>0.81999999999999984</v>
      </c>
      <c r="AB776" s="23">
        <v>0.81030000000000013</v>
      </c>
      <c r="AC776" s="23">
        <v>0.77</v>
      </c>
      <c r="AD776" s="204"/>
      <c r="AE776" s="205"/>
      <c r="AF776" s="205"/>
      <c r="AG776" s="205"/>
      <c r="AH776" s="205"/>
      <c r="AI776" s="205"/>
      <c r="AJ776" s="205"/>
      <c r="AK776" s="205"/>
      <c r="AL776" s="205"/>
      <c r="AM776" s="205"/>
      <c r="AN776" s="205"/>
      <c r="AO776" s="205"/>
      <c r="AP776" s="205"/>
      <c r="AQ776" s="205"/>
      <c r="AR776" s="205"/>
      <c r="AS776" s="205"/>
      <c r="AT776" s="205"/>
      <c r="AU776" s="205"/>
      <c r="AV776" s="205"/>
      <c r="AW776" s="205"/>
      <c r="AX776" s="205"/>
      <c r="AY776" s="205"/>
      <c r="AZ776" s="205"/>
      <c r="BA776" s="205"/>
      <c r="BB776" s="205"/>
      <c r="BC776" s="205"/>
      <c r="BD776" s="205"/>
      <c r="BE776" s="205"/>
      <c r="BF776" s="205"/>
      <c r="BG776" s="205"/>
      <c r="BH776" s="205"/>
      <c r="BI776" s="205"/>
      <c r="BJ776" s="205"/>
      <c r="BK776" s="205"/>
      <c r="BL776" s="205"/>
      <c r="BM776" s="206">
        <v>50</v>
      </c>
    </row>
    <row r="777" spans="1:65">
      <c r="A777" s="29"/>
      <c r="B777" s="19">
        <v>1</v>
      </c>
      <c r="C777" s="9">
        <v>6</v>
      </c>
      <c r="D777" s="23">
        <v>0.82710000000000006</v>
      </c>
      <c r="E777" s="23">
        <v>0.83700000000000008</v>
      </c>
      <c r="F777" s="23">
        <v>0.81932662444722459</v>
      </c>
      <c r="G777" s="23">
        <v>0.85000000000000009</v>
      </c>
      <c r="H777" s="208">
        <v>0.62</v>
      </c>
      <c r="I777" s="23">
        <v>0.83</v>
      </c>
      <c r="J777" s="23">
        <v>0.86999999999999988</v>
      </c>
      <c r="K777" s="23">
        <v>0.85000000000000009</v>
      </c>
      <c r="L777" s="23">
        <v>0.93999999999999984</v>
      </c>
      <c r="M777" s="23">
        <v>0.86</v>
      </c>
      <c r="N777" s="23">
        <v>0.85499999999999998</v>
      </c>
      <c r="O777" s="23">
        <v>0.84</v>
      </c>
      <c r="P777" s="23">
        <v>0.81999999999999984</v>
      </c>
      <c r="Q777" s="23">
        <v>0.8669189399626801</v>
      </c>
      <c r="R777" s="23">
        <v>0.872</v>
      </c>
      <c r="S777" s="23">
        <v>0.81000000000000016</v>
      </c>
      <c r="T777" s="23">
        <v>0.77693000000000001</v>
      </c>
      <c r="U777" s="23">
        <v>0.84</v>
      </c>
      <c r="V777" s="23">
        <v>0.751</v>
      </c>
      <c r="W777" s="208">
        <v>0.96699999999999997</v>
      </c>
      <c r="X777" s="23">
        <v>0.8</v>
      </c>
      <c r="Y777" s="23">
        <v>0.72799999999999998</v>
      </c>
      <c r="Z777" s="23">
        <v>0.83</v>
      </c>
      <c r="AA777" s="23">
        <v>0.85000000000000009</v>
      </c>
      <c r="AB777" s="23">
        <v>0.81569999999999998</v>
      </c>
      <c r="AC777" s="23">
        <v>0.76</v>
      </c>
      <c r="AD777" s="204"/>
      <c r="AE777" s="205"/>
      <c r="AF777" s="205"/>
      <c r="AG777" s="205"/>
      <c r="AH777" s="205"/>
      <c r="AI777" s="205"/>
      <c r="AJ777" s="205"/>
      <c r="AK777" s="205"/>
      <c r="AL777" s="205"/>
      <c r="AM777" s="205"/>
      <c r="AN777" s="205"/>
      <c r="AO777" s="205"/>
      <c r="AP777" s="205"/>
      <c r="AQ777" s="205"/>
      <c r="AR777" s="205"/>
      <c r="AS777" s="205"/>
      <c r="AT777" s="205"/>
      <c r="AU777" s="205"/>
      <c r="AV777" s="205"/>
      <c r="AW777" s="205"/>
      <c r="AX777" s="205"/>
      <c r="AY777" s="205"/>
      <c r="AZ777" s="205"/>
      <c r="BA777" s="205"/>
      <c r="BB777" s="205"/>
      <c r="BC777" s="205"/>
      <c r="BD777" s="205"/>
      <c r="BE777" s="205"/>
      <c r="BF777" s="205"/>
      <c r="BG777" s="205"/>
      <c r="BH777" s="205"/>
      <c r="BI777" s="205"/>
      <c r="BJ777" s="205"/>
      <c r="BK777" s="205"/>
      <c r="BL777" s="205"/>
      <c r="BM777" s="56"/>
    </row>
    <row r="778" spans="1:65">
      <c r="A778" s="29"/>
      <c r="B778" s="20" t="s">
        <v>272</v>
      </c>
      <c r="C778" s="12"/>
      <c r="D778" s="209">
        <v>0.82540000000000002</v>
      </c>
      <c r="E778" s="209">
        <v>0.84099999999999986</v>
      </c>
      <c r="F778" s="209">
        <v>0.81040592514361054</v>
      </c>
      <c r="G778" s="209">
        <v>0.83166666666666667</v>
      </c>
      <c r="H778" s="209">
        <v>0.6283333333333333</v>
      </c>
      <c r="I778" s="209">
        <v>0.83166666666666667</v>
      </c>
      <c r="J778" s="209">
        <v>0.88500000000000012</v>
      </c>
      <c r="K778" s="209">
        <v>0.86</v>
      </c>
      <c r="L778" s="209">
        <v>0.92499999999999993</v>
      </c>
      <c r="M778" s="209">
        <v>0.8633333333333334</v>
      </c>
      <c r="N778" s="209">
        <v>0.85933333333333317</v>
      </c>
      <c r="O778" s="209">
        <v>0.86166666666666669</v>
      </c>
      <c r="P778" s="209">
        <v>0.81500000000000006</v>
      </c>
      <c r="Q778" s="209">
        <v>0.8433879415044867</v>
      </c>
      <c r="R778" s="209">
        <v>0.87883333333333324</v>
      </c>
      <c r="S778" s="209">
        <v>0.80833333333333346</v>
      </c>
      <c r="T778" s="209">
        <v>0.7737099999999999</v>
      </c>
      <c r="U778" s="209">
        <v>0.86166666666666669</v>
      </c>
      <c r="V778" s="209">
        <v>0.74916666666666665</v>
      </c>
      <c r="W778" s="209">
        <v>1.0078333333333334</v>
      </c>
      <c r="X778" s="209">
        <v>0.80833333333333346</v>
      </c>
      <c r="Y778" s="209">
        <v>0.73790000000000011</v>
      </c>
      <c r="Z778" s="209">
        <v>0.83333333333333337</v>
      </c>
      <c r="AA778" s="209">
        <v>0.83166666666666667</v>
      </c>
      <c r="AB778" s="209">
        <v>0.80636666666666656</v>
      </c>
      <c r="AC778" s="209">
        <v>0.755</v>
      </c>
      <c r="AD778" s="204"/>
      <c r="AE778" s="205"/>
      <c r="AF778" s="205"/>
      <c r="AG778" s="205"/>
      <c r="AH778" s="205"/>
      <c r="AI778" s="205"/>
      <c r="AJ778" s="205"/>
      <c r="AK778" s="205"/>
      <c r="AL778" s="205"/>
      <c r="AM778" s="205"/>
      <c r="AN778" s="205"/>
      <c r="AO778" s="205"/>
      <c r="AP778" s="205"/>
      <c r="AQ778" s="205"/>
      <c r="AR778" s="205"/>
      <c r="AS778" s="205"/>
      <c r="AT778" s="205"/>
      <c r="AU778" s="205"/>
      <c r="AV778" s="205"/>
      <c r="AW778" s="205"/>
      <c r="AX778" s="205"/>
      <c r="AY778" s="205"/>
      <c r="AZ778" s="205"/>
      <c r="BA778" s="205"/>
      <c r="BB778" s="205"/>
      <c r="BC778" s="205"/>
      <c r="BD778" s="205"/>
      <c r="BE778" s="205"/>
      <c r="BF778" s="205"/>
      <c r="BG778" s="205"/>
      <c r="BH778" s="205"/>
      <c r="BI778" s="205"/>
      <c r="BJ778" s="205"/>
      <c r="BK778" s="205"/>
      <c r="BL778" s="205"/>
      <c r="BM778" s="56"/>
    </row>
    <row r="779" spans="1:65">
      <c r="A779" s="29"/>
      <c r="B779" s="3" t="s">
        <v>273</v>
      </c>
      <c r="C779" s="28"/>
      <c r="D779" s="23">
        <v>0.82584999999999997</v>
      </c>
      <c r="E779" s="23">
        <v>0.84200000000000008</v>
      </c>
      <c r="F779" s="23">
        <v>0.81076620967564383</v>
      </c>
      <c r="G779" s="23">
        <v>0.83</v>
      </c>
      <c r="H779" s="23">
        <v>0.63</v>
      </c>
      <c r="I779" s="23">
        <v>0.83</v>
      </c>
      <c r="J779" s="23">
        <v>0.88500000000000001</v>
      </c>
      <c r="K779" s="23">
        <v>0.86</v>
      </c>
      <c r="L779" s="23">
        <v>0.91999999999999993</v>
      </c>
      <c r="M779" s="23">
        <v>0.86</v>
      </c>
      <c r="N779" s="23">
        <v>0.85649999999999993</v>
      </c>
      <c r="O779" s="23">
        <v>0.86999999999999988</v>
      </c>
      <c r="P779" s="23">
        <v>0.81499999999999995</v>
      </c>
      <c r="Q779" s="23">
        <v>0.84122272790320984</v>
      </c>
      <c r="R779" s="23">
        <v>0.874</v>
      </c>
      <c r="S779" s="23">
        <v>0.81000000000000016</v>
      </c>
      <c r="T779" s="23">
        <v>0.77207999999999999</v>
      </c>
      <c r="U779" s="23">
        <v>0.86499999999999999</v>
      </c>
      <c r="V779" s="23">
        <v>0.746</v>
      </c>
      <c r="W779" s="23">
        <v>1.0085000000000002</v>
      </c>
      <c r="X779" s="23">
        <v>0.81000000000000016</v>
      </c>
      <c r="Y779" s="23">
        <v>0.73899999999999999</v>
      </c>
      <c r="Z779" s="23">
        <v>0.83</v>
      </c>
      <c r="AA779" s="23">
        <v>0.83499999999999996</v>
      </c>
      <c r="AB779" s="23">
        <v>0.80815000000000003</v>
      </c>
      <c r="AC779" s="23">
        <v>0.755</v>
      </c>
      <c r="AD779" s="204"/>
      <c r="AE779" s="205"/>
      <c r="AF779" s="205"/>
      <c r="AG779" s="205"/>
      <c r="AH779" s="205"/>
      <c r="AI779" s="205"/>
      <c r="AJ779" s="205"/>
      <c r="AK779" s="205"/>
      <c r="AL779" s="205"/>
      <c r="AM779" s="205"/>
      <c r="AN779" s="205"/>
      <c r="AO779" s="205"/>
      <c r="AP779" s="205"/>
      <c r="AQ779" s="205"/>
      <c r="AR779" s="205"/>
      <c r="AS779" s="205"/>
      <c r="AT779" s="205"/>
      <c r="AU779" s="205"/>
      <c r="AV779" s="205"/>
      <c r="AW779" s="205"/>
      <c r="AX779" s="205"/>
      <c r="AY779" s="205"/>
      <c r="AZ779" s="205"/>
      <c r="BA779" s="205"/>
      <c r="BB779" s="205"/>
      <c r="BC779" s="205"/>
      <c r="BD779" s="205"/>
      <c r="BE779" s="205"/>
      <c r="BF779" s="205"/>
      <c r="BG779" s="205"/>
      <c r="BH779" s="205"/>
      <c r="BI779" s="205"/>
      <c r="BJ779" s="205"/>
      <c r="BK779" s="205"/>
      <c r="BL779" s="205"/>
      <c r="BM779" s="56"/>
    </row>
    <row r="780" spans="1:65">
      <c r="A780" s="29"/>
      <c r="B780" s="3" t="s">
        <v>274</v>
      </c>
      <c r="C780" s="28"/>
      <c r="D780" s="23">
        <v>3.6758672446104705E-3</v>
      </c>
      <c r="E780" s="23">
        <v>3.7416573867739208E-3</v>
      </c>
      <c r="F780" s="23">
        <v>1.0006964361516513E-2</v>
      </c>
      <c r="G780" s="23">
        <v>1.6020819787597243E-2</v>
      </c>
      <c r="H780" s="23">
        <v>7.5277265270908165E-3</v>
      </c>
      <c r="I780" s="23">
        <v>7.5277265270908512E-3</v>
      </c>
      <c r="J780" s="23">
        <v>1.0488088481701588E-2</v>
      </c>
      <c r="K780" s="23">
        <v>8.9442719099990676E-3</v>
      </c>
      <c r="L780" s="23">
        <v>1.6431676725154939E-2</v>
      </c>
      <c r="M780" s="23">
        <v>1.8618986725025256E-2</v>
      </c>
      <c r="N780" s="23">
        <v>7.5277265270908503E-3</v>
      </c>
      <c r="O780" s="23">
        <v>2.1369760566432812E-2</v>
      </c>
      <c r="P780" s="23">
        <v>5.4772255750514835E-3</v>
      </c>
      <c r="Q780" s="23">
        <v>1.7807668493598425E-2</v>
      </c>
      <c r="R780" s="23">
        <v>1.4232591705893489E-2</v>
      </c>
      <c r="S780" s="23">
        <v>7.5277265270907627E-3</v>
      </c>
      <c r="T780" s="23">
        <v>3.5033583887464112E-3</v>
      </c>
      <c r="U780" s="23">
        <v>1.4719601443879715E-2</v>
      </c>
      <c r="V780" s="23">
        <v>2.463669350109033E-2</v>
      </c>
      <c r="W780" s="23">
        <v>3.5402918900376938E-2</v>
      </c>
      <c r="X780" s="23">
        <v>7.5277265270907619E-3</v>
      </c>
      <c r="Y780" s="23">
        <v>7.8286652757669981E-3</v>
      </c>
      <c r="Z780" s="23">
        <v>5.1639777949432268E-3</v>
      </c>
      <c r="AA780" s="23">
        <v>1.9407902170679555E-2</v>
      </c>
      <c r="AB780" s="23">
        <v>8.8782130334131258E-3</v>
      </c>
      <c r="AC780" s="23">
        <v>1.0488088481701525E-2</v>
      </c>
      <c r="AD780" s="204"/>
      <c r="AE780" s="205"/>
      <c r="AF780" s="205"/>
      <c r="AG780" s="205"/>
      <c r="AH780" s="205"/>
      <c r="AI780" s="205"/>
      <c r="AJ780" s="205"/>
      <c r="AK780" s="205"/>
      <c r="AL780" s="205"/>
      <c r="AM780" s="205"/>
      <c r="AN780" s="205"/>
      <c r="AO780" s="205"/>
      <c r="AP780" s="205"/>
      <c r="AQ780" s="205"/>
      <c r="AR780" s="205"/>
      <c r="AS780" s="205"/>
      <c r="AT780" s="205"/>
      <c r="AU780" s="205"/>
      <c r="AV780" s="205"/>
      <c r="AW780" s="205"/>
      <c r="AX780" s="205"/>
      <c r="AY780" s="205"/>
      <c r="AZ780" s="205"/>
      <c r="BA780" s="205"/>
      <c r="BB780" s="205"/>
      <c r="BC780" s="205"/>
      <c r="BD780" s="205"/>
      <c r="BE780" s="205"/>
      <c r="BF780" s="205"/>
      <c r="BG780" s="205"/>
      <c r="BH780" s="205"/>
      <c r="BI780" s="205"/>
      <c r="BJ780" s="205"/>
      <c r="BK780" s="205"/>
      <c r="BL780" s="205"/>
      <c r="BM780" s="56"/>
    </row>
    <row r="781" spans="1:65">
      <c r="A781" s="29"/>
      <c r="B781" s="3" t="s">
        <v>87</v>
      </c>
      <c r="C781" s="28"/>
      <c r="D781" s="13">
        <v>4.45343741774954E-3</v>
      </c>
      <c r="E781" s="13">
        <v>4.4490575348084677E-3</v>
      </c>
      <c r="F781" s="13">
        <v>1.2348088841703863E-2</v>
      </c>
      <c r="G781" s="13">
        <v>1.9263510766649991E-2</v>
      </c>
      <c r="H781" s="13">
        <v>1.1980466621364696E-2</v>
      </c>
      <c r="I781" s="13">
        <v>9.0513745816723657E-3</v>
      </c>
      <c r="J781" s="13">
        <v>1.1850947436950945E-2</v>
      </c>
      <c r="K781" s="13">
        <v>1.040031617441752E-2</v>
      </c>
      <c r="L781" s="13">
        <v>1.7763974838005341E-2</v>
      </c>
      <c r="M781" s="13">
        <v>2.1566393889990643E-2</v>
      </c>
      <c r="N781" s="13">
        <v>8.7599610478171271E-3</v>
      </c>
      <c r="O781" s="13">
        <v>2.480049582177889E-2</v>
      </c>
      <c r="P781" s="13">
        <v>6.7205221779772801E-3</v>
      </c>
      <c r="Q781" s="13">
        <v>2.1114445224142075E-2</v>
      </c>
      <c r="R781" s="13">
        <v>1.6194870137561341E-2</v>
      </c>
      <c r="S781" s="13">
        <v>9.3126513737205301E-3</v>
      </c>
      <c r="T781" s="13">
        <v>4.5279993650675469E-3</v>
      </c>
      <c r="U781" s="13">
        <v>1.7082709606049958E-2</v>
      </c>
      <c r="V781" s="13">
        <v>3.2885464072645601E-2</v>
      </c>
      <c r="W781" s="13">
        <v>3.5127751513521023E-2</v>
      </c>
      <c r="X781" s="13">
        <v>9.3126513737205284E-3</v>
      </c>
      <c r="Y781" s="13">
        <v>1.0609385114198396E-2</v>
      </c>
      <c r="Z781" s="13">
        <v>6.1967733539318717E-3</v>
      </c>
      <c r="AA781" s="13">
        <v>2.3336154914644757E-2</v>
      </c>
      <c r="AB781" s="13">
        <v>1.1010143896589384E-2</v>
      </c>
      <c r="AC781" s="13">
        <v>1.3891507922783477E-2</v>
      </c>
      <c r="AD781" s="152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3" t="s">
        <v>275</v>
      </c>
      <c r="C782" s="28"/>
      <c r="D782" s="13">
        <v>-4.4011550872591343E-3</v>
      </c>
      <c r="E782" s="13">
        <v>1.4415590709492276E-2</v>
      </c>
      <c r="F782" s="13">
        <v>-2.2487032973806831E-2</v>
      </c>
      <c r="G782" s="13">
        <v>3.1577086088718787E-3</v>
      </c>
      <c r="H782" s="13">
        <v>-0.24210329429750566</v>
      </c>
      <c r="I782" s="13">
        <v>3.1577086088718787E-3</v>
      </c>
      <c r="J782" s="13">
        <v>6.7488463469561166E-2</v>
      </c>
      <c r="K782" s="13">
        <v>3.7333422128613014E-2</v>
      </c>
      <c r="L782" s="13">
        <v>0.11573652961507785</v>
      </c>
      <c r="M782" s="13">
        <v>4.1354094307406219E-2</v>
      </c>
      <c r="N782" s="13">
        <v>3.652928769285424E-2</v>
      </c>
      <c r="O782" s="13">
        <v>3.9343758218009617E-2</v>
      </c>
      <c r="P782" s="13">
        <v>-1.6945652285093482E-2</v>
      </c>
      <c r="Q782" s="13">
        <v>1.7295929700994916E-2</v>
      </c>
      <c r="R782" s="13">
        <v>6.0050219938793781E-2</v>
      </c>
      <c r="S782" s="13">
        <v>-2.4986996642679449E-2</v>
      </c>
      <c r="T782" s="13">
        <v>-6.6749718563803406E-2</v>
      </c>
      <c r="U782" s="13">
        <v>3.9343758218009617E-2</v>
      </c>
      <c r="V782" s="13">
        <v>-9.6353927816256735E-2</v>
      </c>
      <c r="W782" s="13">
        <v>0.21565023325808585</v>
      </c>
      <c r="X782" s="13">
        <v>-2.4986996642679449E-2</v>
      </c>
      <c r="Y782" s="13">
        <v>-0.10994379978057711</v>
      </c>
      <c r="Z782" s="13">
        <v>5.1680446982684813E-3</v>
      </c>
      <c r="AA782" s="13">
        <v>3.1577086088718787E-3</v>
      </c>
      <c r="AB782" s="13">
        <v>-2.7359193228167711E-2</v>
      </c>
      <c r="AC782" s="13">
        <v>-8.9317751503368847E-2</v>
      </c>
      <c r="AD782" s="152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45" t="s">
        <v>276</v>
      </c>
      <c r="C783" s="46"/>
      <c r="D783" s="44">
        <v>0.15</v>
      </c>
      <c r="E783" s="44">
        <v>0.22</v>
      </c>
      <c r="F783" s="44">
        <v>0.51</v>
      </c>
      <c r="G783" s="44">
        <v>0</v>
      </c>
      <c r="H783" s="44">
        <v>4.9000000000000004</v>
      </c>
      <c r="I783" s="44">
        <v>0</v>
      </c>
      <c r="J783" s="44">
        <v>1.28</v>
      </c>
      <c r="K783" s="44">
        <v>0.68</v>
      </c>
      <c r="L783" s="44">
        <v>2.25</v>
      </c>
      <c r="M783" s="44">
        <v>0.76</v>
      </c>
      <c r="N783" s="44">
        <v>0.67</v>
      </c>
      <c r="O783" s="44">
        <v>0.72</v>
      </c>
      <c r="P783" s="44">
        <v>0.4</v>
      </c>
      <c r="Q783" s="44">
        <v>0.28000000000000003</v>
      </c>
      <c r="R783" s="44">
        <v>1.1399999999999999</v>
      </c>
      <c r="S783" s="44">
        <v>0.56000000000000005</v>
      </c>
      <c r="T783" s="44">
        <v>1.4</v>
      </c>
      <c r="U783" s="44">
        <v>0.72</v>
      </c>
      <c r="V783" s="44">
        <v>1.99</v>
      </c>
      <c r="W783" s="44">
        <v>4.24</v>
      </c>
      <c r="X783" s="44">
        <v>0.56000000000000005</v>
      </c>
      <c r="Y783" s="44">
        <v>2.2599999999999998</v>
      </c>
      <c r="Z783" s="44">
        <v>0.04</v>
      </c>
      <c r="AA783" s="44">
        <v>0</v>
      </c>
      <c r="AB783" s="44">
        <v>0.61</v>
      </c>
      <c r="AC783" s="44">
        <v>1.85</v>
      </c>
      <c r="AD783" s="152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BM784" s="55"/>
    </row>
    <row r="785" spans="1:65" ht="15">
      <c r="B785" s="8" t="s">
        <v>605</v>
      </c>
      <c r="BM785" s="27" t="s">
        <v>67</v>
      </c>
    </row>
    <row r="786" spans="1:65" ht="15">
      <c r="A786" s="24" t="s">
        <v>6</v>
      </c>
      <c r="B786" s="18" t="s">
        <v>114</v>
      </c>
      <c r="C786" s="15" t="s">
        <v>115</v>
      </c>
      <c r="D786" s="16" t="s">
        <v>241</v>
      </c>
      <c r="E786" s="17" t="s">
        <v>241</v>
      </c>
      <c r="F786" s="17" t="s">
        <v>241</v>
      </c>
      <c r="G786" s="17" t="s">
        <v>241</v>
      </c>
      <c r="H786" s="17" t="s">
        <v>241</v>
      </c>
      <c r="I786" s="17" t="s">
        <v>241</v>
      </c>
      <c r="J786" s="17" t="s">
        <v>241</v>
      </c>
      <c r="K786" s="17" t="s">
        <v>241</v>
      </c>
      <c r="L786" s="17" t="s">
        <v>241</v>
      </c>
      <c r="M786" s="17" t="s">
        <v>241</v>
      </c>
      <c r="N786" s="17" t="s">
        <v>241</v>
      </c>
      <c r="O786" s="17" t="s">
        <v>241</v>
      </c>
      <c r="P786" s="17" t="s">
        <v>241</v>
      </c>
      <c r="Q786" s="17" t="s">
        <v>241</v>
      </c>
      <c r="R786" s="17" t="s">
        <v>241</v>
      </c>
      <c r="S786" s="17" t="s">
        <v>241</v>
      </c>
      <c r="T786" s="17" t="s">
        <v>241</v>
      </c>
      <c r="U786" s="17" t="s">
        <v>241</v>
      </c>
      <c r="V786" s="17" t="s">
        <v>241</v>
      </c>
      <c r="W786" s="17" t="s">
        <v>241</v>
      </c>
      <c r="X786" s="17" t="s">
        <v>241</v>
      </c>
      <c r="Y786" s="17" t="s">
        <v>241</v>
      </c>
      <c r="Z786" s="17" t="s">
        <v>241</v>
      </c>
      <c r="AA786" s="17" t="s">
        <v>241</v>
      </c>
      <c r="AB786" s="17" t="s">
        <v>241</v>
      </c>
      <c r="AC786" s="152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1</v>
      </c>
    </row>
    <row r="787" spans="1:65">
      <c r="A787" s="29"/>
      <c r="B787" s="19" t="s">
        <v>242</v>
      </c>
      <c r="C787" s="9" t="s">
        <v>242</v>
      </c>
      <c r="D787" s="150" t="s">
        <v>244</v>
      </c>
      <c r="E787" s="151" t="s">
        <v>245</v>
      </c>
      <c r="F787" s="151" t="s">
        <v>246</v>
      </c>
      <c r="G787" s="151" t="s">
        <v>247</v>
      </c>
      <c r="H787" s="151" t="s">
        <v>249</v>
      </c>
      <c r="I787" s="151" t="s">
        <v>250</v>
      </c>
      <c r="J787" s="151" t="s">
        <v>251</v>
      </c>
      <c r="K787" s="151" t="s">
        <v>252</v>
      </c>
      <c r="L787" s="151" t="s">
        <v>253</v>
      </c>
      <c r="M787" s="151" t="s">
        <v>254</v>
      </c>
      <c r="N787" s="151" t="s">
        <v>255</v>
      </c>
      <c r="O787" s="151" t="s">
        <v>256</v>
      </c>
      <c r="P787" s="151" t="s">
        <v>257</v>
      </c>
      <c r="Q787" s="151" t="s">
        <v>258</v>
      </c>
      <c r="R787" s="151" t="s">
        <v>259</v>
      </c>
      <c r="S787" s="151" t="s">
        <v>260</v>
      </c>
      <c r="T787" s="151" t="s">
        <v>262</v>
      </c>
      <c r="U787" s="151" t="s">
        <v>280</v>
      </c>
      <c r="V787" s="151" t="s">
        <v>307</v>
      </c>
      <c r="W787" s="151" t="s">
        <v>281</v>
      </c>
      <c r="X787" s="151" t="s">
        <v>263</v>
      </c>
      <c r="Y787" s="151" t="s">
        <v>264</v>
      </c>
      <c r="Z787" s="151" t="s">
        <v>282</v>
      </c>
      <c r="AA787" s="151" t="s">
        <v>265</v>
      </c>
      <c r="AB787" s="151" t="s">
        <v>266</v>
      </c>
      <c r="AC787" s="152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 t="s">
        <v>3</v>
      </c>
    </row>
    <row r="788" spans="1:65">
      <c r="A788" s="29"/>
      <c r="B788" s="19"/>
      <c r="C788" s="9"/>
      <c r="D788" s="10" t="s">
        <v>305</v>
      </c>
      <c r="E788" s="11" t="s">
        <v>305</v>
      </c>
      <c r="F788" s="11" t="s">
        <v>118</v>
      </c>
      <c r="G788" s="11" t="s">
        <v>305</v>
      </c>
      <c r="H788" s="11" t="s">
        <v>305</v>
      </c>
      <c r="I788" s="11" t="s">
        <v>306</v>
      </c>
      <c r="J788" s="11" t="s">
        <v>306</v>
      </c>
      <c r="K788" s="11" t="s">
        <v>306</v>
      </c>
      <c r="L788" s="11" t="s">
        <v>306</v>
      </c>
      <c r="M788" s="11" t="s">
        <v>306</v>
      </c>
      <c r="N788" s="11" t="s">
        <v>305</v>
      </c>
      <c r="O788" s="11" t="s">
        <v>305</v>
      </c>
      <c r="P788" s="11" t="s">
        <v>306</v>
      </c>
      <c r="Q788" s="11" t="s">
        <v>305</v>
      </c>
      <c r="R788" s="11" t="s">
        <v>118</v>
      </c>
      <c r="S788" s="11" t="s">
        <v>306</v>
      </c>
      <c r="T788" s="11" t="s">
        <v>306</v>
      </c>
      <c r="U788" s="11" t="s">
        <v>306</v>
      </c>
      <c r="V788" s="11" t="s">
        <v>305</v>
      </c>
      <c r="W788" s="11" t="s">
        <v>305</v>
      </c>
      <c r="X788" s="11" t="s">
        <v>306</v>
      </c>
      <c r="Y788" s="11" t="s">
        <v>306</v>
      </c>
      <c r="Z788" s="11" t="s">
        <v>306</v>
      </c>
      <c r="AA788" s="11" t="s">
        <v>305</v>
      </c>
      <c r="AB788" s="11" t="s">
        <v>306</v>
      </c>
      <c r="AC788" s="152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2</v>
      </c>
    </row>
    <row r="789" spans="1:65">
      <c r="A789" s="29"/>
      <c r="B789" s="19"/>
      <c r="C789" s="9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152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8">
        <v>1</v>
      </c>
      <c r="C790" s="14">
        <v>1</v>
      </c>
      <c r="D790" s="21">
        <v>2.84</v>
      </c>
      <c r="E790" s="21">
        <v>2.7</v>
      </c>
      <c r="F790" s="21">
        <v>2.9183025672790208</v>
      </c>
      <c r="G790" s="21">
        <v>2.78</v>
      </c>
      <c r="H790" s="146">
        <v>1.99</v>
      </c>
      <c r="I790" s="21">
        <v>2.79</v>
      </c>
      <c r="J790" s="21">
        <v>2.72</v>
      </c>
      <c r="K790" s="21">
        <v>3</v>
      </c>
      <c r="L790" s="21">
        <v>2.81</v>
      </c>
      <c r="M790" s="21">
        <v>2.73</v>
      </c>
      <c r="N790" s="21">
        <v>2.62</v>
      </c>
      <c r="O790" s="146">
        <v>3.07</v>
      </c>
      <c r="P790" s="21">
        <v>2.64</v>
      </c>
      <c r="Q790" s="21">
        <v>2.6121662373123717</v>
      </c>
      <c r="R790" s="146" t="s">
        <v>107</v>
      </c>
      <c r="S790" s="21">
        <v>2.65</v>
      </c>
      <c r="T790" s="146" t="s">
        <v>107</v>
      </c>
      <c r="U790" s="21">
        <v>2.6</v>
      </c>
      <c r="V790" s="21">
        <v>2.89</v>
      </c>
      <c r="W790" s="146">
        <v>10.34</v>
      </c>
      <c r="X790" s="146">
        <v>4.8</v>
      </c>
      <c r="Y790" s="21">
        <v>2.6</v>
      </c>
      <c r="Z790" s="21">
        <v>3</v>
      </c>
      <c r="AA790" s="21">
        <v>2.39</v>
      </c>
      <c r="AB790" s="21">
        <v>2.36</v>
      </c>
      <c r="AC790" s="152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</v>
      </c>
    </row>
    <row r="791" spans="1:65">
      <c r="A791" s="29"/>
      <c r="B791" s="19">
        <v>1</v>
      </c>
      <c r="C791" s="9">
        <v>2</v>
      </c>
      <c r="D791" s="11">
        <v>2.83</v>
      </c>
      <c r="E791" s="11">
        <v>2.7</v>
      </c>
      <c r="F791" s="11">
        <v>3.029874968818087</v>
      </c>
      <c r="G791" s="11">
        <v>2.64</v>
      </c>
      <c r="H791" s="147">
        <v>2.0299999999999998</v>
      </c>
      <c r="I791" s="11">
        <v>2.75</v>
      </c>
      <c r="J791" s="11">
        <v>2.76</v>
      </c>
      <c r="K791" s="11">
        <v>2.93</v>
      </c>
      <c r="L791" s="11">
        <v>2.84</v>
      </c>
      <c r="M791" s="11">
        <v>2.73</v>
      </c>
      <c r="N791" s="11">
        <v>2.6</v>
      </c>
      <c r="O791" s="147">
        <v>4.66</v>
      </c>
      <c r="P791" s="11">
        <v>2.66</v>
      </c>
      <c r="Q791" s="11">
        <v>2.6165864441884104</v>
      </c>
      <c r="R791" s="147" t="s">
        <v>107</v>
      </c>
      <c r="S791" s="11">
        <v>2.98</v>
      </c>
      <c r="T791" s="147" t="s">
        <v>107</v>
      </c>
      <c r="U791" s="11">
        <v>2.7</v>
      </c>
      <c r="V791" s="11">
        <v>2.8</v>
      </c>
      <c r="W791" s="147">
        <v>10.65</v>
      </c>
      <c r="X791" s="147">
        <v>4.9800000000000004</v>
      </c>
      <c r="Y791" s="11">
        <v>2.62</v>
      </c>
      <c r="Z791" s="11">
        <v>2.9</v>
      </c>
      <c r="AA791" s="11">
        <v>2.41</v>
      </c>
      <c r="AB791" s="11">
        <v>2.36</v>
      </c>
      <c r="AC791" s="152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28</v>
      </c>
    </row>
    <row r="792" spans="1:65">
      <c r="A792" s="29"/>
      <c r="B792" s="19">
        <v>1</v>
      </c>
      <c r="C792" s="9">
        <v>3</v>
      </c>
      <c r="D792" s="11">
        <v>2.84</v>
      </c>
      <c r="E792" s="11">
        <v>2.6</v>
      </c>
      <c r="F792" s="11">
        <v>2.9405526246553988</v>
      </c>
      <c r="G792" s="11">
        <v>2.65</v>
      </c>
      <c r="H792" s="147">
        <v>1.9800000000000002</v>
      </c>
      <c r="I792" s="11">
        <v>2.78</v>
      </c>
      <c r="J792" s="11">
        <v>2.87</v>
      </c>
      <c r="K792" s="11">
        <v>2.93</v>
      </c>
      <c r="L792" s="148">
        <v>5.99</v>
      </c>
      <c r="M792" s="11">
        <v>2.76</v>
      </c>
      <c r="N792" s="11">
        <v>2.64</v>
      </c>
      <c r="O792" s="147">
        <v>5.18</v>
      </c>
      <c r="P792" s="11">
        <v>2.63</v>
      </c>
      <c r="Q792" s="11">
        <v>2.7257073987684235</v>
      </c>
      <c r="R792" s="147" t="s">
        <v>107</v>
      </c>
      <c r="S792" s="11">
        <v>2.73</v>
      </c>
      <c r="T792" s="147" t="s">
        <v>107</v>
      </c>
      <c r="U792" s="11">
        <v>2.7</v>
      </c>
      <c r="V792" s="11">
        <v>2.9</v>
      </c>
      <c r="W792" s="147">
        <v>10.99</v>
      </c>
      <c r="X792" s="147">
        <v>4.9499999999999993</v>
      </c>
      <c r="Y792" s="11">
        <v>2.4700000000000002</v>
      </c>
      <c r="Z792" s="11">
        <v>3</v>
      </c>
      <c r="AA792" s="11">
        <v>2.52</v>
      </c>
      <c r="AB792" s="11">
        <v>2.44</v>
      </c>
      <c r="AC792" s="152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16</v>
      </c>
    </row>
    <row r="793" spans="1:65">
      <c r="A793" s="29"/>
      <c r="B793" s="19">
        <v>1</v>
      </c>
      <c r="C793" s="9">
        <v>4</v>
      </c>
      <c r="D793" s="11">
        <v>2.8</v>
      </c>
      <c r="E793" s="11">
        <v>2.7</v>
      </c>
      <c r="F793" s="11">
        <v>3.0445682211160841</v>
      </c>
      <c r="G793" s="11">
        <v>2.75</v>
      </c>
      <c r="H793" s="147">
        <v>2.0099999999999998</v>
      </c>
      <c r="I793" s="11">
        <v>2.79</v>
      </c>
      <c r="J793" s="11">
        <v>2.68</v>
      </c>
      <c r="K793" s="11">
        <v>2.93</v>
      </c>
      <c r="L793" s="11">
        <v>3.05</v>
      </c>
      <c r="M793" s="11">
        <v>2.78</v>
      </c>
      <c r="N793" s="11">
        <v>2.67</v>
      </c>
      <c r="O793" s="147">
        <v>6.35</v>
      </c>
      <c r="P793" s="11">
        <v>2.67</v>
      </c>
      <c r="Q793" s="11">
        <v>2.6659024961822544</v>
      </c>
      <c r="R793" s="147" t="s">
        <v>107</v>
      </c>
      <c r="S793" s="11">
        <v>2.77</v>
      </c>
      <c r="T793" s="147" t="s">
        <v>107</v>
      </c>
      <c r="U793" s="11">
        <v>2.7</v>
      </c>
      <c r="V793" s="11">
        <v>3.05</v>
      </c>
      <c r="W793" s="147">
        <v>10.050000000000001</v>
      </c>
      <c r="X793" s="147">
        <v>4.8499999999999996</v>
      </c>
      <c r="Y793" s="11">
        <v>2.62</v>
      </c>
      <c r="Z793" s="11">
        <v>3</v>
      </c>
      <c r="AA793" s="11">
        <v>2.44</v>
      </c>
      <c r="AB793" s="11">
        <v>2.27</v>
      </c>
      <c r="AC793" s="152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2.7360651171891077</v>
      </c>
    </row>
    <row r="794" spans="1:65">
      <c r="A794" s="29"/>
      <c r="B794" s="19">
        <v>1</v>
      </c>
      <c r="C794" s="9">
        <v>5</v>
      </c>
      <c r="D794" s="11">
        <v>2.81</v>
      </c>
      <c r="E794" s="11">
        <v>2.6</v>
      </c>
      <c r="F794" s="11">
        <v>2.9617983169869291</v>
      </c>
      <c r="G794" s="11">
        <v>2.87</v>
      </c>
      <c r="H794" s="147">
        <v>2.0099999999999998</v>
      </c>
      <c r="I794" s="11">
        <v>2.72</v>
      </c>
      <c r="J794" s="11">
        <v>2.81</v>
      </c>
      <c r="K794" s="11">
        <v>3.13</v>
      </c>
      <c r="L794" s="11">
        <v>2.95</v>
      </c>
      <c r="M794" s="11">
        <v>2.68</v>
      </c>
      <c r="N794" s="11">
        <v>2.5499999999999998</v>
      </c>
      <c r="O794" s="147">
        <v>3.3</v>
      </c>
      <c r="P794" s="11">
        <v>2.61</v>
      </c>
      <c r="Q794" s="11">
        <v>2.6371976737548133</v>
      </c>
      <c r="R794" s="147" t="s">
        <v>107</v>
      </c>
      <c r="S794" s="11">
        <v>2.58</v>
      </c>
      <c r="T794" s="147" t="s">
        <v>107</v>
      </c>
      <c r="U794" s="11">
        <v>2.7</v>
      </c>
      <c r="V794" s="11">
        <v>2.92</v>
      </c>
      <c r="W794" s="147">
        <v>11.42</v>
      </c>
      <c r="X794" s="147">
        <v>5.5500000000000007</v>
      </c>
      <c r="Y794" s="148">
        <v>2.2400000000000002</v>
      </c>
      <c r="Z794" s="11">
        <v>2.9</v>
      </c>
      <c r="AA794" s="11">
        <v>2.4500000000000002</v>
      </c>
      <c r="AB794" s="11">
        <v>2.41</v>
      </c>
      <c r="AC794" s="152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51</v>
      </c>
    </row>
    <row r="795" spans="1:65">
      <c r="A795" s="29"/>
      <c r="B795" s="19">
        <v>1</v>
      </c>
      <c r="C795" s="9">
        <v>6</v>
      </c>
      <c r="D795" s="11">
        <v>2.82</v>
      </c>
      <c r="E795" s="11">
        <v>2.6</v>
      </c>
      <c r="F795" s="11">
        <v>3.0297226613219284</v>
      </c>
      <c r="G795" s="11">
        <v>2.86</v>
      </c>
      <c r="H795" s="148">
        <v>2.1800000000000002</v>
      </c>
      <c r="I795" s="11">
        <v>2.73</v>
      </c>
      <c r="J795" s="11">
        <v>2.64</v>
      </c>
      <c r="K795" s="11">
        <v>3</v>
      </c>
      <c r="L795" s="11">
        <v>2.97</v>
      </c>
      <c r="M795" s="11">
        <v>2.83</v>
      </c>
      <c r="N795" s="11">
        <v>2.61</v>
      </c>
      <c r="O795" s="147">
        <v>3.87</v>
      </c>
      <c r="P795" s="148">
        <v>2.82</v>
      </c>
      <c r="Q795" s="11">
        <v>2.6890437491745702</v>
      </c>
      <c r="R795" s="147" t="s">
        <v>107</v>
      </c>
      <c r="S795" s="11">
        <v>2.68</v>
      </c>
      <c r="T795" s="147" t="s">
        <v>107</v>
      </c>
      <c r="U795" s="11">
        <v>2.7</v>
      </c>
      <c r="V795" s="11">
        <v>3.01</v>
      </c>
      <c r="W795" s="147">
        <v>11.24</v>
      </c>
      <c r="X795" s="147">
        <v>5.35</v>
      </c>
      <c r="Y795" s="11">
        <v>2.5099999999999998</v>
      </c>
      <c r="Z795" s="11">
        <v>3</v>
      </c>
      <c r="AA795" s="11">
        <v>2.42</v>
      </c>
      <c r="AB795" s="11">
        <v>2.38</v>
      </c>
      <c r="AC795" s="152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29"/>
      <c r="B796" s="20" t="s">
        <v>272</v>
      </c>
      <c r="C796" s="12"/>
      <c r="D796" s="22">
        <v>2.8233333333333328</v>
      </c>
      <c r="E796" s="22">
        <v>2.65</v>
      </c>
      <c r="F796" s="22">
        <v>2.9874698933629076</v>
      </c>
      <c r="G796" s="22">
        <v>2.7583333333333333</v>
      </c>
      <c r="H796" s="22">
        <v>2.0333333333333332</v>
      </c>
      <c r="I796" s="22">
        <v>2.76</v>
      </c>
      <c r="J796" s="22">
        <v>2.7466666666666666</v>
      </c>
      <c r="K796" s="22">
        <v>2.9866666666666664</v>
      </c>
      <c r="L796" s="22">
        <v>3.4350000000000001</v>
      </c>
      <c r="M796" s="22">
        <v>2.7516666666666665</v>
      </c>
      <c r="N796" s="22">
        <v>2.6150000000000002</v>
      </c>
      <c r="O796" s="22">
        <v>4.4050000000000002</v>
      </c>
      <c r="P796" s="22">
        <v>2.6716666666666669</v>
      </c>
      <c r="Q796" s="22">
        <v>2.6577673332301401</v>
      </c>
      <c r="R796" s="22" t="s">
        <v>763</v>
      </c>
      <c r="S796" s="22">
        <v>2.7316666666666669</v>
      </c>
      <c r="T796" s="22" t="s">
        <v>763</v>
      </c>
      <c r="U796" s="22">
        <v>2.6833333333333331</v>
      </c>
      <c r="V796" s="22">
        <v>2.9283333333333332</v>
      </c>
      <c r="W796" s="22">
        <v>10.781666666666666</v>
      </c>
      <c r="X796" s="22">
        <v>5.0799999999999992</v>
      </c>
      <c r="Y796" s="22">
        <v>2.5100000000000002</v>
      </c>
      <c r="Z796" s="22">
        <v>2.9666666666666668</v>
      </c>
      <c r="AA796" s="22">
        <v>2.4383333333333335</v>
      </c>
      <c r="AB796" s="22">
        <v>2.3699999999999997</v>
      </c>
      <c r="AC796" s="152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29"/>
      <c r="B797" s="3" t="s">
        <v>273</v>
      </c>
      <c r="C797" s="28"/>
      <c r="D797" s="11">
        <v>2.8250000000000002</v>
      </c>
      <c r="E797" s="11">
        <v>2.6500000000000004</v>
      </c>
      <c r="F797" s="11">
        <v>2.9957604891544287</v>
      </c>
      <c r="G797" s="11">
        <v>2.7649999999999997</v>
      </c>
      <c r="H797" s="11">
        <v>2.0099999999999998</v>
      </c>
      <c r="I797" s="11">
        <v>2.7649999999999997</v>
      </c>
      <c r="J797" s="11">
        <v>2.74</v>
      </c>
      <c r="K797" s="11">
        <v>2.9649999999999999</v>
      </c>
      <c r="L797" s="11">
        <v>2.96</v>
      </c>
      <c r="M797" s="11">
        <v>2.7450000000000001</v>
      </c>
      <c r="N797" s="11">
        <v>2.6150000000000002</v>
      </c>
      <c r="O797" s="11">
        <v>4.2650000000000006</v>
      </c>
      <c r="P797" s="11">
        <v>2.6500000000000004</v>
      </c>
      <c r="Q797" s="11">
        <v>2.6515500849685338</v>
      </c>
      <c r="R797" s="11" t="s">
        <v>763</v>
      </c>
      <c r="S797" s="11">
        <v>2.7050000000000001</v>
      </c>
      <c r="T797" s="11" t="s">
        <v>763</v>
      </c>
      <c r="U797" s="11">
        <v>2.7</v>
      </c>
      <c r="V797" s="11">
        <v>2.91</v>
      </c>
      <c r="W797" s="11">
        <v>10.82</v>
      </c>
      <c r="X797" s="11">
        <v>4.9649999999999999</v>
      </c>
      <c r="Y797" s="11">
        <v>2.5549999999999997</v>
      </c>
      <c r="Z797" s="11">
        <v>3</v>
      </c>
      <c r="AA797" s="11">
        <v>2.4299999999999997</v>
      </c>
      <c r="AB797" s="11">
        <v>2.37</v>
      </c>
      <c r="AC797" s="152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3" t="s">
        <v>274</v>
      </c>
      <c r="C798" s="28"/>
      <c r="D798" s="23">
        <v>1.6329931618554519E-2</v>
      </c>
      <c r="E798" s="23">
        <v>5.4772255750516655E-2</v>
      </c>
      <c r="F798" s="23">
        <v>5.3829517536315485E-2</v>
      </c>
      <c r="G798" s="23">
        <v>9.9079092984678971E-2</v>
      </c>
      <c r="H798" s="23">
        <v>7.3936910042729509E-2</v>
      </c>
      <c r="I798" s="23">
        <v>3.0983866769659276E-2</v>
      </c>
      <c r="J798" s="23">
        <v>8.4774209914729726E-2</v>
      </c>
      <c r="K798" s="23">
        <v>7.8145164064493775E-2</v>
      </c>
      <c r="L798" s="23">
        <v>1.2547788649798017</v>
      </c>
      <c r="M798" s="23">
        <v>5.1153364177409309E-2</v>
      </c>
      <c r="N798" s="23">
        <v>4.0373258476372749E-2</v>
      </c>
      <c r="O798" s="23">
        <v>1.244037780776774</v>
      </c>
      <c r="P798" s="23">
        <v>7.574078601827855E-2</v>
      </c>
      <c r="Q798" s="23">
        <v>4.440424312615264E-2</v>
      </c>
      <c r="R798" s="23" t="s">
        <v>763</v>
      </c>
      <c r="S798" s="23">
        <v>0.13819068950789218</v>
      </c>
      <c r="T798" s="23" t="s">
        <v>763</v>
      </c>
      <c r="U798" s="23">
        <v>4.0824829046386339E-2</v>
      </c>
      <c r="V798" s="23">
        <v>8.9758936416752727E-2</v>
      </c>
      <c r="W798" s="23">
        <v>0.53078872130694943</v>
      </c>
      <c r="X798" s="23">
        <v>0.30066592756745841</v>
      </c>
      <c r="Y798" s="23">
        <v>0.14615060725156082</v>
      </c>
      <c r="Z798" s="23">
        <v>5.1639777949432274E-2</v>
      </c>
      <c r="AA798" s="23">
        <v>4.5350486950711616E-2</v>
      </c>
      <c r="AB798" s="23">
        <v>5.7965506984757761E-2</v>
      </c>
      <c r="AC798" s="204"/>
      <c r="AD798" s="205"/>
      <c r="AE798" s="205"/>
      <c r="AF798" s="205"/>
      <c r="AG798" s="205"/>
      <c r="AH798" s="205"/>
      <c r="AI798" s="205"/>
      <c r="AJ798" s="205"/>
      <c r="AK798" s="205"/>
      <c r="AL798" s="205"/>
      <c r="AM798" s="205"/>
      <c r="AN798" s="205"/>
      <c r="AO798" s="205"/>
      <c r="AP798" s="205"/>
      <c r="AQ798" s="205"/>
      <c r="AR798" s="205"/>
      <c r="AS798" s="205"/>
      <c r="AT798" s="205"/>
      <c r="AU798" s="205"/>
      <c r="AV798" s="205"/>
      <c r="AW798" s="205"/>
      <c r="AX798" s="205"/>
      <c r="AY798" s="205"/>
      <c r="AZ798" s="205"/>
      <c r="BA798" s="205"/>
      <c r="BB798" s="205"/>
      <c r="BC798" s="205"/>
      <c r="BD798" s="205"/>
      <c r="BE798" s="205"/>
      <c r="BF798" s="205"/>
      <c r="BG798" s="205"/>
      <c r="BH798" s="205"/>
      <c r="BI798" s="205"/>
      <c r="BJ798" s="205"/>
      <c r="BK798" s="205"/>
      <c r="BL798" s="205"/>
      <c r="BM798" s="56"/>
    </row>
    <row r="799" spans="1:65">
      <c r="A799" s="29"/>
      <c r="B799" s="3" t="s">
        <v>87</v>
      </c>
      <c r="C799" s="28"/>
      <c r="D799" s="13">
        <v>5.7839191092873164E-3</v>
      </c>
      <c r="E799" s="13">
        <v>2.0668775754911946E-2</v>
      </c>
      <c r="F799" s="13">
        <v>1.8018430129088655E-2</v>
      </c>
      <c r="G799" s="13">
        <v>3.5919912864536184E-2</v>
      </c>
      <c r="H799" s="13">
        <v>3.6362414775112872E-2</v>
      </c>
      <c r="I799" s="13">
        <v>1.1226038684659158E-2</v>
      </c>
      <c r="J799" s="13">
        <v>3.0864396813615191E-2</v>
      </c>
      <c r="K799" s="13">
        <v>2.6164675468022473E-2</v>
      </c>
      <c r="L799" s="13">
        <v>0.36529224599120863</v>
      </c>
      <c r="M799" s="13">
        <v>1.8589956696817435E-2</v>
      </c>
      <c r="N799" s="13">
        <v>1.5439104579874855E-2</v>
      </c>
      <c r="O799" s="13">
        <v>0.28241493320698613</v>
      </c>
      <c r="P799" s="13">
        <v>2.8349639183385605E-2</v>
      </c>
      <c r="Q799" s="13">
        <v>1.6707347769296856E-2</v>
      </c>
      <c r="R799" s="13" t="s">
        <v>763</v>
      </c>
      <c r="S799" s="13">
        <v>5.0588415927233253E-2</v>
      </c>
      <c r="T799" s="13" t="s">
        <v>763</v>
      </c>
      <c r="U799" s="13">
        <v>1.5214222004864475E-2</v>
      </c>
      <c r="V799" s="13">
        <v>3.0651884945959953E-2</v>
      </c>
      <c r="W799" s="13">
        <v>4.9230674414000565E-2</v>
      </c>
      <c r="X799" s="13">
        <v>5.9186206214066624E-2</v>
      </c>
      <c r="Y799" s="13">
        <v>5.8227333566358883E-2</v>
      </c>
      <c r="Z799" s="13">
        <v>1.7406666724527731E-2</v>
      </c>
      <c r="AA799" s="13">
        <v>1.8598969357776465E-2</v>
      </c>
      <c r="AB799" s="13">
        <v>2.4458019824792308E-2</v>
      </c>
      <c r="AC799" s="152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275</v>
      </c>
      <c r="C800" s="28"/>
      <c r="D800" s="13">
        <v>3.1895518712610205E-2</v>
      </c>
      <c r="E800" s="13">
        <v>-3.1455800027715197E-2</v>
      </c>
      <c r="F800" s="13">
        <v>9.1885523701307203E-2</v>
      </c>
      <c r="G800" s="13">
        <v>8.1387741849883177E-3</v>
      </c>
      <c r="H800" s="13">
        <v>-0.25684029939233499</v>
      </c>
      <c r="I800" s="13">
        <v>8.7479214805683547E-3</v>
      </c>
      <c r="J800" s="13">
        <v>3.8747431159278367E-3</v>
      </c>
      <c r="K800" s="13">
        <v>9.1591953679455385E-2</v>
      </c>
      <c r="L800" s="13">
        <v>0.25545257619049</v>
      </c>
      <c r="M800" s="13">
        <v>5.7021850026679477E-3</v>
      </c>
      <c r="N800" s="13">
        <v>-4.4247893234896196E-2</v>
      </c>
      <c r="O800" s="13">
        <v>0.60997630221808108</v>
      </c>
      <c r="P800" s="13">
        <v>-2.3536885185174383E-2</v>
      </c>
      <c r="Q800" s="13">
        <v>-2.8616930009109809E-2</v>
      </c>
      <c r="R800" s="13" t="s">
        <v>763</v>
      </c>
      <c r="S800" s="13">
        <v>-1.6075825442924963E-3</v>
      </c>
      <c r="T800" s="13" t="s">
        <v>763</v>
      </c>
      <c r="U800" s="13">
        <v>-1.9272854116114235E-2</v>
      </c>
      <c r="V800" s="13">
        <v>7.0271798334153646E-2</v>
      </c>
      <c r="W800" s="13">
        <v>2.940573855107365</v>
      </c>
      <c r="X800" s="13">
        <v>0.85668095692800228</v>
      </c>
      <c r="Y800" s="13">
        <v>-8.2624172856439637E-2</v>
      </c>
      <c r="Z800" s="13">
        <v>8.4282186132494941E-2</v>
      </c>
      <c r="AA800" s="13">
        <v>-0.10881750656638189</v>
      </c>
      <c r="AB800" s="13">
        <v>-0.1337925456851643</v>
      </c>
      <c r="AC800" s="152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45" t="s">
        <v>276</v>
      </c>
      <c r="C801" s="46"/>
      <c r="D801" s="44">
        <v>0.23</v>
      </c>
      <c r="E801" s="44">
        <v>0.3</v>
      </c>
      <c r="F801" s="44">
        <v>0.74</v>
      </c>
      <c r="G801" s="44">
        <v>0.04</v>
      </c>
      <c r="H801" s="44">
        <v>2.19</v>
      </c>
      <c r="I801" s="44">
        <v>0.04</v>
      </c>
      <c r="J801" s="44">
        <v>0</v>
      </c>
      <c r="K801" s="44">
        <v>0.74</v>
      </c>
      <c r="L801" s="44">
        <v>2.11</v>
      </c>
      <c r="M801" s="44">
        <v>0.02</v>
      </c>
      <c r="N801" s="44">
        <v>0.4</v>
      </c>
      <c r="O801" s="44">
        <v>5.08</v>
      </c>
      <c r="P801" s="44">
        <v>0.23</v>
      </c>
      <c r="Q801" s="44">
        <v>0.27</v>
      </c>
      <c r="R801" s="44">
        <v>0.76</v>
      </c>
      <c r="S801" s="44">
        <v>0.05</v>
      </c>
      <c r="T801" s="44">
        <v>0.76</v>
      </c>
      <c r="U801" s="44">
        <v>0.19</v>
      </c>
      <c r="V801" s="44">
        <v>0.56000000000000005</v>
      </c>
      <c r="W801" s="44">
        <v>24.63</v>
      </c>
      <c r="X801" s="44">
        <v>7.15</v>
      </c>
      <c r="Y801" s="44">
        <v>0.73</v>
      </c>
      <c r="Z801" s="44">
        <v>0.67</v>
      </c>
      <c r="AA801" s="44">
        <v>0.95</v>
      </c>
      <c r="AB801" s="44">
        <v>1.1499999999999999</v>
      </c>
      <c r="AC801" s="152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BM802" s="55"/>
    </row>
    <row r="803" spans="1:65" ht="15">
      <c r="B803" s="8" t="s">
        <v>606</v>
      </c>
      <c r="BM803" s="27" t="s">
        <v>67</v>
      </c>
    </row>
    <row r="804" spans="1:65" ht="15">
      <c r="A804" s="24" t="s">
        <v>9</v>
      </c>
      <c r="B804" s="18" t="s">
        <v>114</v>
      </c>
      <c r="C804" s="15" t="s">
        <v>115</v>
      </c>
      <c r="D804" s="16" t="s">
        <v>241</v>
      </c>
      <c r="E804" s="17" t="s">
        <v>241</v>
      </c>
      <c r="F804" s="17" t="s">
        <v>241</v>
      </c>
      <c r="G804" s="17" t="s">
        <v>241</v>
      </c>
      <c r="H804" s="17" t="s">
        <v>241</v>
      </c>
      <c r="I804" s="17" t="s">
        <v>241</v>
      </c>
      <c r="J804" s="17" t="s">
        <v>241</v>
      </c>
      <c r="K804" s="17" t="s">
        <v>241</v>
      </c>
      <c r="L804" s="17" t="s">
        <v>241</v>
      </c>
      <c r="M804" s="17" t="s">
        <v>241</v>
      </c>
      <c r="N804" s="17" t="s">
        <v>241</v>
      </c>
      <c r="O804" s="17" t="s">
        <v>241</v>
      </c>
      <c r="P804" s="17" t="s">
        <v>241</v>
      </c>
      <c r="Q804" s="17" t="s">
        <v>241</v>
      </c>
      <c r="R804" s="17" t="s">
        <v>241</v>
      </c>
      <c r="S804" s="17" t="s">
        <v>241</v>
      </c>
      <c r="T804" s="17" t="s">
        <v>241</v>
      </c>
      <c r="U804" s="17" t="s">
        <v>241</v>
      </c>
      <c r="V804" s="17" t="s">
        <v>241</v>
      </c>
      <c r="W804" s="17" t="s">
        <v>241</v>
      </c>
      <c r="X804" s="17" t="s">
        <v>241</v>
      </c>
      <c r="Y804" s="17" t="s">
        <v>241</v>
      </c>
      <c r="Z804" s="17" t="s">
        <v>241</v>
      </c>
      <c r="AA804" s="17" t="s">
        <v>241</v>
      </c>
      <c r="AB804" s="17" t="s">
        <v>241</v>
      </c>
      <c r="AC804" s="152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 t="s">
        <v>242</v>
      </c>
      <c r="C805" s="9" t="s">
        <v>242</v>
      </c>
      <c r="D805" s="150" t="s">
        <v>244</v>
      </c>
      <c r="E805" s="151" t="s">
        <v>245</v>
      </c>
      <c r="F805" s="151" t="s">
        <v>246</v>
      </c>
      <c r="G805" s="151" t="s">
        <v>247</v>
      </c>
      <c r="H805" s="151" t="s">
        <v>249</v>
      </c>
      <c r="I805" s="151" t="s">
        <v>250</v>
      </c>
      <c r="J805" s="151" t="s">
        <v>251</v>
      </c>
      <c r="K805" s="151" t="s">
        <v>252</v>
      </c>
      <c r="L805" s="151" t="s">
        <v>253</v>
      </c>
      <c r="M805" s="151" t="s">
        <v>254</v>
      </c>
      <c r="N805" s="151" t="s">
        <v>255</v>
      </c>
      <c r="O805" s="151" t="s">
        <v>256</v>
      </c>
      <c r="P805" s="151" t="s">
        <v>257</v>
      </c>
      <c r="Q805" s="151" t="s">
        <v>258</v>
      </c>
      <c r="R805" s="151" t="s">
        <v>259</v>
      </c>
      <c r="S805" s="151" t="s">
        <v>260</v>
      </c>
      <c r="T805" s="151" t="s">
        <v>261</v>
      </c>
      <c r="U805" s="151" t="s">
        <v>262</v>
      </c>
      <c r="V805" s="151" t="s">
        <v>280</v>
      </c>
      <c r="W805" s="151" t="s">
        <v>307</v>
      </c>
      <c r="X805" s="151" t="s">
        <v>281</v>
      </c>
      <c r="Y805" s="151" t="s">
        <v>263</v>
      </c>
      <c r="Z805" s="151" t="s">
        <v>264</v>
      </c>
      <c r="AA805" s="151" t="s">
        <v>282</v>
      </c>
      <c r="AB805" s="151" t="s">
        <v>266</v>
      </c>
      <c r="AC805" s="152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 t="s">
        <v>3</v>
      </c>
    </row>
    <row r="806" spans="1:65">
      <c r="A806" s="29"/>
      <c r="B806" s="19"/>
      <c r="C806" s="9"/>
      <c r="D806" s="10" t="s">
        <v>305</v>
      </c>
      <c r="E806" s="11" t="s">
        <v>118</v>
      </c>
      <c r="F806" s="11" t="s">
        <v>118</v>
      </c>
      <c r="G806" s="11" t="s">
        <v>305</v>
      </c>
      <c r="H806" s="11" t="s">
        <v>305</v>
      </c>
      <c r="I806" s="11" t="s">
        <v>306</v>
      </c>
      <c r="J806" s="11" t="s">
        <v>306</v>
      </c>
      <c r="K806" s="11" t="s">
        <v>306</v>
      </c>
      <c r="L806" s="11" t="s">
        <v>306</v>
      </c>
      <c r="M806" s="11" t="s">
        <v>306</v>
      </c>
      <c r="N806" s="11" t="s">
        <v>305</v>
      </c>
      <c r="O806" s="11" t="s">
        <v>305</v>
      </c>
      <c r="P806" s="11" t="s">
        <v>306</v>
      </c>
      <c r="Q806" s="11" t="s">
        <v>305</v>
      </c>
      <c r="R806" s="11" t="s">
        <v>118</v>
      </c>
      <c r="S806" s="11" t="s">
        <v>306</v>
      </c>
      <c r="T806" s="11" t="s">
        <v>305</v>
      </c>
      <c r="U806" s="11" t="s">
        <v>306</v>
      </c>
      <c r="V806" s="11" t="s">
        <v>306</v>
      </c>
      <c r="W806" s="11" t="s">
        <v>305</v>
      </c>
      <c r="X806" s="11" t="s">
        <v>305</v>
      </c>
      <c r="Y806" s="11" t="s">
        <v>306</v>
      </c>
      <c r="Z806" s="11" t="s">
        <v>306</v>
      </c>
      <c r="AA806" s="11" t="s">
        <v>306</v>
      </c>
      <c r="AB806" s="11" t="s">
        <v>306</v>
      </c>
      <c r="AC806" s="152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2</v>
      </c>
    </row>
    <row r="807" spans="1:65">
      <c r="A807" s="29"/>
      <c r="B807" s="19"/>
      <c r="C807" s="9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152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3</v>
      </c>
    </row>
    <row r="808" spans="1:65">
      <c r="A808" s="29"/>
      <c r="B808" s="18">
        <v>1</v>
      </c>
      <c r="C808" s="14">
        <v>1</v>
      </c>
      <c r="D808" s="21">
        <v>8.5</v>
      </c>
      <c r="E808" s="146">
        <v>8</v>
      </c>
      <c r="F808" s="21">
        <v>8.5286657245784099</v>
      </c>
      <c r="G808" s="21">
        <v>7.8</v>
      </c>
      <c r="H808" s="146">
        <v>6.14</v>
      </c>
      <c r="I808" s="21">
        <v>8.4</v>
      </c>
      <c r="J808" s="21">
        <v>7.9</v>
      </c>
      <c r="K808" s="21">
        <v>8.6</v>
      </c>
      <c r="L808" s="21">
        <v>8.4</v>
      </c>
      <c r="M808" s="21">
        <v>7.9</v>
      </c>
      <c r="N808" s="21">
        <v>8.5</v>
      </c>
      <c r="O808" s="21">
        <v>8.4</v>
      </c>
      <c r="P808" s="21">
        <v>7.9</v>
      </c>
      <c r="Q808" s="21">
        <v>7.9103924606414617</v>
      </c>
      <c r="R808" s="153">
        <v>8.9</v>
      </c>
      <c r="S808" s="21">
        <v>8.8000000000000007</v>
      </c>
      <c r="T808" s="21">
        <v>6.8909799999999999</v>
      </c>
      <c r="U808" s="146">
        <v>8</v>
      </c>
      <c r="V808" s="146">
        <v>8</v>
      </c>
      <c r="W808" s="21">
        <v>7.8</v>
      </c>
      <c r="X808" s="21">
        <v>8.1999999999999993</v>
      </c>
      <c r="Y808" s="21">
        <v>8.8699999999999992</v>
      </c>
      <c r="Z808" s="21">
        <v>8.6999999999999993</v>
      </c>
      <c r="AA808" s="146">
        <v>9</v>
      </c>
      <c r="AB808" s="21">
        <v>7.5</v>
      </c>
      <c r="AC808" s="152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>
        <v>1</v>
      </c>
      <c r="C809" s="9">
        <v>2</v>
      </c>
      <c r="D809" s="11">
        <v>8.6999999999999993</v>
      </c>
      <c r="E809" s="147">
        <v>8</v>
      </c>
      <c r="F809" s="11">
        <v>8.804410819421582</v>
      </c>
      <c r="G809" s="11">
        <v>7.6</v>
      </c>
      <c r="H809" s="147">
        <v>5.63</v>
      </c>
      <c r="I809" s="11">
        <v>8.5</v>
      </c>
      <c r="J809" s="11">
        <v>8.4</v>
      </c>
      <c r="K809" s="11">
        <v>9</v>
      </c>
      <c r="L809" s="11">
        <v>8.5</v>
      </c>
      <c r="M809" s="11">
        <v>8</v>
      </c>
      <c r="N809" s="11">
        <v>8</v>
      </c>
      <c r="O809" s="148">
        <v>5.6</v>
      </c>
      <c r="P809" s="11">
        <v>7.8</v>
      </c>
      <c r="Q809" s="11">
        <v>7.7999824642934819</v>
      </c>
      <c r="R809" s="11">
        <v>8.5</v>
      </c>
      <c r="S809" s="11">
        <v>8.6</v>
      </c>
      <c r="T809" s="11">
        <v>6.9090800000000003</v>
      </c>
      <c r="U809" s="147">
        <v>8</v>
      </c>
      <c r="V809" s="147">
        <v>8</v>
      </c>
      <c r="W809" s="11">
        <v>7.7000000000000011</v>
      </c>
      <c r="X809" s="11">
        <v>8.1999999999999993</v>
      </c>
      <c r="Y809" s="11">
        <v>8.5500000000000007</v>
      </c>
      <c r="Z809" s="11">
        <v>8.4</v>
      </c>
      <c r="AA809" s="147">
        <v>8</v>
      </c>
      <c r="AB809" s="11">
        <v>7.4</v>
      </c>
      <c r="AC809" s="152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29</v>
      </c>
    </row>
    <row r="810" spans="1:65">
      <c r="A810" s="29"/>
      <c r="B810" s="19">
        <v>1</v>
      </c>
      <c r="C810" s="9">
        <v>3</v>
      </c>
      <c r="D810" s="11">
        <v>9</v>
      </c>
      <c r="E810" s="147">
        <v>8</v>
      </c>
      <c r="F810" s="11">
        <v>8.7634516023123226</v>
      </c>
      <c r="G810" s="11">
        <v>7.7000000000000011</v>
      </c>
      <c r="H810" s="147">
        <v>5.4</v>
      </c>
      <c r="I810" s="11">
        <v>8.3000000000000007</v>
      </c>
      <c r="J810" s="11">
        <v>8.1</v>
      </c>
      <c r="K810" s="11">
        <v>8.6999999999999993</v>
      </c>
      <c r="L810" s="11">
        <v>8.8000000000000007</v>
      </c>
      <c r="M810" s="11">
        <v>8.3000000000000007</v>
      </c>
      <c r="N810" s="11">
        <v>8.4</v>
      </c>
      <c r="O810" s="11">
        <v>8.1</v>
      </c>
      <c r="P810" s="11">
        <v>7.9</v>
      </c>
      <c r="Q810" s="11">
        <v>8.2260227117043883</v>
      </c>
      <c r="R810" s="11">
        <v>8.5</v>
      </c>
      <c r="S810" s="11">
        <v>8.6999999999999993</v>
      </c>
      <c r="T810" s="11">
        <v>6.9135600000000004</v>
      </c>
      <c r="U810" s="147">
        <v>8</v>
      </c>
      <c r="V810" s="147">
        <v>9</v>
      </c>
      <c r="W810" s="11">
        <v>7.7000000000000011</v>
      </c>
      <c r="X810" s="11">
        <v>7.6</v>
      </c>
      <c r="Y810" s="11">
        <v>8.4499999999999993</v>
      </c>
      <c r="Z810" s="11">
        <v>8.1999999999999993</v>
      </c>
      <c r="AA810" s="147">
        <v>9</v>
      </c>
      <c r="AB810" s="11">
        <v>7.6</v>
      </c>
      <c r="AC810" s="152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16</v>
      </c>
    </row>
    <row r="811" spans="1:65">
      <c r="A811" s="29"/>
      <c r="B811" s="19">
        <v>1</v>
      </c>
      <c r="C811" s="9">
        <v>4</v>
      </c>
      <c r="D811" s="11">
        <v>8.6999999999999993</v>
      </c>
      <c r="E811" s="147">
        <v>8</v>
      </c>
      <c r="F811" s="11">
        <v>8.8325808162778277</v>
      </c>
      <c r="G811" s="11">
        <v>8.4</v>
      </c>
      <c r="H811" s="147">
        <v>5.82</v>
      </c>
      <c r="I811" s="11">
        <v>8.3000000000000007</v>
      </c>
      <c r="J811" s="11">
        <v>7.8</v>
      </c>
      <c r="K811" s="11">
        <v>8.9</v>
      </c>
      <c r="L811" s="11">
        <v>8.9</v>
      </c>
      <c r="M811" s="11">
        <v>8.1999999999999993</v>
      </c>
      <c r="N811" s="11">
        <v>8.4</v>
      </c>
      <c r="O811" s="11">
        <v>8.3000000000000007</v>
      </c>
      <c r="P811" s="11">
        <v>7.8</v>
      </c>
      <c r="Q811" s="11">
        <v>8.0444036979062901</v>
      </c>
      <c r="R811" s="11">
        <v>8.6</v>
      </c>
      <c r="S811" s="11">
        <v>9</v>
      </c>
      <c r="T811" s="11">
        <v>6.94536</v>
      </c>
      <c r="U811" s="147">
        <v>8</v>
      </c>
      <c r="V811" s="147">
        <v>8</v>
      </c>
      <c r="W811" s="11">
        <v>7.8</v>
      </c>
      <c r="X811" s="11">
        <v>7.8</v>
      </c>
      <c r="Y811" s="11">
        <v>9</v>
      </c>
      <c r="Z811" s="11">
        <v>8.3000000000000007</v>
      </c>
      <c r="AA811" s="147">
        <v>9</v>
      </c>
      <c r="AB811" s="11">
        <v>7.5</v>
      </c>
      <c r="AC811" s="152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8.2443743648864825</v>
      </c>
    </row>
    <row r="812" spans="1:65">
      <c r="A812" s="29"/>
      <c r="B812" s="19">
        <v>1</v>
      </c>
      <c r="C812" s="9">
        <v>5</v>
      </c>
      <c r="D812" s="11">
        <v>8.8000000000000007</v>
      </c>
      <c r="E812" s="147">
        <v>8</v>
      </c>
      <c r="F812" s="11">
        <v>8.5194239653265669</v>
      </c>
      <c r="G812" s="11">
        <v>9.4</v>
      </c>
      <c r="H812" s="147">
        <v>6.5</v>
      </c>
      <c r="I812" s="11">
        <v>8.3000000000000007</v>
      </c>
      <c r="J812" s="11">
        <v>8.5</v>
      </c>
      <c r="K812" s="11">
        <v>8.8000000000000007</v>
      </c>
      <c r="L812" s="11">
        <v>9.1</v>
      </c>
      <c r="M812" s="11">
        <v>8.4</v>
      </c>
      <c r="N812" s="11">
        <v>8.1</v>
      </c>
      <c r="O812" s="148">
        <v>4.0999999999999996</v>
      </c>
      <c r="P812" s="11">
        <v>7.9</v>
      </c>
      <c r="Q812" s="11">
        <v>8.0490498657057881</v>
      </c>
      <c r="R812" s="11">
        <v>8.5</v>
      </c>
      <c r="S812" s="11">
        <v>8.8000000000000007</v>
      </c>
      <c r="T812" s="11">
        <v>6.9486400000000001</v>
      </c>
      <c r="U812" s="147">
        <v>8</v>
      </c>
      <c r="V812" s="147">
        <v>8</v>
      </c>
      <c r="W812" s="11">
        <v>7.8</v>
      </c>
      <c r="X812" s="11">
        <v>8.3000000000000007</v>
      </c>
      <c r="Y812" s="11">
        <v>8.34</v>
      </c>
      <c r="Z812" s="148">
        <v>7.5</v>
      </c>
      <c r="AA812" s="147">
        <v>8</v>
      </c>
      <c r="AB812" s="11">
        <v>7.6</v>
      </c>
      <c r="AC812" s="152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52</v>
      </c>
    </row>
    <row r="813" spans="1:65">
      <c r="A813" s="29"/>
      <c r="B813" s="19">
        <v>1</v>
      </c>
      <c r="C813" s="9">
        <v>6</v>
      </c>
      <c r="D813" s="11">
        <v>8.6</v>
      </c>
      <c r="E813" s="147">
        <v>8</v>
      </c>
      <c r="F813" s="11">
        <v>8.7536164611160228</v>
      </c>
      <c r="G813" s="11">
        <v>9.8000000000000007</v>
      </c>
      <c r="H813" s="147">
        <v>5.61</v>
      </c>
      <c r="I813" s="11">
        <v>8.3000000000000007</v>
      </c>
      <c r="J813" s="11">
        <v>7.9</v>
      </c>
      <c r="K813" s="11">
        <v>8.9</v>
      </c>
      <c r="L813" s="11">
        <v>8.6999999999999993</v>
      </c>
      <c r="M813" s="11">
        <v>8.1</v>
      </c>
      <c r="N813" s="11">
        <v>7.9</v>
      </c>
      <c r="O813" s="11">
        <v>7.9</v>
      </c>
      <c r="P813" s="11">
        <v>8</v>
      </c>
      <c r="Q813" s="11">
        <v>8.106043197093598</v>
      </c>
      <c r="R813" s="11">
        <v>8.6</v>
      </c>
      <c r="S813" s="11">
        <v>8.8000000000000007</v>
      </c>
      <c r="T813" s="11">
        <v>6.8992599999999999</v>
      </c>
      <c r="U813" s="147">
        <v>8</v>
      </c>
      <c r="V813" s="147">
        <v>9</v>
      </c>
      <c r="W813" s="11">
        <v>7.7000000000000011</v>
      </c>
      <c r="X813" s="11">
        <v>7.5</v>
      </c>
      <c r="Y813" s="11">
        <v>9</v>
      </c>
      <c r="Z813" s="11">
        <v>8.3000000000000007</v>
      </c>
      <c r="AA813" s="147">
        <v>9</v>
      </c>
      <c r="AB813" s="11">
        <v>7.8</v>
      </c>
      <c r="AC813" s="152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20" t="s">
        <v>272</v>
      </c>
      <c r="C814" s="12"/>
      <c r="D814" s="22">
        <v>8.7166666666666668</v>
      </c>
      <c r="E814" s="22">
        <v>8</v>
      </c>
      <c r="F814" s="22">
        <v>8.7003582315054562</v>
      </c>
      <c r="G814" s="22">
        <v>8.4500000000000011</v>
      </c>
      <c r="H814" s="22">
        <v>5.8500000000000005</v>
      </c>
      <c r="I814" s="22">
        <v>8.35</v>
      </c>
      <c r="J814" s="22">
        <v>8.1</v>
      </c>
      <c r="K814" s="22">
        <v>8.8166666666666664</v>
      </c>
      <c r="L814" s="22">
        <v>8.7333333333333343</v>
      </c>
      <c r="M814" s="22">
        <v>8.15</v>
      </c>
      <c r="N814" s="22">
        <v>8.2166666666666668</v>
      </c>
      <c r="O814" s="22">
        <v>7.0666666666666664</v>
      </c>
      <c r="P814" s="22">
        <v>7.8833333333333337</v>
      </c>
      <c r="Q814" s="22">
        <v>8.022649066224167</v>
      </c>
      <c r="R814" s="22">
        <v>8.6</v>
      </c>
      <c r="S814" s="22">
        <v>8.7833333333333314</v>
      </c>
      <c r="T814" s="22">
        <v>6.9178133333333323</v>
      </c>
      <c r="U814" s="22">
        <v>8</v>
      </c>
      <c r="V814" s="22">
        <v>8.3333333333333339</v>
      </c>
      <c r="W814" s="22">
        <v>7.7500000000000009</v>
      </c>
      <c r="X814" s="22">
        <v>7.9333333333333336</v>
      </c>
      <c r="Y814" s="22">
        <v>8.701666666666668</v>
      </c>
      <c r="Z814" s="22">
        <v>8.2333333333333343</v>
      </c>
      <c r="AA814" s="22">
        <v>8.6666666666666661</v>
      </c>
      <c r="AB814" s="22">
        <v>7.5666666666666664</v>
      </c>
      <c r="AC814" s="152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3" t="s">
        <v>273</v>
      </c>
      <c r="C815" s="28"/>
      <c r="D815" s="11">
        <v>8.6999999999999993</v>
      </c>
      <c r="E815" s="11">
        <v>8</v>
      </c>
      <c r="F815" s="11">
        <v>8.7585340317141736</v>
      </c>
      <c r="G815" s="11">
        <v>8.1</v>
      </c>
      <c r="H815" s="11">
        <v>5.7249999999999996</v>
      </c>
      <c r="I815" s="11">
        <v>8.3000000000000007</v>
      </c>
      <c r="J815" s="11">
        <v>8</v>
      </c>
      <c r="K815" s="11">
        <v>8.8500000000000014</v>
      </c>
      <c r="L815" s="11">
        <v>8.75</v>
      </c>
      <c r="M815" s="11">
        <v>8.1499999999999986</v>
      </c>
      <c r="N815" s="11">
        <v>8.25</v>
      </c>
      <c r="O815" s="11">
        <v>8</v>
      </c>
      <c r="P815" s="11">
        <v>7.9</v>
      </c>
      <c r="Q815" s="11">
        <v>8.04672678180604</v>
      </c>
      <c r="R815" s="11">
        <v>8.5500000000000007</v>
      </c>
      <c r="S815" s="11">
        <v>8.8000000000000007</v>
      </c>
      <c r="T815" s="11">
        <v>6.9113199999999999</v>
      </c>
      <c r="U815" s="11">
        <v>8</v>
      </c>
      <c r="V815" s="11">
        <v>8</v>
      </c>
      <c r="W815" s="11">
        <v>7.75</v>
      </c>
      <c r="X815" s="11">
        <v>8</v>
      </c>
      <c r="Y815" s="11">
        <v>8.7100000000000009</v>
      </c>
      <c r="Z815" s="11">
        <v>8.3000000000000007</v>
      </c>
      <c r="AA815" s="11">
        <v>9</v>
      </c>
      <c r="AB815" s="11">
        <v>7.55</v>
      </c>
      <c r="AC815" s="152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274</v>
      </c>
      <c r="C816" s="28"/>
      <c r="D816" s="23">
        <v>0.17224014243685096</v>
      </c>
      <c r="E816" s="23">
        <v>0</v>
      </c>
      <c r="F816" s="23">
        <v>0.13952956034442424</v>
      </c>
      <c r="G816" s="23">
        <v>0.94180677423769454</v>
      </c>
      <c r="H816" s="23">
        <v>0.40398019753448294</v>
      </c>
      <c r="I816" s="23">
        <v>8.3666002653407262E-2</v>
      </c>
      <c r="J816" s="23">
        <v>0.28982753492378877</v>
      </c>
      <c r="K816" s="23">
        <v>0.14719601443879773</v>
      </c>
      <c r="L816" s="23">
        <v>0.25819888974716104</v>
      </c>
      <c r="M816" s="23">
        <v>0.18708286933869714</v>
      </c>
      <c r="N816" s="23">
        <v>0.24832774042918904</v>
      </c>
      <c r="O816" s="23">
        <v>1.789599582774503</v>
      </c>
      <c r="P816" s="23">
        <v>7.5277265270908222E-2</v>
      </c>
      <c r="Q816" s="23">
        <v>0.14944406851031949</v>
      </c>
      <c r="R816" s="23">
        <v>0.15491933384829681</v>
      </c>
      <c r="S816" s="23">
        <v>0.13291601358251282</v>
      </c>
      <c r="T816" s="23">
        <v>2.3948770880082095E-2</v>
      </c>
      <c r="U816" s="23">
        <v>0</v>
      </c>
      <c r="V816" s="23">
        <v>0.5163977794943222</v>
      </c>
      <c r="W816" s="23">
        <v>5.4772255750515933E-2</v>
      </c>
      <c r="X816" s="23">
        <v>0.34448028487370175</v>
      </c>
      <c r="Y816" s="23">
        <v>0.29102691742632103</v>
      </c>
      <c r="Z816" s="23">
        <v>0.39832984656772402</v>
      </c>
      <c r="AA816" s="23">
        <v>0.51639777949432231</v>
      </c>
      <c r="AB816" s="23">
        <v>0.13662601021279447</v>
      </c>
      <c r="AC816" s="204"/>
      <c r="AD816" s="205"/>
      <c r="AE816" s="205"/>
      <c r="AF816" s="205"/>
      <c r="AG816" s="205"/>
      <c r="AH816" s="205"/>
      <c r="AI816" s="205"/>
      <c r="AJ816" s="205"/>
      <c r="AK816" s="205"/>
      <c r="AL816" s="205"/>
      <c r="AM816" s="205"/>
      <c r="AN816" s="205"/>
      <c r="AO816" s="205"/>
      <c r="AP816" s="205"/>
      <c r="AQ816" s="205"/>
      <c r="AR816" s="205"/>
      <c r="AS816" s="205"/>
      <c r="AT816" s="205"/>
      <c r="AU816" s="205"/>
      <c r="AV816" s="205"/>
      <c r="AW816" s="205"/>
      <c r="AX816" s="205"/>
      <c r="AY816" s="205"/>
      <c r="AZ816" s="205"/>
      <c r="BA816" s="205"/>
      <c r="BB816" s="205"/>
      <c r="BC816" s="205"/>
      <c r="BD816" s="205"/>
      <c r="BE816" s="205"/>
      <c r="BF816" s="205"/>
      <c r="BG816" s="205"/>
      <c r="BH816" s="205"/>
      <c r="BI816" s="205"/>
      <c r="BJ816" s="205"/>
      <c r="BK816" s="205"/>
      <c r="BL816" s="205"/>
      <c r="BM816" s="56"/>
    </row>
    <row r="817" spans="1:65">
      <c r="A817" s="29"/>
      <c r="B817" s="3" t="s">
        <v>87</v>
      </c>
      <c r="C817" s="28"/>
      <c r="D817" s="13">
        <v>1.9759863377076591E-2</v>
      </c>
      <c r="E817" s="13">
        <v>0</v>
      </c>
      <c r="F817" s="13">
        <v>1.6037220150219137E-2</v>
      </c>
      <c r="G817" s="13">
        <v>0.11145642298670939</v>
      </c>
      <c r="H817" s="13">
        <v>6.9056444022988536E-2</v>
      </c>
      <c r="I817" s="13">
        <v>1.0019880557294284E-2</v>
      </c>
      <c r="J817" s="13">
        <v>3.5781177151085038E-2</v>
      </c>
      <c r="K817" s="13">
        <v>1.6695200125383485E-2</v>
      </c>
      <c r="L817" s="13">
        <v>2.9564758367995537E-2</v>
      </c>
      <c r="M817" s="13">
        <v>2.2954953293091673E-2</v>
      </c>
      <c r="N817" s="13">
        <v>3.0222443054262357E-2</v>
      </c>
      <c r="O817" s="13">
        <v>0.25324522397752403</v>
      </c>
      <c r="P817" s="13">
        <v>9.5489131421870894E-3</v>
      </c>
      <c r="Q817" s="13">
        <v>1.8627770861807724E-2</v>
      </c>
      <c r="R817" s="13">
        <v>1.8013876028871723E-2</v>
      </c>
      <c r="S817" s="13">
        <v>1.5132752969546054E-2</v>
      </c>
      <c r="T817" s="13">
        <v>3.4618989738687319E-3</v>
      </c>
      <c r="U817" s="13">
        <v>0</v>
      </c>
      <c r="V817" s="13">
        <v>6.1967733539318656E-2</v>
      </c>
      <c r="W817" s="13">
        <v>7.0673878387762486E-3</v>
      </c>
      <c r="X817" s="13">
        <v>4.3421884647945594E-2</v>
      </c>
      <c r="Y817" s="13">
        <v>3.3444962738133036E-2</v>
      </c>
      <c r="Z817" s="13">
        <v>4.8380143307820728E-2</v>
      </c>
      <c r="AA817" s="13">
        <v>5.9584359172421809E-2</v>
      </c>
      <c r="AB817" s="13">
        <v>1.8056300909179885E-2</v>
      </c>
      <c r="AC817" s="152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275</v>
      </c>
      <c r="C818" s="28"/>
      <c r="D818" s="13">
        <v>5.7286615196869173E-2</v>
      </c>
      <c r="E818" s="13">
        <v>-2.9641347429259723E-2</v>
      </c>
      <c r="F818" s="13">
        <v>5.5308486300797988E-2</v>
      </c>
      <c r="G818" s="13">
        <v>2.4941326777844663E-2</v>
      </c>
      <c r="H818" s="13">
        <v>-0.29042523530764608</v>
      </c>
      <c r="I818" s="13">
        <v>1.2811843620710084E-2</v>
      </c>
      <c r="J818" s="13">
        <v>-1.7511864272125477E-2</v>
      </c>
      <c r="K818" s="13">
        <v>6.9416098354003308E-2</v>
      </c>
      <c r="L818" s="13">
        <v>5.9308195723058343E-2</v>
      </c>
      <c r="M818" s="13">
        <v>-1.1447122693558298E-2</v>
      </c>
      <c r="N818" s="13">
        <v>-3.3608005888021708E-3</v>
      </c>
      <c r="O818" s="13">
        <v>-0.14284985689584606</v>
      </c>
      <c r="P818" s="13">
        <v>-4.3792411112582919E-2</v>
      </c>
      <c r="Q818" s="13">
        <v>-2.6894132756351219E-2</v>
      </c>
      <c r="R818" s="13">
        <v>4.3135551513545867E-2</v>
      </c>
      <c r="S818" s="13">
        <v>6.5372937301624967E-2</v>
      </c>
      <c r="T818" s="13">
        <v>-0.16090499689134574</v>
      </c>
      <c r="U818" s="13">
        <v>-2.9641347429259723E-2</v>
      </c>
      <c r="V818" s="13">
        <v>1.0790263094521135E-2</v>
      </c>
      <c r="W818" s="13">
        <v>-5.9965055322095173E-2</v>
      </c>
      <c r="X818" s="13">
        <v>-3.7727669534015851E-2</v>
      </c>
      <c r="Y818" s="13">
        <v>5.5467192723299252E-2</v>
      </c>
      <c r="Z818" s="13">
        <v>-1.3392200626130002E-3</v>
      </c>
      <c r="AA818" s="13">
        <v>5.1221873618301883E-2</v>
      </c>
      <c r="AB818" s="13">
        <v>-8.2202441110174829E-2</v>
      </c>
      <c r="AC818" s="152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45" t="s">
        <v>276</v>
      </c>
      <c r="C819" s="46"/>
      <c r="D819" s="44">
        <v>0.72</v>
      </c>
      <c r="E819" s="44" t="s">
        <v>277</v>
      </c>
      <c r="F819" s="44">
        <v>0.7</v>
      </c>
      <c r="G819" s="44">
        <v>0.34</v>
      </c>
      <c r="H819" s="44">
        <v>3.42</v>
      </c>
      <c r="I819" s="44">
        <v>0.19</v>
      </c>
      <c r="J819" s="44">
        <v>0.17</v>
      </c>
      <c r="K819" s="44">
        <v>0.87</v>
      </c>
      <c r="L819" s="44">
        <v>0.75</v>
      </c>
      <c r="M819" s="44">
        <v>0.1</v>
      </c>
      <c r="N819" s="44">
        <v>0</v>
      </c>
      <c r="O819" s="44">
        <v>1.66</v>
      </c>
      <c r="P819" s="44">
        <v>0.48</v>
      </c>
      <c r="Q819" s="44">
        <v>0.28000000000000003</v>
      </c>
      <c r="R819" s="44">
        <v>0.55000000000000004</v>
      </c>
      <c r="S819" s="44">
        <v>0.82</v>
      </c>
      <c r="T819" s="44">
        <v>1.88</v>
      </c>
      <c r="U819" s="44" t="s">
        <v>277</v>
      </c>
      <c r="V819" s="44" t="s">
        <v>277</v>
      </c>
      <c r="W819" s="44">
        <v>0.67</v>
      </c>
      <c r="X819" s="44">
        <v>0.41</v>
      </c>
      <c r="Y819" s="44">
        <v>0.7</v>
      </c>
      <c r="Z819" s="44">
        <v>0.02</v>
      </c>
      <c r="AA819" s="44" t="s">
        <v>277</v>
      </c>
      <c r="AB819" s="44">
        <v>0.94</v>
      </c>
      <c r="AC819" s="152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0" t="s">
        <v>316</v>
      </c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BM820" s="55"/>
    </row>
    <row r="821" spans="1:65">
      <c r="BM821" s="55"/>
    </row>
    <row r="822" spans="1:65" ht="15">
      <c r="B822" s="8" t="s">
        <v>607</v>
      </c>
      <c r="BM822" s="27" t="s">
        <v>67</v>
      </c>
    </row>
    <row r="823" spans="1:65" ht="15">
      <c r="A823" s="24" t="s">
        <v>61</v>
      </c>
      <c r="B823" s="18" t="s">
        <v>114</v>
      </c>
      <c r="C823" s="15" t="s">
        <v>115</v>
      </c>
      <c r="D823" s="16" t="s">
        <v>241</v>
      </c>
      <c r="E823" s="17" t="s">
        <v>241</v>
      </c>
      <c r="F823" s="17" t="s">
        <v>241</v>
      </c>
      <c r="G823" s="17" t="s">
        <v>241</v>
      </c>
      <c r="H823" s="17" t="s">
        <v>241</v>
      </c>
      <c r="I823" s="17" t="s">
        <v>241</v>
      </c>
      <c r="J823" s="17" t="s">
        <v>241</v>
      </c>
      <c r="K823" s="17" t="s">
        <v>241</v>
      </c>
      <c r="L823" s="17" t="s">
        <v>241</v>
      </c>
      <c r="M823" s="17" t="s">
        <v>241</v>
      </c>
      <c r="N823" s="17" t="s">
        <v>241</v>
      </c>
      <c r="O823" s="17" t="s">
        <v>241</v>
      </c>
      <c r="P823" s="17" t="s">
        <v>241</v>
      </c>
      <c r="Q823" s="17" t="s">
        <v>241</v>
      </c>
      <c r="R823" s="17" t="s">
        <v>241</v>
      </c>
      <c r="S823" s="17" t="s">
        <v>241</v>
      </c>
      <c r="T823" s="17" t="s">
        <v>241</v>
      </c>
      <c r="U823" s="17" t="s">
        <v>241</v>
      </c>
      <c r="V823" s="17" t="s">
        <v>241</v>
      </c>
      <c r="W823" s="17" t="s">
        <v>241</v>
      </c>
      <c r="X823" s="17" t="s">
        <v>241</v>
      </c>
      <c r="Y823" s="17" t="s">
        <v>241</v>
      </c>
      <c r="Z823" s="17" t="s">
        <v>241</v>
      </c>
      <c r="AA823" s="152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 t="s">
        <v>242</v>
      </c>
      <c r="C824" s="9" t="s">
        <v>242</v>
      </c>
      <c r="D824" s="150" t="s">
        <v>244</v>
      </c>
      <c r="E824" s="151" t="s">
        <v>245</v>
      </c>
      <c r="F824" s="151" t="s">
        <v>246</v>
      </c>
      <c r="G824" s="151" t="s">
        <v>247</v>
      </c>
      <c r="H824" s="151" t="s">
        <v>249</v>
      </c>
      <c r="I824" s="151" t="s">
        <v>250</v>
      </c>
      <c r="J824" s="151" t="s">
        <v>251</v>
      </c>
      <c r="K824" s="151" t="s">
        <v>252</v>
      </c>
      <c r="L824" s="151" t="s">
        <v>253</v>
      </c>
      <c r="M824" s="151" t="s">
        <v>254</v>
      </c>
      <c r="N824" s="151" t="s">
        <v>255</v>
      </c>
      <c r="O824" s="151" t="s">
        <v>256</v>
      </c>
      <c r="P824" s="151" t="s">
        <v>257</v>
      </c>
      <c r="Q824" s="151" t="s">
        <v>258</v>
      </c>
      <c r="R824" s="151" t="s">
        <v>260</v>
      </c>
      <c r="S824" s="151" t="s">
        <v>262</v>
      </c>
      <c r="T824" s="151" t="s">
        <v>280</v>
      </c>
      <c r="U824" s="151" t="s">
        <v>281</v>
      </c>
      <c r="V824" s="151" t="s">
        <v>263</v>
      </c>
      <c r="W824" s="151" t="s">
        <v>264</v>
      </c>
      <c r="X824" s="151" t="s">
        <v>282</v>
      </c>
      <c r="Y824" s="151" t="s">
        <v>265</v>
      </c>
      <c r="Z824" s="151" t="s">
        <v>266</v>
      </c>
      <c r="AA824" s="152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 t="s">
        <v>3</v>
      </c>
    </row>
    <row r="825" spans="1:65">
      <c r="A825" s="29"/>
      <c r="B825" s="19"/>
      <c r="C825" s="9"/>
      <c r="D825" s="10" t="s">
        <v>305</v>
      </c>
      <c r="E825" s="11" t="s">
        <v>305</v>
      </c>
      <c r="F825" s="11" t="s">
        <v>118</v>
      </c>
      <c r="G825" s="11" t="s">
        <v>305</v>
      </c>
      <c r="H825" s="11" t="s">
        <v>305</v>
      </c>
      <c r="I825" s="11" t="s">
        <v>306</v>
      </c>
      <c r="J825" s="11" t="s">
        <v>306</v>
      </c>
      <c r="K825" s="11" t="s">
        <v>306</v>
      </c>
      <c r="L825" s="11" t="s">
        <v>306</v>
      </c>
      <c r="M825" s="11" t="s">
        <v>306</v>
      </c>
      <c r="N825" s="11" t="s">
        <v>305</v>
      </c>
      <c r="O825" s="11" t="s">
        <v>305</v>
      </c>
      <c r="P825" s="11" t="s">
        <v>306</v>
      </c>
      <c r="Q825" s="11" t="s">
        <v>305</v>
      </c>
      <c r="R825" s="11" t="s">
        <v>306</v>
      </c>
      <c r="S825" s="11" t="s">
        <v>306</v>
      </c>
      <c r="T825" s="11" t="s">
        <v>306</v>
      </c>
      <c r="U825" s="11" t="s">
        <v>305</v>
      </c>
      <c r="V825" s="11" t="s">
        <v>306</v>
      </c>
      <c r="W825" s="11" t="s">
        <v>306</v>
      </c>
      <c r="X825" s="11" t="s">
        <v>306</v>
      </c>
      <c r="Y825" s="11" t="s">
        <v>305</v>
      </c>
      <c r="Z825" s="11" t="s">
        <v>306</v>
      </c>
      <c r="AA825" s="152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152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8">
        <v>1</v>
      </c>
      <c r="C827" s="14">
        <v>1</v>
      </c>
      <c r="D827" s="21">
        <v>3.7</v>
      </c>
      <c r="E827" s="21">
        <v>4</v>
      </c>
      <c r="F827" s="21">
        <v>3.8615938245773243</v>
      </c>
      <c r="G827" s="21">
        <v>4.5</v>
      </c>
      <c r="H827" s="21">
        <v>4.16</v>
      </c>
      <c r="I827" s="21">
        <v>4</v>
      </c>
      <c r="J827" s="146">
        <v>6</v>
      </c>
      <c r="K827" s="21">
        <v>4</v>
      </c>
      <c r="L827" s="146">
        <v>6</v>
      </c>
      <c r="M827" s="21">
        <v>5</v>
      </c>
      <c r="N827" s="21">
        <v>4</v>
      </c>
      <c r="O827" s="21">
        <v>5</v>
      </c>
      <c r="P827" s="21">
        <v>4</v>
      </c>
      <c r="Q827" s="21">
        <v>5.1045724150279401</v>
      </c>
      <c r="R827" s="146">
        <v>5.7</v>
      </c>
      <c r="S827" s="146" t="s">
        <v>96</v>
      </c>
      <c r="T827" s="21">
        <v>3.11</v>
      </c>
      <c r="U827" s="21">
        <v>4</v>
      </c>
      <c r="V827" s="21">
        <v>4.32</v>
      </c>
      <c r="W827" s="146">
        <v>7</v>
      </c>
      <c r="X827" s="21">
        <v>3.8</v>
      </c>
      <c r="Y827" s="21">
        <v>3.3</v>
      </c>
      <c r="Z827" s="21">
        <v>3.9</v>
      </c>
      <c r="AA827" s="152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>
        <v>1</v>
      </c>
      <c r="C828" s="9">
        <v>2</v>
      </c>
      <c r="D828" s="11">
        <v>3.6</v>
      </c>
      <c r="E828" s="11">
        <v>4</v>
      </c>
      <c r="F828" s="11">
        <v>3.7961393830415555</v>
      </c>
      <c r="G828" s="11">
        <v>4.5999999999999996</v>
      </c>
      <c r="H828" s="11">
        <v>4.16</v>
      </c>
      <c r="I828" s="11">
        <v>4</v>
      </c>
      <c r="J828" s="147">
        <v>5</v>
      </c>
      <c r="K828" s="11">
        <v>4</v>
      </c>
      <c r="L828" s="147">
        <v>6</v>
      </c>
      <c r="M828" s="11">
        <v>4</v>
      </c>
      <c r="N828" s="11">
        <v>3</v>
      </c>
      <c r="O828" s="11">
        <v>4</v>
      </c>
      <c r="P828" s="11">
        <v>4</v>
      </c>
      <c r="Q828" s="11">
        <v>4.8053489743422286</v>
      </c>
      <c r="R828" s="147">
        <v>4.8</v>
      </c>
      <c r="S828" s="147" t="s">
        <v>96</v>
      </c>
      <c r="T828" s="11">
        <v>3.4</v>
      </c>
      <c r="U828" s="11">
        <v>4</v>
      </c>
      <c r="V828" s="11">
        <v>4.3099999999999996</v>
      </c>
      <c r="W828" s="147" t="s">
        <v>106</v>
      </c>
      <c r="X828" s="11">
        <v>3.7</v>
      </c>
      <c r="Y828" s="11">
        <v>3.42</v>
      </c>
      <c r="Z828" s="11">
        <v>3.9</v>
      </c>
      <c r="AA828" s="152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65</v>
      </c>
    </row>
    <row r="829" spans="1:65">
      <c r="A829" s="29"/>
      <c r="B829" s="19">
        <v>1</v>
      </c>
      <c r="C829" s="9">
        <v>3</v>
      </c>
      <c r="D829" s="11">
        <v>4.3</v>
      </c>
      <c r="E829" s="11">
        <v>4</v>
      </c>
      <c r="F829" s="11">
        <v>3.2264880669203069</v>
      </c>
      <c r="G829" s="11">
        <v>4.3</v>
      </c>
      <c r="H829" s="11">
        <v>4.1399999999999997</v>
      </c>
      <c r="I829" s="11">
        <v>4</v>
      </c>
      <c r="J829" s="147">
        <v>5</v>
      </c>
      <c r="K829" s="11">
        <v>4</v>
      </c>
      <c r="L829" s="147">
        <v>5</v>
      </c>
      <c r="M829" s="11">
        <v>4</v>
      </c>
      <c r="N829" s="11">
        <v>4</v>
      </c>
      <c r="O829" s="11">
        <v>5</v>
      </c>
      <c r="P829" s="11">
        <v>4</v>
      </c>
      <c r="Q829" s="11">
        <v>4.6667163996304355</v>
      </c>
      <c r="R829" s="147">
        <v>4.7</v>
      </c>
      <c r="S829" s="147" t="s">
        <v>96</v>
      </c>
      <c r="T829" s="11">
        <v>3.38</v>
      </c>
      <c r="U829" s="11">
        <v>4</v>
      </c>
      <c r="V829" s="11">
        <v>4.67</v>
      </c>
      <c r="W829" s="148">
        <v>2</v>
      </c>
      <c r="X829" s="11">
        <v>3.6</v>
      </c>
      <c r="Y829" s="11">
        <v>3.4</v>
      </c>
      <c r="Z829" s="11">
        <v>3.9</v>
      </c>
      <c r="AA829" s="152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16</v>
      </c>
    </row>
    <row r="830" spans="1:65">
      <c r="A830" s="29"/>
      <c r="B830" s="19">
        <v>1</v>
      </c>
      <c r="C830" s="9">
        <v>4</v>
      </c>
      <c r="D830" s="11">
        <v>3.9</v>
      </c>
      <c r="E830" s="11">
        <v>4</v>
      </c>
      <c r="F830" s="11">
        <v>3.9587477753332134</v>
      </c>
      <c r="G830" s="11">
        <v>4.7</v>
      </c>
      <c r="H830" s="11">
        <v>4.17</v>
      </c>
      <c r="I830" s="11">
        <v>4</v>
      </c>
      <c r="J830" s="147">
        <v>5</v>
      </c>
      <c r="K830" s="11">
        <v>4</v>
      </c>
      <c r="L830" s="147">
        <v>5</v>
      </c>
      <c r="M830" s="11">
        <v>4</v>
      </c>
      <c r="N830" s="11">
        <v>4</v>
      </c>
      <c r="O830" s="11">
        <v>4</v>
      </c>
      <c r="P830" s="11">
        <v>4</v>
      </c>
      <c r="Q830" s="11">
        <v>5.0275938202170067</v>
      </c>
      <c r="R830" s="147">
        <v>5.8</v>
      </c>
      <c r="S830" s="147" t="s">
        <v>96</v>
      </c>
      <c r="T830" s="11">
        <v>3.14</v>
      </c>
      <c r="U830" s="11">
        <v>4</v>
      </c>
      <c r="V830" s="11">
        <v>4.43</v>
      </c>
      <c r="W830" s="147">
        <v>7</v>
      </c>
      <c r="X830" s="11">
        <v>4.2</v>
      </c>
      <c r="Y830" s="11">
        <v>3.39</v>
      </c>
      <c r="Z830" s="11">
        <v>3.8</v>
      </c>
      <c r="AA830" s="152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3.9805826803448983</v>
      </c>
    </row>
    <row r="831" spans="1:65">
      <c r="A831" s="29"/>
      <c r="B831" s="19">
        <v>1</v>
      </c>
      <c r="C831" s="9">
        <v>5</v>
      </c>
      <c r="D831" s="11">
        <v>4.3</v>
      </c>
      <c r="E831" s="11">
        <v>4</v>
      </c>
      <c r="F831" s="11">
        <v>3.3703180130510448</v>
      </c>
      <c r="G831" s="11">
        <v>4.5999999999999996</v>
      </c>
      <c r="H831" s="11">
        <v>4.17</v>
      </c>
      <c r="I831" s="11">
        <v>3</v>
      </c>
      <c r="J831" s="147">
        <v>5</v>
      </c>
      <c r="K831" s="11">
        <v>4</v>
      </c>
      <c r="L831" s="147">
        <v>5</v>
      </c>
      <c r="M831" s="11">
        <v>4</v>
      </c>
      <c r="N831" s="11">
        <v>3</v>
      </c>
      <c r="O831" s="11">
        <v>3</v>
      </c>
      <c r="P831" s="11">
        <v>4</v>
      </c>
      <c r="Q831" s="11">
        <v>4.5909052977360334</v>
      </c>
      <c r="R831" s="147">
        <v>4.3</v>
      </c>
      <c r="S831" s="147" t="s">
        <v>96</v>
      </c>
      <c r="T831" s="11">
        <v>3.92</v>
      </c>
      <c r="U831" s="11">
        <v>4</v>
      </c>
      <c r="V831" s="11">
        <v>4.87</v>
      </c>
      <c r="W831" s="147">
        <v>8</v>
      </c>
      <c r="X831" s="11">
        <v>4</v>
      </c>
      <c r="Y831" s="11">
        <v>3.37</v>
      </c>
      <c r="Z831" s="11">
        <v>4</v>
      </c>
      <c r="AA831" s="152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53</v>
      </c>
    </row>
    <row r="832" spans="1:65">
      <c r="A832" s="29"/>
      <c r="B832" s="19">
        <v>1</v>
      </c>
      <c r="C832" s="9">
        <v>6</v>
      </c>
      <c r="D832" s="11">
        <v>3.9</v>
      </c>
      <c r="E832" s="11">
        <v>4</v>
      </c>
      <c r="F832" s="11">
        <v>3.6234794670044175</v>
      </c>
      <c r="G832" s="11">
        <v>4.3</v>
      </c>
      <c r="H832" s="11">
        <v>4.1500000000000004</v>
      </c>
      <c r="I832" s="11">
        <v>4</v>
      </c>
      <c r="J832" s="147">
        <v>5</v>
      </c>
      <c r="K832" s="11">
        <v>4</v>
      </c>
      <c r="L832" s="147">
        <v>6</v>
      </c>
      <c r="M832" s="11">
        <v>4</v>
      </c>
      <c r="N832" s="11">
        <v>3</v>
      </c>
      <c r="O832" s="11">
        <v>4</v>
      </c>
      <c r="P832" s="11">
        <v>3</v>
      </c>
      <c r="Q832" s="11">
        <v>4.7010260403674904</v>
      </c>
      <c r="R832" s="147">
        <v>5.3</v>
      </c>
      <c r="S832" s="147" t="s">
        <v>96</v>
      </c>
      <c r="T832" s="11">
        <v>3.57</v>
      </c>
      <c r="U832" s="11">
        <v>4</v>
      </c>
      <c r="V832" s="11">
        <v>4.55</v>
      </c>
      <c r="W832" s="147">
        <v>8</v>
      </c>
      <c r="X832" s="11">
        <v>4</v>
      </c>
      <c r="Y832" s="11">
        <v>3.27</v>
      </c>
      <c r="Z832" s="11">
        <v>3.9</v>
      </c>
      <c r="AA832" s="152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20" t="s">
        <v>272</v>
      </c>
      <c r="C833" s="12"/>
      <c r="D833" s="22">
        <v>3.9499999999999997</v>
      </c>
      <c r="E833" s="22">
        <v>4</v>
      </c>
      <c r="F833" s="22">
        <v>3.6394610883213105</v>
      </c>
      <c r="G833" s="22">
        <v>4.4999999999999991</v>
      </c>
      <c r="H833" s="22">
        <v>4.1583333333333341</v>
      </c>
      <c r="I833" s="22">
        <v>3.8333333333333335</v>
      </c>
      <c r="J833" s="22">
        <v>5.166666666666667</v>
      </c>
      <c r="K833" s="22">
        <v>4</v>
      </c>
      <c r="L833" s="22">
        <v>5.5</v>
      </c>
      <c r="M833" s="22">
        <v>4.166666666666667</v>
      </c>
      <c r="N833" s="22">
        <v>3.5</v>
      </c>
      <c r="O833" s="22">
        <v>4.166666666666667</v>
      </c>
      <c r="P833" s="22">
        <v>3.8333333333333335</v>
      </c>
      <c r="Q833" s="22">
        <v>4.8160271578868556</v>
      </c>
      <c r="R833" s="22">
        <v>5.1000000000000005</v>
      </c>
      <c r="S833" s="22" t="s">
        <v>763</v>
      </c>
      <c r="T833" s="22">
        <v>3.4200000000000004</v>
      </c>
      <c r="U833" s="22">
        <v>4</v>
      </c>
      <c r="V833" s="22">
        <v>4.5249999999999995</v>
      </c>
      <c r="W833" s="22">
        <v>6.4</v>
      </c>
      <c r="X833" s="22">
        <v>3.8833333333333333</v>
      </c>
      <c r="Y833" s="22">
        <v>3.3583333333333329</v>
      </c>
      <c r="Z833" s="22">
        <v>3.9</v>
      </c>
      <c r="AA833" s="152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273</v>
      </c>
      <c r="C834" s="28"/>
      <c r="D834" s="11">
        <v>3.9</v>
      </c>
      <c r="E834" s="11">
        <v>4</v>
      </c>
      <c r="F834" s="11">
        <v>3.7098094250229865</v>
      </c>
      <c r="G834" s="11">
        <v>4.55</v>
      </c>
      <c r="H834" s="11">
        <v>4.16</v>
      </c>
      <c r="I834" s="11">
        <v>4</v>
      </c>
      <c r="J834" s="11">
        <v>5</v>
      </c>
      <c r="K834" s="11">
        <v>4</v>
      </c>
      <c r="L834" s="11">
        <v>5.5</v>
      </c>
      <c r="M834" s="11">
        <v>4</v>
      </c>
      <c r="N834" s="11">
        <v>3.5</v>
      </c>
      <c r="O834" s="11">
        <v>4</v>
      </c>
      <c r="P834" s="11">
        <v>4</v>
      </c>
      <c r="Q834" s="11">
        <v>4.7531875073548591</v>
      </c>
      <c r="R834" s="11">
        <v>5.05</v>
      </c>
      <c r="S834" s="11" t="s">
        <v>763</v>
      </c>
      <c r="T834" s="11">
        <v>3.3899999999999997</v>
      </c>
      <c r="U834" s="11">
        <v>4</v>
      </c>
      <c r="V834" s="11">
        <v>4.49</v>
      </c>
      <c r="W834" s="11">
        <v>7</v>
      </c>
      <c r="X834" s="11">
        <v>3.9</v>
      </c>
      <c r="Y834" s="11">
        <v>3.38</v>
      </c>
      <c r="Z834" s="11">
        <v>3.9</v>
      </c>
      <c r="AA834" s="152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274</v>
      </c>
      <c r="C835" s="28"/>
      <c r="D835" s="23">
        <v>0.29495762407505244</v>
      </c>
      <c r="E835" s="23">
        <v>0</v>
      </c>
      <c r="F835" s="23">
        <v>0.28950825640972344</v>
      </c>
      <c r="G835" s="23">
        <v>0.16733200530681516</v>
      </c>
      <c r="H835" s="23">
        <v>1.1690451944500151E-2</v>
      </c>
      <c r="I835" s="23">
        <v>0.40824829046386302</v>
      </c>
      <c r="J835" s="23">
        <v>0.40824829046386302</v>
      </c>
      <c r="K835" s="23">
        <v>0</v>
      </c>
      <c r="L835" s="23">
        <v>0.54772255750516607</v>
      </c>
      <c r="M835" s="23">
        <v>0.40824829046386302</v>
      </c>
      <c r="N835" s="23">
        <v>0.54772255750516607</v>
      </c>
      <c r="O835" s="23">
        <v>0.75277265270908045</v>
      </c>
      <c r="P835" s="23">
        <v>0.40824829046386302</v>
      </c>
      <c r="Q835" s="23">
        <v>0.20704185717459347</v>
      </c>
      <c r="R835" s="23">
        <v>0.59665735560704736</v>
      </c>
      <c r="S835" s="23" t="s">
        <v>763</v>
      </c>
      <c r="T835" s="23">
        <v>0.29966648127543388</v>
      </c>
      <c r="U835" s="23">
        <v>0</v>
      </c>
      <c r="V835" s="23">
        <v>0.21815132362651396</v>
      </c>
      <c r="W835" s="23">
        <v>2.5099800796022262</v>
      </c>
      <c r="X835" s="23">
        <v>0.22286019533929041</v>
      </c>
      <c r="Y835" s="23">
        <v>5.9805239458317269E-2</v>
      </c>
      <c r="Z835" s="23">
        <v>6.3245553203367638E-2</v>
      </c>
      <c r="AA835" s="152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87</v>
      </c>
      <c r="C836" s="28"/>
      <c r="D836" s="13">
        <v>7.4672816221532268E-2</v>
      </c>
      <c r="E836" s="13">
        <v>0</v>
      </c>
      <c r="F836" s="13">
        <v>7.9547012424099908E-2</v>
      </c>
      <c r="G836" s="13">
        <v>3.7184890068181153E-2</v>
      </c>
      <c r="H836" s="13">
        <v>2.8113311289379114E-3</v>
      </c>
      <c r="I836" s="13">
        <v>0.10649955403405122</v>
      </c>
      <c r="J836" s="13">
        <v>7.901579815429606E-2</v>
      </c>
      <c r="K836" s="13">
        <v>0</v>
      </c>
      <c r="L836" s="13">
        <v>9.9585919546393828E-2</v>
      </c>
      <c r="M836" s="13">
        <v>9.7979589711327114E-2</v>
      </c>
      <c r="N836" s="13">
        <v>0.15649215928719032</v>
      </c>
      <c r="O836" s="13">
        <v>0.18066543665017928</v>
      </c>
      <c r="P836" s="13">
        <v>0.10649955403405122</v>
      </c>
      <c r="Q836" s="13">
        <v>4.2990176422808613E-2</v>
      </c>
      <c r="R836" s="13">
        <v>0.116991638354323</v>
      </c>
      <c r="S836" s="13" t="s">
        <v>763</v>
      </c>
      <c r="T836" s="13">
        <v>8.7621778150711649E-2</v>
      </c>
      <c r="U836" s="13">
        <v>0</v>
      </c>
      <c r="V836" s="13">
        <v>4.821023726552795E-2</v>
      </c>
      <c r="W836" s="13">
        <v>0.39218438743784784</v>
      </c>
      <c r="X836" s="13">
        <v>5.7388891503679935E-2</v>
      </c>
      <c r="Y836" s="13">
        <v>1.780801174937487E-2</v>
      </c>
      <c r="Z836" s="13">
        <v>1.6216808513684011E-2</v>
      </c>
      <c r="AA836" s="152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275</v>
      </c>
      <c r="C837" s="28"/>
      <c r="D837" s="13">
        <v>-7.6829657366264126E-3</v>
      </c>
      <c r="E837" s="13">
        <v>4.8780093806315428E-3</v>
      </c>
      <c r="F837" s="13">
        <v>-8.5696396587353729E-2</v>
      </c>
      <c r="G837" s="13">
        <v>0.13048776055321021</v>
      </c>
      <c r="H837" s="13">
        <v>4.4654430585281624E-2</v>
      </c>
      <c r="I837" s="13">
        <v>-3.6991907676894753E-2</v>
      </c>
      <c r="J837" s="13">
        <v>0.29796742878331584</v>
      </c>
      <c r="K837" s="13">
        <v>4.8780093806315428E-3</v>
      </c>
      <c r="L837" s="13">
        <v>0.38170726289836843</v>
      </c>
      <c r="M837" s="13">
        <v>4.6747926438157839E-2</v>
      </c>
      <c r="N837" s="13">
        <v>-0.12073174179194746</v>
      </c>
      <c r="O837" s="13">
        <v>4.6747926438157839E-2</v>
      </c>
      <c r="P837" s="13">
        <v>-3.6991907676894753E-2</v>
      </c>
      <c r="Q837" s="13">
        <v>0.20987994588510106</v>
      </c>
      <c r="R837" s="13">
        <v>0.28121946196030523</v>
      </c>
      <c r="S837" s="13" t="s">
        <v>763</v>
      </c>
      <c r="T837" s="13">
        <v>-0.14082930197956001</v>
      </c>
      <c r="U837" s="13">
        <v>4.8780093806315428E-3</v>
      </c>
      <c r="V837" s="13">
        <v>0.1367682481118393</v>
      </c>
      <c r="W837" s="13">
        <v>0.60780481500901051</v>
      </c>
      <c r="X837" s="13">
        <v>-2.4430932559636909E-2</v>
      </c>
      <c r="Y837" s="13">
        <v>-0.15632117129084488</v>
      </c>
      <c r="Z837" s="13">
        <v>-2.0243940853884257E-2</v>
      </c>
      <c r="AA837" s="152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45" t="s">
        <v>276</v>
      </c>
      <c r="C838" s="46"/>
      <c r="D838" s="44">
        <v>0.09</v>
      </c>
      <c r="E838" s="44">
        <v>0</v>
      </c>
      <c r="F838" s="44">
        <v>0.67</v>
      </c>
      <c r="G838" s="44">
        <v>0.94</v>
      </c>
      <c r="H838" s="44">
        <v>0.3</v>
      </c>
      <c r="I838" s="44">
        <v>0.31</v>
      </c>
      <c r="J838" s="44">
        <v>2.1800000000000002</v>
      </c>
      <c r="K838" s="44">
        <v>0</v>
      </c>
      <c r="L838" s="44">
        <v>2.81</v>
      </c>
      <c r="M838" s="44">
        <v>0.31</v>
      </c>
      <c r="N838" s="44">
        <v>0.94</v>
      </c>
      <c r="O838" s="44">
        <v>0.31</v>
      </c>
      <c r="P838" s="44">
        <v>0.31</v>
      </c>
      <c r="Q838" s="44">
        <v>1.53</v>
      </c>
      <c r="R838" s="44">
        <v>2.06</v>
      </c>
      <c r="S838" s="44">
        <v>1.87</v>
      </c>
      <c r="T838" s="44">
        <v>1.08</v>
      </c>
      <c r="U838" s="44">
        <v>0</v>
      </c>
      <c r="V838" s="44">
        <v>0.98</v>
      </c>
      <c r="W838" s="44">
        <v>2.81</v>
      </c>
      <c r="X838" s="44">
        <v>0.22</v>
      </c>
      <c r="Y838" s="44">
        <v>1.2</v>
      </c>
      <c r="Z838" s="44">
        <v>0.19</v>
      </c>
      <c r="AA838" s="152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BM839" s="55"/>
    </row>
    <row r="840" spans="1:65" ht="15">
      <c r="B840" s="8" t="s">
        <v>608</v>
      </c>
      <c r="BM840" s="27" t="s">
        <v>67</v>
      </c>
    </row>
    <row r="841" spans="1:65" ht="15">
      <c r="A841" s="24" t="s">
        <v>12</v>
      </c>
      <c r="B841" s="18" t="s">
        <v>114</v>
      </c>
      <c r="C841" s="15" t="s">
        <v>115</v>
      </c>
      <c r="D841" s="16" t="s">
        <v>241</v>
      </c>
      <c r="E841" s="17" t="s">
        <v>241</v>
      </c>
      <c r="F841" s="17" t="s">
        <v>241</v>
      </c>
      <c r="G841" s="17" t="s">
        <v>241</v>
      </c>
      <c r="H841" s="17" t="s">
        <v>241</v>
      </c>
      <c r="I841" s="17" t="s">
        <v>241</v>
      </c>
      <c r="J841" s="17" t="s">
        <v>241</v>
      </c>
      <c r="K841" s="152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 t="s">
        <v>242</v>
      </c>
      <c r="C842" s="9" t="s">
        <v>242</v>
      </c>
      <c r="D842" s="150" t="s">
        <v>244</v>
      </c>
      <c r="E842" s="151" t="s">
        <v>247</v>
      </c>
      <c r="F842" s="151" t="s">
        <v>258</v>
      </c>
      <c r="G842" s="151" t="s">
        <v>261</v>
      </c>
      <c r="H842" s="151" t="s">
        <v>280</v>
      </c>
      <c r="I842" s="151" t="s">
        <v>282</v>
      </c>
      <c r="J842" s="151" t="s">
        <v>266</v>
      </c>
      <c r="K842" s="152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s">
        <v>3</v>
      </c>
    </row>
    <row r="843" spans="1:65">
      <c r="A843" s="29"/>
      <c r="B843" s="19"/>
      <c r="C843" s="9"/>
      <c r="D843" s="10" t="s">
        <v>305</v>
      </c>
      <c r="E843" s="11" t="s">
        <v>305</v>
      </c>
      <c r="F843" s="11" t="s">
        <v>305</v>
      </c>
      <c r="G843" s="11" t="s">
        <v>305</v>
      </c>
      <c r="H843" s="11" t="s">
        <v>306</v>
      </c>
      <c r="I843" s="11" t="s">
        <v>306</v>
      </c>
      <c r="J843" s="11" t="s">
        <v>306</v>
      </c>
      <c r="K843" s="152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2</v>
      </c>
    </row>
    <row r="844" spans="1:65">
      <c r="A844" s="29"/>
      <c r="B844" s="19"/>
      <c r="C844" s="9"/>
      <c r="D844" s="25"/>
      <c r="E844" s="25"/>
      <c r="F844" s="25"/>
      <c r="G844" s="25"/>
      <c r="H844" s="25"/>
      <c r="I844" s="25"/>
      <c r="J844" s="25"/>
      <c r="K844" s="152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2</v>
      </c>
    </row>
    <row r="845" spans="1:65">
      <c r="A845" s="29"/>
      <c r="B845" s="18">
        <v>1</v>
      </c>
      <c r="C845" s="14">
        <v>1</v>
      </c>
      <c r="D845" s="21">
        <v>6.48</v>
      </c>
      <c r="E845" s="21">
        <v>7.6</v>
      </c>
      <c r="F845" s="21">
        <v>6.2450370391401488</v>
      </c>
      <c r="G845" s="21">
        <v>5.1819599999999992</v>
      </c>
      <c r="H845" s="21">
        <v>4.99</v>
      </c>
      <c r="I845" s="153">
        <v>7.5</v>
      </c>
      <c r="J845" s="21">
        <v>6.3</v>
      </c>
      <c r="K845" s="152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>
        <v>1</v>
      </c>
      <c r="C846" s="9">
        <v>2</v>
      </c>
      <c r="D846" s="11">
        <v>6.48</v>
      </c>
      <c r="E846" s="11">
        <v>7.6</v>
      </c>
      <c r="F846" s="11">
        <v>6.1417048506824923</v>
      </c>
      <c r="G846" s="11">
        <v>5.1833</v>
      </c>
      <c r="H846" s="11">
        <v>5.31</v>
      </c>
      <c r="I846" s="11">
        <v>5.7</v>
      </c>
      <c r="J846" s="11">
        <v>6.1</v>
      </c>
      <c r="K846" s="152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12</v>
      </c>
    </row>
    <row r="847" spans="1:65">
      <c r="A847" s="29"/>
      <c r="B847" s="19">
        <v>1</v>
      </c>
      <c r="C847" s="9">
        <v>3</v>
      </c>
      <c r="D847" s="11">
        <v>6.58</v>
      </c>
      <c r="E847" s="11">
        <v>7.4</v>
      </c>
      <c r="F847" s="11">
        <v>6.5625999233780954</v>
      </c>
      <c r="G847" s="11">
        <v>5.2611400000000001</v>
      </c>
      <c r="H847" s="11">
        <v>5.54</v>
      </c>
      <c r="I847" s="11">
        <v>6</v>
      </c>
      <c r="J847" s="11">
        <v>6.3</v>
      </c>
      <c r="K847" s="152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16</v>
      </c>
    </row>
    <row r="848" spans="1:65">
      <c r="A848" s="29"/>
      <c r="B848" s="19">
        <v>1</v>
      </c>
      <c r="C848" s="9">
        <v>4</v>
      </c>
      <c r="D848" s="11">
        <v>6.47</v>
      </c>
      <c r="E848" s="11">
        <v>6.8</v>
      </c>
      <c r="F848" s="11">
        <v>6.5174175947826045</v>
      </c>
      <c r="G848" s="11">
        <v>5.3650799999999998</v>
      </c>
      <c r="H848" s="11">
        <v>5.55</v>
      </c>
      <c r="I848" s="11">
        <v>6.7</v>
      </c>
      <c r="J848" s="148">
        <v>5.8</v>
      </c>
      <c r="K848" s="152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6.1543324386608589</v>
      </c>
    </row>
    <row r="849" spans="1:65">
      <c r="A849" s="29"/>
      <c r="B849" s="19">
        <v>1</v>
      </c>
      <c r="C849" s="9">
        <v>5</v>
      </c>
      <c r="D849" s="11">
        <v>6.27</v>
      </c>
      <c r="E849" s="11">
        <v>6.3</v>
      </c>
      <c r="F849" s="11">
        <v>6.3718798521234383</v>
      </c>
      <c r="G849" s="11">
        <v>5.2042199999999994</v>
      </c>
      <c r="H849" s="11">
        <v>6.31</v>
      </c>
      <c r="I849" s="11">
        <v>5.6</v>
      </c>
      <c r="J849" s="11">
        <v>6.4</v>
      </c>
      <c r="K849" s="152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54</v>
      </c>
    </row>
    <row r="850" spans="1:65">
      <c r="A850" s="29"/>
      <c r="B850" s="19">
        <v>1</v>
      </c>
      <c r="C850" s="9">
        <v>6</v>
      </c>
      <c r="D850" s="11">
        <v>6.64</v>
      </c>
      <c r="E850" s="11">
        <v>6.5</v>
      </c>
      <c r="F850" s="11">
        <v>6.6377631636492964</v>
      </c>
      <c r="G850" s="11">
        <v>5.3998600000000003</v>
      </c>
      <c r="H850" s="11">
        <v>6.03</v>
      </c>
      <c r="I850" s="11">
        <v>5.9</v>
      </c>
      <c r="J850" s="11">
        <v>6.3</v>
      </c>
      <c r="K850" s="152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20" t="s">
        <v>272</v>
      </c>
      <c r="C851" s="12"/>
      <c r="D851" s="22">
        <v>6.4866666666666672</v>
      </c>
      <c r="E851" s="22">
        <v>7.0333333333333341</v>
      </c>
      <c r="F851" s="22">
        <v>6.4127337372926787</v>
      </c>
      <c r="G851" s="22">
        <v>5.2659266666666662</v>
      </c>
      <c r="H851" s="22">
        <v>5.6216666666666661</v>
      </c>
      <c r="I851" s="22">
        <v>6.2333333333333334</v>
      </c>
      <c r="J851" s="22">
        <v>6.1999999999999993</v>
      </c>
      <c r="K851" s="152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3" t="s">
        <v>273</v>
      </c>
      <c r="C852" s="28"/>
      <c r="D852" s="11">
        <v>6.48</v>
      </c>
      <c r="E852" s="11">
        <v>7.1</v>
      </c>
      <c r="F852" s="11">
        <v>6.444648723453021</v>
      </c>
      <c r="G852" s="11">
        <v>5.2326800000000002</v>
      </c>
      <c r="H852" s="11">
        <v>5.5449999999999999</v>
      </c>
      <c r="I852" s="11">
        <v>5.95</v>
      </c>
      <c r="J852" s="11">
        <v>6.3</v>
      </c>
      <c r="K852" s="152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274</v>
      </c>
      <c r="C853" s="28"/>
      <c r="D853" s="23">
        <v>0.12612163441165314</v>
      </c>
      <c r="E853" s="23">
        <v>0.57503623074260868</v>
      </c>
      <c r="F853" s="23">
        <v>0.19354829183384067</v>
      </c>
      <c r="G853" s="23">
        <v>9.5370554505396041E-2</v>
      </c>
      <c r="H853" s="23">
        <v>0.47926680113133918</v>
      </c>
      <c r="I853" s="23">
        <v>0.73120904443713186</v>
      </c>
      <c r="J853" s="23">
        <v>0.21908902300206656</v>
      </c>
      <c r="K853" s="152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87</v>
      </c>
      <c r="C854" s="28"/>
      <c r="D854" s="13">
        <v>1.9443211882577562E-2</v>
      </c>
      <c r="E854" s="13">
        <v>8.1758705792787961E-2</v>
      </c>
      <c r="F854" s="13">
        <v>3.0181869349771677E-2</v>
      </c>
      <c r="G854" s="13">
        <v>1.8110877826896448E-2</v>
      </c>
      <c r="H854" s="13">
        <v>8.5253507464809822E-2</v>
      </c>
      <c r="I854" s="13">
        <v>0.11730626381344361</v>
      </c>
      <c r="J854" s="13">
        <v>3.5336939193881707E-2</v>
      </c>
      <c r="K854" s="152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275</v>
      </c>
      <c r="C855" s="28"/>
      <c r="D855" s="13">
        <v>5.4000044898146804E-2</v>
      </c>
      <c r="E855" s="13">
        <v>0.14282635906222518</v>
      </c>
      <c r="F855" s="13">
        <v>4.1986893169528861E-2</v>
      </c>
      <c r="G855" s="13">
        <v>-0.14435453086890826</v>
      </c>
      <c r="H855" s="13">
        <v>-8.6551348550501284E-2</v>
      </c>
      <c r="I855" s="13">
        <v>1.2836631017232536E-2</v>
      </c>
      <c r="J855" s="13">
        <v>7.4203923486910739E-3</v>
      </c>
      <c r="K855" s="152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45" t="s">
        <v>276</v>
      </c>
      <c r="C856" s="46"/>
      <c r="D856" s="44">
        <v>0.67</v>
      </c>
      <c r="E856" s="44">
        <v>2.13</v>
      </c>
      <c r="F856" s="44">
        <v>0.48</v>
      </c>
      <c r="G856" s="44">
        <v>2.57</v>
      </c>
      <c r="H856" s="44">
        <v>1.63</v>
      </c>
      <c r="I856" s="44">
        <v>0</v>
      </c>
      <c r="J856" s="44">
        <v>0.09</v>
      </c>
      <c r="K856" s="152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0"/>
      <c r="C857" s="20"/>
      <c r="D857" s="20"/>
      <c r="E857" s="20"/>
      <c r="F857" s="20"/>
      <c r="G857" s="20"/>
      <c r="H857" s="20"/>
      <c r="I857" s="20"/>
      <c r="J857" s="20"/>
      <c r="BM857" s="55"/>
    </row>
    <row r="858" spans="1:65" ht="15">
      <c r="B858" s="8" t="s">
        <v>609</v>
      </c>
      <c r="BM858" s="27" t="s">
        <v>67</v>
      </c>
    </row>
    <row r="859" spans="1:65" ht="15">
      <c r="A859" s="24" t="s">
        <v>15</v>
      </c>
      <c r="B859" s="18" t="s">
        <v>114</v>
      </c>
      <c r="C859" s="15" t="s">
        <v>115</v>
      </c>
      <c r="D859" s="16" t="s">
        <v>241</v>
      </c>
      <c r="E859" s="17" t="s">
        <v>241</v>
      </c>
      <c r="F859" s="17" t="s">
        <v>241</v>
      </c>
      <c r="G859" s="17" t="s">
        <v>241</v>
      </c>
      <c r="H859" s="17" t="s">
        <v>241</v>
      </c>
      <c r="I859" s="17" t="s">
        <v>241</v>
      </c>
      <c r="J859" s="17" t="s">
        <v>241</v>
      </c>
      <c r="K859" s="17" t="s">
        <v>241</v>
      </c>
      <c r="L859" s="17" t="s">
        <v>241</v>
      </c>
      <c r="M859" s="17" t="s">
        <v>241</v>
      </c>
      <c r="N859" s="17" t="s">
        <v>241</v>
      </c>
      <c r="O859" s="17" t="s">
        <v>241</v>
      </c>
      <c r="P859" s="17" t="s">
        <v>241</v>
      </c>
      <c r="Q859" s="17" t="s">
        <v>241</v>
      </c>
      <c r="R859" s="17" t="s">
        <v>241</v>
      </c>
      <c r="S859" s="17" t="s">
        <v>241</v>
      </c>
      <c r="T859" s="17" t="s">
        <v>241</v>
      </c>
      <c r="U859" s="17" t="s">
        <v>241</v>
      </c>
      <c r="V859" s="17" t="s">
        <v>241</v>
      </c>
      <c r="W859" s="17" t="s">
        <v>241</v>
      </c>
      <c r="X859" s="17" t="s">
        <v>241</v>
      </c>
      <c r="Y859" s="17" t="s">
        <v>241</v>
      </c>
      <c r="Z859" s="17" t="s">
        <v>241</v>
      </c>
      <c r="AA859" s="17" t="s">
        <v>241</v>
      </c>
      <c r="AB859" s="152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</v>
      </c>
    </row>
    <row r="860" spans="1:65">
      <c r="A860" s="29"/>
      <c r="B860" s="19" t="s">
        <v>242</v>
      </c>
      <c r="C860" s="9" t="s">
        <v>242</v>
      </c>
      <c r="D860" s="150" t="s">
        <v>244</v>
      </c>
      <c r="E860" s="151" t="s">
        <v>245</v>
      </c>
      <c r="F860" s="151" t="s">
        <v>246</v>
      </c>
      <c r="G860" s="151" t="s">
        <v>247</v>
      </c>
      <c r="H860" s="151" t="s">
        <v>249</v>
      </c>
      <c r="I860" s="151" t="s">
        <v>250</v>
      </c>
      <c r="J860" s="151" t="s">
        <v>251</v>
      </c>
      <c r="K860" s="151" t="s">
        <v>252</v>
      </c>
      <c r="L860" s="151" t="s">
        <v>253</v>
      </c>
      <c r="M860" s="151" t="s">
        <v>254</v>
      </c>
      <c r="N860" s="151" t="s">
        <v>255</v>
      </c>
      <c r="O860" s="151" t="s">
        <v>256</v>
      </c>
      <c r="P860" s="151" t="s">
        <v>257</v>
      </c>
      <c r="Q860" s="151" t="s">
        <v>258</v>
      </c>
      <c r="R860" s="151" t="s">
        <v>259</v>
      </c>
      <c r="S860" s="151" t="s">
        <v>260</v>
      </c>
      <c r="T860" s="151" t="s">
        <v>262</v>
      </c>
      <c r="U860" s="151" t="s">
        <v>280</v>
      </c>
      <c r="V860" s="151" t="s">
        <v>307</v>
      </c>
      <c r="W860" s="151" t="s">
        <v>281</v>
      </c>
      <c r="X860" s="151" t="s">
        <v>263</v>
      </c>
      <c r="Y860" s="151" t="s">
        <v>264</v>
      </c>
      <c r="Z860" s="151" t="s">
        <v>282</v>
      </c>
      <c r="AA860" s="151" t="s">
        <v>266</v>
      </c>
      <c r="AB860" s="152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 t="s">
        <v>3</v>
      </c>
    </row>
    <row r="861" spans="1:65">
      <c r="A861" s="29"/>
      <c r="B861" s="19"/>
      <c r="C861" s="9"/>
      <c r="D861" s="10" t="s">
        <v>305</v>
      </c>
      <c r="E861" s="11" t="s">
        <v>305</v>
      </c>
      <c r="F861" s="11" t="s">
        <v>118</v>
      </c>
      <c r="G861" s="11" t="s">
        <v>305</v>
      </c>
      <c r="H861" s="11" t="s">
        <v>305</v>
      </c>
      <c r="I861" s="11" t="s">
        <v>306</v>
      </c>
      <c r="J861" s="11" t="s">
        <v>306</v>
      </c>
      <c r="K861" s="11" t="s">
        <v>306</v>
      </c>
      <c r="L861" s="11" t="s">
        <v>306</v>
      </c>
      <c r="M861" s="11" t="s">
        <v>306</v>
      </c>
      <c r="N861" s="11" t="s">
        <v>306</v>
      </c>
      <c r="O861" s="11" t="s">
        <v>305</v>
      </c>
      <c r="P861" s="11" t="s">
        <v>306</v>
      </c>
      <c r="Q861" s="11" t="s">
        <v>305</v>
      </c>
      <c r="R861" s="11" t="s">
        <v>118</v>
      </c>
      <c r="S861" s="11" t="s">
        <v>306</v>
      </c>
      <c r="T861" s="11" t="s">
        <v>306</v>
      </c>
      <c r="U861" s="11" t="s">
        <v>306</v>
      </c>
      <c r="V861" s="11" t="s">
        <v>305</v>
      </c>
      <c r="W861" s="11" t="s">
        <v>305</v>
      </c>
      <c r="X861" s="11" t="s">
        <v>306</v>
      </c>
      <c r="Y861" s="11" t="s">
        <v>306</v>
      </c>
      <c r="Z861" s="11" t="s">
        <v>306</v>
      </c>
      <c r="AA861" s="11" t="s">
        <v>306</v>
      </c>
      <c r="AB861" s="152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2</v>
      </c>
    </row>
    <row r="862" spans="1:65">
      <c r="A862" s="29"/>
      <c r="B862" s="19"/>
      <c r="C862" s="9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152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3</v>
      </c>
    </row>
    <row r="863" spans="1:65">
      <c r="A863" s="29"/>
      <c r="B863" s="18">
        <v>1</v>
      </c>
      <c r="C863" s="14">
        <v>1</v>
      </c>
      <c r="D863" s="21">
        <v>5</v>
      </c>
      <c r="E863" s="21">
        <v>4.8</v>
      </c>
      <c r="F863" s="21">
        <v>4.8881368228786135</v>
      </c>
      <c r="G863" s="21">
        <v>5</v>
      </c>
      <c r="H863" s="146">
        <v>3.21</v>
      </c>
      <c r="I863" s="21">
        <v>5.2</v>
      </c>
      <c r="J863" s="21">
        <v>4.8</v>
      </c>
      <c r="K863" s="21">
        <v>5</v>
      </c>
      <c r="L863" s="21">
        <v>4.9000000000000004</v>
      </c>
      <c r="M863" s="21">
        <v>4.5999999999999996</v>
      </c>
      <c r="N863" s="146" t="s">
        <v>96</v>
      </c>
      <c r="O863" s="146">
        <v>1.2</v>
      </c>
      <c r="P863" s="21">
        <v>4.4000000000000004</v>
      </c>
      <c r="Q863" s="21">
        <v>4.7088234192617655</v>
      </c>
      <c r="R863" s="146" t="s">
        <v>96</v>
      </c>
      <c r="S863" s="21">
        <v>4.8</v>
      </c>
      <c r="T863" s="146" t="s">
        <v>317</v>
      </c>
      <c r="U863" s="21">
        <v>4.5999999999999996</v>
      </c>
      <c r="V863" s="21">
        <v>5.3</v>
      </c>
      <c r="W863" s="146">
        <v>7.9</v>
      </c>
      <c r="X863" s="21">
        <v>5.5</v>
      </c>
      <c r="Y863" s="21">
        <v>4.0999999999999996</v>
      </c>
      <c r="Z863" s="146">
        <v>5</v>
      </c>
      <c r="AA863" s="21">
        <v>4.0999999999999996</v>
      </c>
      <c r="AB863" s="152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>
        <v>1</v>
      </c>
      <c r="C864" s="9">
        <v>2</v>
      </c>
      <c r="D864" s="11">
        <v>4.9000000000000004</v>
      </c>
      <c r="E864" s="11">
        <v>4.8</v>
      </c>
      <c r="F864" s="11">
        <v>5.0721936086290356</v>
      </c>
      <c r="G864" s="11">
        <v>5.0999999999999996</v>
      </c>
      <c r="H864" s="147">
        <v>3.18</v>
      </c>
      <c r="I864" s="11">
        <v>5.2</v>
      </c>
      <c r="J864" s="11">
        <v>4.8</v>
      </c>
      <c r="K864" s="11">
        <v>4.9000000000000004</v>
      </c>
      <c r="L864" s="11">
        <v>4.9000000000000004</v>
      </c>
      <c r="M864" s="11">
        <v>4.5</v>
      </c>
      <c r="N864" s="147" t="s">
        <v>96</v>
      </c>
      <c r="O864" s="147">
        <v>1.3</v>
      </c>
      <c r="P864" s="11">
        <v>4.9000000000000004</v>
      </c>
      <c r="Q864" s="11">
        <v>4.6200979754615812</v>
      </c>
      <c r="R864" s="147" t="s">
        <v>96</v>
      </c>
      <c r="S864" s="11">
        <v>4.7</v>
      </c>
      <c r="T864" s="147" t="s">
        <v>317</v>
      </c>
      <c r="U864" s="11">
        <v>4.7</v>
      </c>
      <c r="V864" s="11">
        <v>5.0999999999999996</v>
      </c>
      <c r="W864" s="147">
        <v>8.3000000000000007</v>
      </c>
      <c r="X864" s="11">
        <v>5.2</v>
      </c>
      <c r="Y864" s="11">
        <v>4.7</v>
      </c>
      <c r="Z864" s="147">
        <v>5</v>
      </c>
      <c r="AA864" s="11">
        <v>4.0999999999999996</v>
      </c>
      <c r="AB864" s="152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13</v>
      </c>
    </row>
    <row r="865" spans="1:65">
      <c r="A865" s="29"/>
      <c r="B865" s="19">
        <v>1</v>
      </c>
      <c r="C865" s="9">
        <v>3</v>
      </c>
      <c r="D865" s="11">
        <v>5.2</v>
      </c>
      <c r="E865" s="11">
        <v>4.9000000000000004</v>
      </c>
      <c r="F865" s="11">
        <v>4.9475622410225366</v>
      </c>
      <c r="G865" s="11">
        <v>5.2</v>
      </c>
      <c r="H865" s="147">
        <v>3.19</v>
      </c>
      <c r="I865" s="11">
        <v>5.3</v>
      </c>
      <c r="J865" s="11">
        <v>4.9000000000000004</v>
      </c>
      <c r="K865" s="11">
        <v>4.9000000000000004</v>
      </c>
      <c r="L865" s="11">
        <v>5.0999999999999996</v>
      </c>
      <c r="M865" s="11">
        <v>4.5999999999999996</v>
      </c>
      <c r="N865" s="147" t="s">
        <v>96</v>
      </c>
      <c r="O865" s="147">
        <v>1.2</v>
      </c>
      <c r="P865" s="11">
        <v>4.9000000000000004</v>
      </c>
      <c r="Q865" s="11">
        <v>5.0752166713014963</v>
      </c>
      <c r="R865" s="147" t="s">
        <v>96</v>
      </c>
      <c r="S865" s="11">
        <v>4.9000000000000004</v>
      </c>
      <c r="T865" s="147" t="s">
        <v>317</v>
      </c>
      <c r="U865" s="11">
        <v>5</v>
      </c>
      <c r="V865" s="11">
        <v>5.3</v>
      </c>
      <c r="W865" s="147">
        <v>8.4</v>
      </c>
      <c r="X865" s="11">
        <v>5.3</v>
      </c>
      <c r="Y865" s="11">
        <v>4.5999999999999996</v>
      </c>
      <c r="Z865" s="147">
        <v>5</v>
      </c>
      <c r="AA865" s="11">
        <v>4.2</v>
      </c>
      <c r="AB865" s="152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16</v>
      </c>
    </row>
    <row r="866" spans="1:65">
      <c r="A866" s="29"/>
      <c r="B866" s="19">
        <v>1</v>
      </c>
      <c r="C866" s="9">
        <v>4</v>
      </c>
      <c r="D866" s="11">
        <v>5</v>
      </c>
      <c r="E866" s="11">
        <v>4.8</v>
      </c>
      <c r="F866" s="11">
        <v>5.0033963817450271</v>
      </c>
      <c r="G866" s="11">
        <v>5</v>
      </c>
      <c r="H866" s="147">
        <v>3.21</v>
      </c>
      <c r="I866" s="11">
        <v>5.3</v>
      </c>
      <c r="J866" s="11">
        <v>4.8</v>
      </c>
      <c r="K866" s="11">
        <v>5.0999999999999996</v>
      </c>
      <c r="L866" s="11">
        <v>5</v>
      </c>
      <c r="M866" s="11">
        <v>4.8</v>
      </c>
      <c r="N866" s="147" t="s">
        <v>96</v>
      </c>
      <c r="O866" s="147">
        <v>1.4</v>
      </c>
      <c r="P866" s="11">
        <v>4.8</v>
      </c>
      <c r="Q866" s="11">
        <v>4.8303534635017789</v>
      </c>
      <c r="R866" s="147" t="s">
        <v>96</v>
      </c>
      <c r="S866" s="11">
        <v>4.9000000000000004</v>
      </c>
      <c r="T866" s="147" t="s">
        <v>317</v>
      </c>
      <c r="U866" s="11">
        <v>4.8</v>
      </c>
      <c r="V866" s="11">
        <v>5.7</v>
      </c>
      <c r="W866" s="147">
        <v>7.7000000000000011</v>
      </c>
      <c r="X866" s="11">
        <v>5.2</v>
      </c>
      <c r="Y866" s="11">
        <v>4.5999999999999996</v>
      </c>
      <c r="Z866" s="147">
        <v>5</v>
      </c>
      <c r="AA866" s="11">
        <v>4.0999999999999996</v>
      </c>
      <c r="AB866" s="152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4.8693484115428118</v>
      </c>
    </row>
    <row r="867" spans="1:65">
      <c r="A867" s="29"/>
      <c r="B867" s="19">
        <v>1</v>
      </c>
      <c r="C867" s="9">
        <v>5</v>
      </c>
      <c r="D867" s="11">
        <v>5.0999999999999996</v>
      </c>
      <c r="E867" s="11">
        <v>4.8</v>
      </c>
      <c r="F867" s="11">
        <v>4.8587728848570002</v>
      </c>
      <c r="G867" s="11">
        <v>4.9000000000000004</v>
      </c>
      <c r="H867" s="147">
        <v>3.19</v>
      </c>
      <c r="I867" s="11">
        <v>5</v>
      </c>
      <c r="J867" s="11">
        <v>4.8</v>
      </c>
      <c r="K867" s="11">
        <v>4.9000000000000004</v>
      </c>
      <c r="L867" s="11">
        <v>5.2</v>
      </c>
      <c r="M867" s="11">
        <v>4.9000000000000004</v>
      </c>
      <c r="N867" s="147" t="s">
        <v>96</v>
      </c>
      <c r="O867" s="147">
        <v>1.5</v>
      </c>
      <c r="P867" s="11">
        <v>4.5999999999999996</v>
      </c>
      <c r="Q867" s="11">
        <v>4.7713578628164655</v>
      </c>
      <c r="R867" s="147" t="s">
        <v>96</v>
      </c>
      <c r="S867" s="11">
        <v>4.8</v>
      </c>
      <c r="T867" s="147" t="s">
        <v>317</v>
      </c>
      <c r="U867" s="11">
        <v>5</v>
      </c>
      <c r="V867" s="11">
        <v>5</v>
      </c>
      <c r="W867" s="147">
        <v>7.6</v>
      </c>
      <c r="X867" s="11">
        <v>5.0999999999999996</v>
      </c>
      <c r="Y867" s="11">
        <v>4.0999999999999996</v>
      </c>
      <c r="Z867" s="147">
        <v>5</v>
      </c>
      <c r="AA867" s="11">
        <v>4.2</v>
      </c>
      <c r="AB867" s="152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55</v>
      </c>
    </row>
    <row r="868" spans="1:65">
      <c r="A868" s="29"/>
      <c r="B868" s="19">
        <v>1</v>
      </c>
      <c r="C868" s="9">
        <v>6</v>
      </c>
      <c r="D868" s="11">
        <v>4.9000000000000004</v>
      </c>
      <c r="E868" s="11">
        <v>4.8</v>
      </c>
      <c r="F868" s="11">
        <v>5.087787597940105</v>
      </c>
      <c r="G868" s="11">
        <v>5</v>
      </c>
      <c r="H868" s="147">
        <v>3.18</v>
      </c>
      <c r="I868" s="11">
        <v>5.0999999999999996</v>
      </c>
      <c r="J868" s="11">
        <v>4.5999999999999996</v>
      </c>
      <c r="K868" s="11">
        <v>5</v>
      </c>
      <c r="L868" s="11">
        <v>5.0999999999999996</v>
      </c>
      <c r="M868" s="11">
        <v>4.5999999999999996</v>
      </c>
      <c r="N868" s="147" t="s">
        <v>96</v>
      </c>
      <c r="O868" s="147">
        <v>1.3</v>
      </c>
      <c r="P868" s="11">
        <v>4.5999999999999996</v>
      </c>
      <c r="Q868" s="11">
        <v>4.9098390479513894</v>
      </c>
      <c r="R868" s="147" t="s">
        <v>96</v>
      </c>
      <c r="S868" s="11">
        <v>4.9000000000000004</v>
      </c>
      <c r="T868" s="147" t="s">
        <v>317</v>
      </c>
      <c r="U868" s="11">
        <v>4.5999999999999996</v>
      </c>
      <c r="V868" s="11">
        <v>5.6</v>
      </c>
      <c r="W868" s="147">
        <v>8.4</v>
      </c>
      <c r="X868" s="11">
        <v>5</v>
      </c>
      <c r="Y868" s="11">
        <v>4.7</v>
      </c>
      <c r="Z868" s="147">
        <v>5</v>
      </c>
      <c r="AA868" s="11">
        <v>4.2</v>
      </c>
      <c r="AB868" s="152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20" t="s">
        <v>272</v>
      </c>
      <c r="C869" s="12"/>
      <c r="D869" s="22">
        <v>5.0166666666666666</v>
      </c>
      <c r="E869" s="22">
        <v>4.8166666666666673</v>
      </c>
      <c r="F869" s="22">
        <v>4.9763082561787195</v>
      </c>
      <c r="G869" s="22">
        <v>5.0333333333333341</v>
      </c>
      <c r="H869" s="22">
        <v>3.1933333333333334</v>
      </c>
      <c r="I869" s="22">
        <v>5.1833333333333336</v>
      </c>
      <c r="J869" s="22">
        <v>4.7833333333333341</v>
      </c>
      <c r="K869" s="22">
        <v>4.9666666666666659</v>
      </c>
      <c r="L869" s="22">
        <v>5.0333333333333323</v>
      </c>
      <c r="M869" s="22">
        <v>4.666666666666667</v>
      </c>
      <c r="N869" s="22" t="s">
        <v>763</v>
      </c>
      <c r="O869" s="22">
        <v>1.3166666666666667</v>
      </c>
      <c r="P869" s="22">
        <v>4.7</v>
      </c>
      <c r="Q869" s="22">
        <v>4.8192814067157466</v>
      </c>
      <c r="R869" s="22" t="s">
        <v>763</v>
      </c>
      <c r="S869" s="22">
        <v>4.833333333333333</v>
      </c>
      <c r="T869" s="22" t="s">
        <v>763</v>
      </c>
      <c r="U869" s="22">
        <v>4.7833333333333341</v>
      </c>
      <c r="V869" s="22">
        <v>5.333333333333333</v>
      </c>
      <c r="W869" s="22">
        <v>8.0500000000000007</v>
      </c>
      <c r="X869" s="22">
        <v>5.2166666666666659</v>
      </c>
      <c r="Y869" s="22">
        <v>4.4666666666666668</v>
      </c>
      <c r="Z869" s="22">
        <v>5</v>
      </c>
      <c r="AA869" s="22">
        <v>4.1499999999999995</v>
      </c>
      <c r="AB869" s="152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273</v>
      </c>
      <c r="C870" s="28"/>
      <c r="D870" s="11">
        <v>5</v>
      </c>
      <c r="E870" s="11">
        <v>4.8</v>
      </c>
      <c r="F870" s="11">
        <v>4.9754793113837819</v>
      </c>
      <c r="G870" s="11">
        <v>5</v>
      </c>
      <c r="H870" s="11">
        <v>3.19</v>
      </c>
      <c r="I870" s="11">
        <v>5.2</v>
      </c>
      <c r="J870" s="11">
        <v>4.8</v>
      </c>
      <c r="K870" s="11">
        <v>4.95</v>
      </c>
      <c r="L870" s="11">
        <v>5.05</v>
      </c>
      <c r="M870" s="11">
        <v>4.5999999999999996</v>
      </c>
      <c r="N870" s="11" t="s">
        <v>763</v>
      </c>
      <c r="O870" s="11">
        <v>1.3</v>
      </c>
      <c r="P870" s="11">
        <v>4.6999999999999993</v>
      </c>
      <c r="Q870" s="11">
        <v>4.8008556631591226</v>
      </c>
      <c r="R870" s="11" t="s">
        <v>763</v>
      </c>
      <c r="S870" s="11">
        <v>4.8499999999999996</v>
      </c>
      <c r="T870" s="11" t="s">
        <v>763</v>
      </c>
      <c r="U870" s="11">
        <v>4.75</v>
      </c>
      <c r="V870" s="11">
        <v>5.3</v>
      </c>
      <c r="W870" s="11">
        <v>8.1000000000000014</v>
      </c>
      <c r="X870" s="11">
        <v>5.2</v>
      </c>
      <c r="Y870" s="11">
        <v>4.5999999999999996</v>
      </c>
      <c r="Z870" s="11">
        <v>5</v>
      </c>
      <c r="AA870" s="11">
        <v>4.1500000000000004</v>
      </c>
      <c r="AB870" s="152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274</v>
      </c>
      <c r="C871" s="28"/>
      <c r="D871" s="23">
        <v>0.11690451944500108</v>
      </c>
      <c r="E871" s="23">
        <v>4.0824829046386527E-2</v>
      </c>
      <c r="F871" s="23">
        <v>9.4626116426764717E-2</v>
      </c>
      <c r="G871" s="23">
        <v>0.10327955589886437</v>
      </c>
      <c r="H871" s="23">
        <v>1.366260102127939E-2</v>
      </c>
      <c r="I871" s="23">
        <v>0.1169045194450012</v>
      </c>
      <c r="J871" s="23">
        <v>9.8319208025017688E-2</v>
      </c>
      <c r="K871" s="23">
        <v>8.1649658092772318E-2</v>
      </c>
      <c r="L871" s="23">
        <v>0.12110601416389948</v>
      </c>
      <c r="M871" s="23">
        <v>0.15055453054181636</v>
      </c>
      <c r="N871" s="23" t="s">
        <v>763</v>
      </c>
      <c r="O871" s="23">
        <v>0.11690451944500123</v>
      </c>
      <c r="P871" s="23">
        <v>0.20000000000000009</v>
      </c>
      <c r="Q871" s="23">
        <v>0.15999863050954358</v>
      </c>
      <c r="R871" s="23" t="s">
        <v>763</v>
      </c>
      <c r="S871" s="23">
        <v>8.1649658092772748E-2</v>
      </c>
      <c r="T871" s="23" t="s">
        <v>763</v>
      </c>
      <c r="U871" s="23">
        <v>0.18348478592697193</v>
      </c>
      <c r="V871" s="23">
        <v>0.27325202042558933</v>
      </c>
      <c r="W871" s="23">
        <v>0.36193922141707724</v>
      </c>
      <c r="X871" s="23">
        <v>0.17224014243685087</v>
      </c>
      <c r="Y871" s="23">
        <v>0.28751811537130445</v>
      </c>
      <c r="Z871" s="23">
        <v>0</v>
      </c>
      <c r="AA871" s="23">
        <v>5.4772255750516911E-2</v>
      </c>
      <c r="AB871" s="204"/>
      <c r="AC871" s="205"/>
      <c r="AD871" s="205"/>
      <c r="AE871" s="205"/>
      <c r="AF871" s="205"/>
      <c r="AG871" s="205"/>
      <c r="AH871" s="205"/>
      <c r="AI871" s="205"/>
      <c r="AJ871" s="205"/>
      <c r="AK871" s="205"/>
      <c r="AL871" s="205"/>
      <c r="AM871" s="205"/>
      <c r="AN871" s="205"/>
      <c r="AO871" s="205"/>
      <c r="AP871" s="205"/>
      <c r="AQ871" s="205"/>
      <c r="AR871" s="205"/>
      <c r="AS871" s="205"/>
      <c r="AT871" s="205"/>
      <c r="AU871" s="205"/>
      <c r="AV871" s="205"/>
      <c r="AW871" s="205"/>
      <c r="AX871" s="205"/>
      <c r="AY871" s="205"/>
      <c r="AZ871" s="205"/>
      <c r="BA871" s="205"/>
      <c r="BB871" s="205"/>
      <c r="BC871" s="205"/>
      <c r="BD871" s="205"/>
      <c r="BE871" s="205"/>
      <c r="BF871" s="205"/>
      <c r="BG871" s="205"/>
      <c r="BH871" s="205"/>
      <c r="BI871" s="205"/>
      <c r="BJ871" s="205"/>
      <c r="BK871" s="205"/>
      <c r="BL871" s="205"/>
      <c r="BM871" s="56"/>
    </row>
    <row r="872" spans="1:65">
      <c r="A872" s="29"/>
      <c r="B872" s="3" t="s">
        <v>87</v>
      </c>
      <c r="C872" s="28"/>
      <c r="D872" s="13">
        <v>2.3303226467442074E-2</v>
      </c>
      <c r="E872" s="13">
        <v>8.4757430546131187E-3</v>
      </c>
      <c r="F872" s="13">
        <v>1.9015324524817037E-2</v>
      </c>
      <c r="G872" s="13">
        <v>2.0519117065999539E-2</v>
      </c>
      <c r="H872" s="13">
        <v>4.278476311465362E-3</v>
      </c>
      <c r="I872" s="13">
        <v>2.2553926581029171E-2</v>
      </c>
      <c r="J872" s="13">
        <v>2.0554538263069896E-2</v>
      </c>
      <c r="K872" s="13">
        <v>1.6439528475054831E-2</v>
      </c>
      <c r="L872" s="13">
        <v>2.4060797516006524E-2</v>
      </c>
      <c r="M872" s="13">
        <v>3.2261685116103507E-2</v>
      </c>
      <c r="N872" s="13" t="s">
        <v>763</v>
      </c>
      <c r="O872" s="13">
        <v>8.8788242616456625E-2</v>
      </c>
      <c r="P872" s="13">
        <v>4.2553191489361722E-2</v>
      </c>
      <c r="Q872" s="13">
        <v>3.3199686220145373E-2</v>
      </c>
      <c r="R872" s="13" t="s">
        <v>763</v>
      </c>
      <c r="S872" s="13">
        <v>1.6893032708849533E-2</v>
      </c>
      <c r="T872" s="13" t="s">
        <v>763</v>
      </c>
      <c r="U872" s="13">
        <v>3.8359188695534195E-2</v>
      </c>
      <c r="V872" s="13">
        <v>5.1234753829798002E-2</v>
      </c>
      <c r="W872" s="13">
        <v>4.496139396485431E-2</v>
      </c>
      <c r="X872" s="13">
        <v>3.3017279700354805E-2</v>
      </c>
      <c r="Y872" s="13">
        <v>6.4369727321933828E-2</v>
      </c>
      <c r="Z872" s="13">
        <v>0</v>
      </c>
      <c r="AA872" s="13">
        <v>1.3198133915787209E-2</v>
      </c>
      <c r="AB872" s="152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275</v>
      </c>
      <c r="C873" s="28"/>
      <c r="D873" s="13">
        <v>3.025420295960668E-2</v>
      </c>
      <c r="E873" s="13">
        <v>-1.0819054301241304E-2</v>
      </c>
      <c r="F873" s="13">
        <v>2.1965946076554888E-2</v>
      </c>
      <c r="G873" s="13">
        <v>3.3676974398010984E-2</v>
      </c>
      <c r="H873" s="13">
        <v>-0.34419699240179191</v>
      </c>
      <c r="I873" s="13">
        <v>6.4481917343646833E-2</v>
      </c>
      <c r="J873" s="13">
        <v>-1.7664597178049246E-2</v>
      </c>
      <c r="K873" s="13">
        <v>1.9985888644394434E-2</v>
      </c>
      <c r="L873" s="13">
        <v>3.367697439801054E-2</v>
      </c>
      <c r="M873" s="13">
        <v>-4.1623997246877376E-2</v>
      </c>
      <c r="N873" s="13" t="s">
        <v>763</v>
      </c>
      <c r="O873" s="13">
        <v>-0.7296010563660833</v>
      </c>
      <c r="P873" s="13">
        <v>-3.4778454370069434E-2</v>
      </c>
      <c r="Q873" s="13">
        <v>-1.0282074847710931E-2</v>
      </c>
      <c r="R873" s="13" t="s">
        <v>763</v>
      </c>
      <c r="S873" s="13">
        <v>-7.3962828628374444E-3</v>
      </c>
      <c r="T873" s="13" t="s">
        <v>763</v>
      </c>
      <c r="U873" s="13">
        <v>-1.7664597178049246E-2</v>
      </c>
      <c r="V873" s="13">
        <v>9.5286860289282904E-2</v>
      </c>
      <c r="W873" s="13">
        <v>0.65319860474913649</v>
      </c>
      <c r="X873" s="13">
        <v>7.1327460220454775E-2</v>
      </c>
      <c r="Y873" s="13">
        <v>-8.2697254507725582E-2</v>
      </c>
      <c r="Z873" s="13">
        <v>2.683143152120282E-2</v>
      </c>
      <c r="AA873" s="13">
        <v>-0.14772991183740181</v>
      </c>
      <c r="AB873" s="152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45" t="s">
        <v>276</v>
      </c>
      <c r="C874" s="46"/>
      <c r="D874" s="44">
        <v>0.18</v>
      </c>
      <c r="E874" s="44">
        <v>0.55000000000000004</v>
      </c>
      <c r="F874" s="44">
        <v>0.04</v>
      </c>
      <c r="G874" s="44">
        <v>0.25</v>
      </c>
      <c r="H874" s="44">
        <v>6.52</v>
      </c>
      <c r="I874" s="44">
        <v>0.8</v>
      </c>
      <c r="J874" s="44">
        <v>0.67</v>
      </c>
      <c r="K874" s="44">
        <v>0</v>
      </c>
      <c r="L874" s="44">
        <v>0.25</v>
      </c>
      <c r="M874" s="44">
        <v>1.1000000000000001</v>
      </c>
      <c r="N874" s="44">
        <v>0.12</v>
      </c>
      <c r="O874" s="44">
        <v>13.42</v>
      </c>
      <c r="P874" s="44">
        <v>0.98</v>
      </c>
      <c r="Q874" s="44">
        <v>0.54</v>
      </c>
      <c r="R874" s="44">
        <v>0.12</v>
      </c>
      <c r="S874" s="44">
        <v>0.49</v>
      </c>
      <c r="T874" s="44">
        <v>18.510000000000002</v>
      </c>
      <c r="U874" s="44">
        <v>0.67</v>
      </c>
      <c r="V874" s="44">
        <v>1.35</v>
      </c>
      <c r="W874" s="44">
        <v>11.34</v>
      </c>
      <c r="X874" s="44">
        <v>0.92</v>
      </c>
      <c r="Y874" s="44">
        <v>1.84</v>
      </c>
      <c r="Z874" s="44" t="s">
        <v>277</v>
      </c>
      <c r="AA874" s="44">
        <v>3</v>
      </c>
      <c r="AB874" s="152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0" t="s">
        <v>318</v>
      </c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BM875" s="55"/>
    </row>
    <row r="876" spans="1:65">
      <c r="BM876" s="55"/>
    </row>
    <row r="877" spans="1:65" ht="15">
      <c r="B877" s="8" t="s">
        <v>610</v>
      </c>
      <c r="BM877" s="27" t="s">
        <v>67</v>
      </c>
    </row>
    <row r="878" spans="1:65" ht="15">
      <c r="A878" s="24" t="s">
        <v>18</v>
      </c>
      <c r="B878" s="18" t="s">
        <v>114</v>
      </c>
      <c r="C878" s="15" t="s">
        <v>115</v>
      </c>
      <c r="D878" s="16" t="s">
        <v>241</v>
      </c>
      <c r="E878" s="17" t="s">
        <v>241</v>
      </c>
      <c r="F878" s="17" t="s">
        <v>241</v>
      </c>
      <c r="G878" s="17" t="s">
        <v>241</v>
      </c>
      <c r="H878" s="17" t="s">
        <v>241</v>
      </c>
      <c r="I878" s="17" t="s">
        <v>241</v>
      </c>
      <c r="J878" s="17" t="s">
        <v>241</v>
      </c>
      <c r="K878" s="17" t="s">
        <v>241</v>
      </c>
      <c r="L878" s="17" t="s">
        <v>241</v>
      </c>
      <c r="M878" s="17" t="s">
        <v>241</v>
      </c>
      <c r="N878" s="17" t="s">
        <v>241</v>
      </c>
      <c r="O878" s="17" t="s">
        <v>241</v>
      </c>
      <c r="P878" s="17" t="s">
        <v>241</v>
      </c>
      <c r="Q878" s="17" t="s">
        <v>241</v>
      </c>
      <c r="R878" s="17" t="s">
        <v>241</v>
      </c>
      <c r="S878" s="17" t="s">
        <v>241</v>
      </c>
      <c r="T878" s="17" t="s">
        <v>241</v>
      </c>
      <c r="U878" s="17" t="s">
        <v>241</v>
      </c>
      <c r="V878" s="17" t="s">
        <v>241</v>
      </c>
      <c r="W878" s="17" t="s">
        <v>241</v>
      </c>
      <c r="X878" s="17" t="s">
        <v>241</v>
      </c>
      <c r="Y878" s="17" t="s">
        <v>241</v>
      </c>
      <c r="Z878" s="17" t="s">
        <v>241</v>
      </c>
      <c r="AA878" s="17" t="s">
        <v>241</v>
      </c>
      <c r="AB878" s="17" t="s">
        <v>241</v>
      </c>
      <c r="AC878" s="152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9" t="s">
        <v>242</v>
      </c>
      <c r="C879" s="9" t="s">
        <v>242</v>
      </c>
      <c r="D879" s="150" t="s">
        <v>244</v>
      </c>
      <c r="E879" s="151" t="s">
        <v>245</v>
      </c>
      <c r="F879" s="151" t="s">
        <v>246</v>
      </c>
      <c r="G879" s="151" t="s">
        <v>247</v>
      </c>
      <c r="H879" s="151" t="s">
        <v>249</v>
      </c>
      <c r="I879" s="151" t="s">
        <v>250</v>
      </c>
      <c r="J879" s="151" t="s">
        <v>251</v>
      </c>
      <c r="K879" s="151" t="s">
        <v>252</v>
      </c>
      <c r="L879" s="151" t="s">
        <v>253</v>
      </c>
      <c r="M879" s="151" t="s">
        <v>254</v>
      </c>
      <c r="N879" s="151" t="s">
        <v>255</v>
      </c>
      <c r="O879" s="151" t="s">
        <v>256</v>
      </c>
      <c r="P879" s="151" t="s">
        <v>257</v>
      </c>
      <c r="Q879" s="151" t="s">
        <v>258</v>
      </c>
      <c r="R879" s="151" t="s">
        <v>259</v>
      </c>
      <c r="S879" s="151" t="s">
        <v>260</v>
      </c>
      <c r="T879" s="151" t="s">
        <v>261</v>
      </c>
      <c r="U879" s="151" t="s">
        <v>262</v>
      </c>
      <c r="V879" s="151" t="s">
        <v>280</v>
      </c>
      <c r="W879" s="151" t="s">
        <v>307</v>
      </c>
      <c r="X879" s="151" t="s">
        <v>281</v>
      </c>
      <c r="Y879" s="151" t="s">
        <v>263</v>
      </c>
      <c r="Z879" s="151" t="s">
        <v>264</v>
      </c>
      <c r="AA879" s="151" t="s">
        <v>282</v>
      </c>
      <c r="AB879" s="151" t="s">
        <v>266</v>
      </c>
      <c r="AC879" s="152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 t="s">
        <v>3</v>
      </c>
    </row>
    <row r="880" spans="1:65">
      <c r="A880" s="29"/>
      <c r="B880" s="19"/>
      <c r="C880" s="9"/>
      <c r="D880" s="10" t="s">
        <v>305</v>
      </c>
      <c r="E880" s="11" t="s">
        <v>305</v>
      </c>
      <c r="F880" s="11" t="s">
        <v>118</v>
      </c>
      <c r="G880" s="11" t="s">
        <v>305</v>
      </c>
      <c r="H880" s="11" t="s">
        <v>305</v>
      </c>
      <c r="I880" s="11" t="s">
        <v>306</v>
      </c>
      <c r="J880" s="11" t="s">
        <v>306</v>
      </c>
      <c r="K880" s="11" t="s">
        <v>306</v>
      </c>
      <c r="L880" s="11" t="s">
        <v>306</v>
      </c>
      <c r="M880" s="11" t="s">
        <v>306</v>
      </c>
      <c r="N880" s="11" t="s">
        <v>306</v>
      </c>
      <c r="O880" s="11" t="s">
        <v>305</v>
      </c>
      <c r="P880" s="11" t="s">
        <v>306</v>
      </c>
      <c r="Q880" s="11" t="s">
        <v>305</v>
      </c>
      <c r="R880" s="11" t="s">
        <v>118</v>
      </c>
      <c r="S880" s="11" t="s">
        <v>306</v>
      </c>
      <c r="T880" s="11" t="s">
        <v>118</v>
      </c>
      <c r="U880" s="11" t="s">
        <v>306</v>
      </c>
      <c r="V880" s="11" t="s">
        <v>306</v>
      </c>
      <c r="W880" s="11" t="s">
        <v>118</v>
      </c>
      <c r="X880" s="11" t="s">
        <v>305</v>
      </c>
      <c r="Y880" s="11" t="s">
        <v>306</v>
      </c>
      <c r="Z880" s="11" t="s">
        <v>306</v>
      </c>
      <c r="AA880" s="11" t="s">
        <v>306</v>
      </c>
      <c r="AB880" s="11" t="s">
        <v>306</v>
      </c>
      <c r="AC880" s="152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0</v>
      </c>
    </row>
    <row r="881" spans="1:65">
      <c r="A881" s="29"/>
      <c r="B881" s="19"/>
      <c r="C881" s="9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152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0</v>
      </c>
    </row>
    <row r="882" spans="1:65">
      <c r="A882" s="29"/>
      <c r="B882" s="18">
        <v>1</v>
      </c>
      <c r="C882" s="14">
        <v>1</v>
      </c>
      <c r="D882" s="222">
        <v>232.31</v>
      </c>
      <c r="E882" s="222">
        <v>220</v>
      </c>
      <c r="F882" s="222">
        <v>234.61204930494932</v>
      </c>
      <c r="G882" s="222">
        <v>225</v>
      </c>
      <c r="H882" s="231">
        <v>277.98</v>
      </c>
      <c r="I882" s="222">
        <v>215</v>
      </c>
      <c r="J882" s="222">
        <v>223</v>
      </c>
      <c r="K882" s="222">
        <v>227</v>
      </c>
      <c r="L882" s="222">
        <v>214</v>
      </c>
      <c r="M882" s="222">
        <v>222</v>
      </c>
      <c r="N882" s="222">
        <v>215</v>
      </c>
      <c r="O882" s="231">
        <v>175</v>
      </c>
      <c r="P882" s="222">
        <v>223.1</v>
      </c>
      <c r="Q882" s="222">
        <v>207.70510399252541</v>
      </c>
      <c r="R882" s="222">
        <v>227</v>
      </c>
      <c r="S882" s="222">
        <v>216.4</v>
      </c>
      <c r="T882" s="222">
        <v>233.69220000000001</v>
      </c>
      <c r="U882" s="222">
        <v>221</v>
      </c>
      <c r="V882" s="231">
        <v>208</v>
      </c>
      <c r="W882" s="231">
        <v>268</v>
      </c>
      <c r="X882" s="222">
        <v>235</v>
      </c>
      <c r="Y882" s="222">
        <v>216</v>
      </c>
      <c r="Z882" s="222">
        <v>211</v>
      </c>
      <c r="AA882" s="222">
        <v>224</v>
      </c>
      <c r="AB882" s="222">
        <v>210</v>
      </c>
      <c r="AC882" s="223"/>
      <c r="AD882" s="224"/>
      <c r="AE882" s="224"/>
      <c r="AF882" s="224"/>
      <c r="AG882" s="224"/>
      <c r="AH882" s="224"/>
      <c r="AI882" s="224"/>
      <c r="AJ882" s="224"/>
      <c r="AK882" s="224"/>
      <c r="AL882" s="224"/>
      <c r="AM882" s="224"/>
      <c r="AN882" s="224"/>
      <c r="AO882" s="224"/>
      <c r="AP882" s="224"/>
      <c r="AQ882" s="224"/>
      <c r="AR882" s="224"/>
      <c r="AS882" s="224"/>
      <c r="AT882" s="224"/>
      <c r="AU882" s="224"/>
      <c r="AV882" s="224"/>
      <c r="AW882" s="224"/>
      <c r="AX882" s="224"/>
      <c r="AY882" s="224"/>
      <c r="AZ882" s="224"/>
      <c r="BA882" s="224"/>
      <c r="BB882" s="224"/>
      <c r="BC882" s="224"/>
      <c r="BD882" s="224"/>
      <c r="BE882" s="224"/>
      <c r="BF882" s="224"/>
      <c r="BG882" s="224"/>
      <c r="BH882" s="224"/>
      <c r="BI882" s="224"/>
      <c r="BJ882" s="224"/>
      <c r="BK882" s="224"/>
      <c r="BL882" s="224"/>
      <c r="BM882" s="225">
        <v>1</v>
      </c>
    </row>
    <row r="883" spans="1:65">
      <c r="A883" s="29"/>
      <c r="B883" s="19">
        <v>1</v>
      </c>
      <c r="C883" s="9">
        <v>2</v>
      </c>
      <c r="D883" s="226">
        <v>233.61</v>
      </c>
      <c r="E883" s="226">
        <v>224</v>
      </c>
      <c r="F883" s="226">
        <v>238.0648259997254</v>
      </c>
      <c r="G883" s="226">
        <v>217</v>
      </c>
      <c r="H883" s="232">
        <v>292.31</v>
      </c>
      <c r="I883" s="226">
        <v>216</v>
      </c>
      <c r="J883" s="226">
        <v>222</v>
      </c>
      <c r="K883" s="226">
        <v>225</v>
      </c>
      <c r="L883" s="226">
        <v>216</v>
      </c>
      <c r="M883" s="226">
        <v>215</v>
      </c>
      <c r="N883" s="226">
        <v>215</v>
      </c>
      <c r="O883" s="232">
        <v>168</v>
      </c>
      <c r="P883" s="226">
        <v>222.4</v>
      </c>
      <c r="Q883" s="226">
        <v>207.95219705604401</v>
      </c>
      <c r="R883" s="226">
        <v>224</v>
      </c>
      <c r="S883" s="226">
        <v>218.7</v>
      </c>
      <c r="T883" s="226">
        <v>231.5498</v>
      </c>
      <c r="U883" s="226">
        <v>215</v>
      </c>
      <c r="V883" s="232">
        <v>196</v>
      </c>
      <c r="W883" s="232">
        <v>250</v>
      </c>
      <c r="X883" s="226">
        <v>220</v>
      </c>
      <c r="Y883" s="226">
        <v>212</v>
      </c>
      <c r="Z883" s="226">
        <v>212</v>
      </c>
      <c r="AA883" s="226">
        <v>213</v>
      </c>
      <c r="AB883" s="226">
        <v>205</v>
      </c>
      <c r="AC883" s="223"/>
      <c r="AD883" s="224"/>
      <c r="AE883" s="224"/>
      <c r="AF883" s="224"/>
      <c r="AG883" s="224"/>
      <c r="AH883" s="224"/>
      <c r="AI883" s="224"/>
      <c r="AJ883" s="224"/>
      <c r="AK883" s="224"/>
      <c r="AL883" s="224"/>
      <c r="AM883" s="224"/>
      <c r="AN883" s="224"/>
      <c r="AO883" s="224"/>
      <c r="AP883" s="224"/>
      <c r="AQ883" s="224"/>
      <c r="AR883" s="224"/>
      <c r="AS883" s="224"/>
      <c r="AT883" s="224"/>
      <c r="AU883" s="224"/>
      <c r="AV883" s="224"/>
      <c r="AW883" s="224"/>
      <c r="AX883" s="224"/>
      <c r="AY883" s="224"/>
      <c r="AZ883" s="224"/>
      <c r="BA883" s="224"/>
      <c r="BB883" s="224"/>
      <c r="BC883" s="224"/>
      <c r="BD883" s="224"/>
      <c r="BE883" s="224"/>
      <c r="BF883" s="224"/>
      <c r="BG883" s="224"/>
      <c r="BH883" s="224"/>
      <c r="BI883" s="224"/>
      <c r="BJ883" s="224"/>
      <c r="BK883" s="224"/>
      <c r="BL883" s="224"/>
      <c r="BM883" s="225">
        <v>14</v>
      </c>
    </row>
    <row r="884" spans="1:65">
      <c r="A884" s="29"/>
      <c r="B884" s="19">
        <v>1</v>
      </c>
      <c r="C884" s="9">
        <v>3</v>
      </c>
      <c r="D884" s="226">
        <v>233.88</v>
      </c>
      <c r="E884" s="226">
        <v>223</v>
      </c>
      <c r="F884" s="226">
        <v>233.23032130419955</v>
      </c>
      <c r="G884" s="226">
        <v>224</v>
      </c>
      <c r="H884" s="232">
        <v>293.01</v>
      </c>
      <c r="I884" s="226">
        <v>216</v>
      </c>
      <c r="J884" s="226">
        <v>221</v>
      </c>
      <c r="K884" s="226">
        <v>218</v>
      </c>
      <c r="L884" s="226">
        <v>219</v>
      </c>
      <c r="M884" s="226">
        <v>228</v>
      </c>
      <c r="N884" s="226">
        <v>213</v>
      </c>
      <c r="O884" s="232">
        <v>174</v>
      </c>
      <c r="P884" s="226">
        <v>213.8</v>
      </c>
      <c r="Q884" s="226">
        <v>216.7173259916274</v>
      </c>
      <c r="R884" s="226">
        <v>221</v>
      </c>
      <c r="S884" s="226">
        <v>217.8</v>
      </c>
      <c r="T884" s="226">
        <v>234.70160000000001</v>
      </c>
      <c r="U884" s="226">
        <v>221</v>
      </c>
      <c r="V884" s="232">
        <v>198</v>
      </c>
      <c r="W884" s="232">
        <v>279</v>
      </c>
      <c r="X884" s="226">
        <v>226</v>
      </c>
      <c r="Y884" s="226">
        <v>224</v>
      </c>
      <c r="Z884" s="226">
        <v>210</v>
      </c>
      <c r="AA884" s="226">
        <v>220</v>
      </c>
      <c r="AB884" s="226">
        <v>210</v>
      </c>
      <c r="AC884" s="223"/>
      <c r="AD884" s="224"/>
      <c r="AE884" s="224"/>
      <c r="AF884" s="224"/>
      <c r="AG884" s="224"/>
      <c r="AH884" s="224"/>
      <c r="AI884" s="224"/>
      <c r="AJ884" s="224"/>
      <c r="AK884" s="224"/>
      <c r="AL884" s="224"/>
      <c r="AM884" s="224"/>
      <c r="AN884" s="224"/>
      <c r="AO884" s="224"/>
      <c r="AP884" s="224"/>
      <c r="AQ884" s="224"/>
      <c r="AR884" s="224"/>
      <c r="AS884" s="224"/>
      <c r="AT884" s="224"/>
      <c r="AU884" s="224"/>
      <c r="AV884" s="224"/>
      <c r="AW884" s="224"/>
      <c r="AX884" s="224"/>
      <c r="AY884" s="224"/>
      <c r="AZ884" s="224"/>
      <c r="BA884" s="224"/>
      <c r="BB884" s="224"/>
      <c r="BC884" s="224"/>
      <c r="BD884" s="224"/>
      <c r="BE884" s="224"/>
      <c r="BF884" s="224"/>
      <c r="BG884" s="224"/>
      <c r="BH884" s="224"/>
      <c r="BI884" s="224"/>
      <c r="BJ884" s="224"/>
      <c r="BK884" s="224"/>
      <c r="BL884" s="224"/>
      <c r="BM884" s="225">
        <v>16</v>
      </c>
    </row>
    <row r="885" spans="1:65">
      <c r="A885" s="29"/>
      <c r="B885" s="19">
        <v>1</v>
      </c>
      <c r="C885" s="9">
        <v>4</v>
      </c>
      <c r="D885" s="226">
        <v>229.39</v>
      </c>
      <c r="E885" s="226">
        <v>223</v>
      </c>
      <c r="F885" s="226">
        <v>231.85689219893791</v>
      </c>
      <c r="G885" s="226">
        <v>223</v>
      </c>
      <c r="H885" s="232">
        <v>283.33</v>
      </c>
      <c r="I885" s="226">
        <v>213</v>
      </c>
      <c r="J885" s="226">
        <v>221</v>
      </c>
      <c r="K885" s="226">
        <v>223</v>
      </c>
      <c r="L885" s="226">
        <v>213</v>
      </c>
      <c r="M885" s="226">
        <v>219</v>
      </c>
      <c r="N885" s="226">
        <v>215</v>
      </c>
      <c r="O885" s="232">
        <v>171</v>
      </c>
      <c r="P885" s="226">
        <v>212.8</v>
      </c>
      <c r="Q885" s="226">
        <v>214.09112271152813</v>
      </c>
      <c r="R885" s="226">
        <v>229</v>
      </c>
      <c r="S885" s="226">
        <v>219.8</v>
      </c>
      <c r="T885" s="226">
        <v>233.93940000000001</v>
      </c>
      <c r="U885" s="226">
        <v>218</v>
      </c>
      <c r="V885" s="232">
        <v>206</v>
      </c>
      <c r="W885" s="232">
        <v>252</v>
      </c>
      <c r="X885" s="226">
        <v>223</v>
      </c>
      <c r="Y885" s="226">
        <v>217</v>
      </c>
      <c r="Z885" s="226">
        <v>212</v>
      </c>
      <c r="AA885" s="226">
        <v>237</v>
      </c>
      <c r="AB885" s="226">
        <v>201</v>
      </c>
      <c r="AC885" s="223"/>
      <c r="AD885" s="224"/>
      <c r="AE885" s="224"/>
      <c r="AF885" s="224"/>
      <c r="AG885" s="224"/>
      <c r="AH885" s="224"/>
      <c r="AI885" s="224"/>
      <c r="AJ885" s="224"/>
      <c r="AK885" s="224"/>
      <c r="AL885" s="224"/>
      <c r="AM885" s="224"/>
      <c r="AN885" s="224"/>
      <c r="AO885" s="224"/>
      <c r="AP885" s="224"/>
      <c r="AQ885" s="224"/>
      <c r="AR885" s="224"/>
      <c r="AS885" s="224"/>
      <c r="AT885" s="224"/>
      <c r="AU885" s="224"/>
      <c r="AV885" s="224"/>
      <c r="AW885" s="224"/>
      <c r="AX885" s="224"/>
      <c r="AY885" s="224"/>
      <c r="AZ885" s="224"/>
      <c r="BA885" s="224"/>
      <c r="BB885" s="224"/>
      <c r="BC885" s="224"/>
      <c r="BD885" s="224"/>
      <c r="BE885" s="224"/>
      <c r="BF885" s="224"/>
      <c r="BG885" s="224"/>
      <c r="BH885" s="224"/>
      <c r="BI885" s="224"/>
      <c r="BJ885" s="224"/>
      <c r="BK885" s="224"/>
      <c r="BL885" s="224"/>
      <c r="BM885" s="225">
        <v>220.31562035813909</v>
      </c>
    </row>
    <row r="886" spans="1:65">
      <c r="A886" s="29"/>
      <c r="B886" s="19">
        <v>1</v>
      </c>
      <c r="C886" s="9">
        <v>5</v>
      </c>
      <c r="D886" s="226">
        <v>229.67</v>
      </c>
      <c r="E886" s="226">
        <v>227</v>
      </c>
      <c r="F886" s="226">
        <v>229.56162958272836</v>
      </c>
      <c r="G886" s="226">
        <v>209</v>
      </c>
      <c r="H886" s="232">
        <v>273</v>
      </c>
      <c r="I886" s="226">
        <v>217</v>
      </c>
      <c r="J886" s="226">
        <v>220</v>
      </c>
      <c r="K886" s="226">
        <v>221</v>
      </c>
      <c r="L886" s="226">
        <v>219</v>
      </c>
      <c r="M886" s="226">
        <v>214</v>
      </c>
      <c r="N886" s="226">
        <v>215</v>
      </c>
      <c r="O886" s="232">
        <v>153</v>
      </c>
      <c r="P886" s="226">
        <v>212.9</v>
      </c>
      <c r="Q886" s="226">
        <v>215.64823446160668</v>
      </c>
      <c r="R886" s="226">
        <v>219</v>
      </c>
      <c r="S886" s="226">
        <v>213.3</v>
      </c>
      <c r="T886" s="226">
        <v>235.2372</v>
      </c>
      <c r="U886" s="226">
        <v>220</v>
      </c>
      <c r="V886" s="232">
        <v>200</v>
      </c>
      <c r="W886" s="232">
        <v>279</v>
      </c>
      <c r="X886" s="226">
        <v>230</v>
      </c>
      <c r="Y886" s="226">
        <v>222</v>
      </c>
      <c r="Z886" s="226">
        <v>210</v>
      </c>
      <c r="AA886" s="226">
        <v>204</v>
      </c>
      <c r="AB886" s="226">
        <v>214</v>
      </c>
      <c r="AC886" s="223"/>
      <c r="AD886" s="224"/>
      <c r="AE886" s="224"/>
      <c r="AF886" s="224"/>
      <c r="AG886" s="224"/>
      <c r="AH886" s="224"/>
      <c r="AI886" s="224"/>
      <c r="AJ886" s="224"/>
      <c r="AK886" s="224"/>
      <c r="AL886" s="224"/>
      <c r="AM886" s="224"/>
      <c r="AN886" s="224"/>
      <c r="AO886" s="224"/>
      <c r="AP886" s="224"/>
      <c r="AQ886" s="224"/>
      <c r="AR886" s="224"/>
      <c r="AS886" s="224"/>
      <c r="AT886" s="224"/>
      <c r="AU886" s="224"/>
      <c r="AV886" s="224"/>
      <c r="AW886" s="224"/>
      <c r="AX886" s="224"/>
      <c r="AY886" s="224"/>
      <c r="AZ886" s="224"/>
      <c r="BA886" s="224"/>
      <c r="BB886" s="224"/>
      <c r="BC886" s="224"/>
      <c r="BD886" s="224"/>
      <c r="BE886" s="224"/>
      <c r="BF886" s="224"/>
      <c r="BG886" s="224"/>
      <c r="BH886" s="224"/>
      <c r="BI886" s="224"/>
      <c r="BJ886" s="224"/>
      <c r="BK886" s="224"/>
      <c r="BL886" s="224"/>
      <c r="BM886" s="225">
        <v>56</v>
      </c>
    </row>
    <row r="887" spans="1:65">
      <c r="A887" s="29"/>
      <c r="B887" s="19">
        <v>1</v>
      </c>
      <c r="C887" s="9">
        <v>6</v>
      </c>
      <c r="D887" s="226">
        <v>230.21</v>
      </c>
      <c r="E887" s="226">
        <v>223</v>
      </c>
      <c r="F887" s="226">
        <v>235.57754069529895</v>
      </c>
      <c r="G887" s="226">
        <v>215</v>
      </c>
      <c r="H887" s="232">
        <v>280.82</v>
      </c>
      <c r="I887" s="226">
        <v>216</v>
      </c>
      <c r="J887" s="233">
        <v>213</v>
      </c>
      <c r="K887" s="226">
        <v>220</v>
      </c>
      <c r="L887" s="226">
        <v>220</v>
      </c>
      <c r="M887" s="226">
        <v>218</v>
      </c>
      <c r="N887" s="226">
        <v>215</v>
      </c>
      <c r="O887" s="232">
        <v>166</v>
      </c>
      <c r="P887" s="226">
        <v>225.5</v>
      </c>
      <c r="Q887" s="226">
        <v>217.74462182636</v>
      </c>
      <c r="R887" s="226">
        <v>222</v>
      </c>
      <c r="S887" s="226">
        <v>219</v>
      </c>
      <c r="T887" s="226">
        <v>236.9161</v>
      </c>
      <c r="U887" s="226">
        <v>211</v>
      </c>
      <c r="V887" s="232">
        <v>202</v>
      </c>
      <c r="W887" s="232">
        <v>267</v>
      </c>
      <c r="X887" s="226">
        <v>227</v>
      </c>
      <c r="Y887" s="226">
        <v>212</v>
      </c>
      <c r="Z887" s="226">
        <v>212</v>
      </c>
      <c r="AA887" s="226">
        <v>223</v>
      </c>
      <c r="AB887" s="226">
        <v>213</v>
      </c>
      <c r="AC887" s="223"/>
      <c r="AD887" s="224"/>
      <c r="AE887" s="224"/>
      <c r="AF887" s="224"/>
      <c r="AG887" s="224"/>
      <c r="AH887" s="224"/>
      <c r="AI887" s="224"/>
      <c r="AJ887" s="224"/>
      <c r="AK887" s="224"/>
      <c r="AL887" s="224"/>
      <c r="AM887" s="224"/>
      <c r="AN887" s="224"/>
      <c r="AO887" s="224"/>
      <c r="AP887" s="224"/>
      <c r="AQ887" s="224"/>
      <c r="AR887" s="224"/>
      <c r="AS887" s="224"/>
      <c r="AT887" s="224"/>
      <c r="AU887" s="224"/>
      <c r="AV887" s="224"/>
      <c r="AW887" s="224"/>
      <c r="AX887" s="224"/>
      <c r="AY887" s="224"/>
      <c r="AZ887" s="224"/>
      <c r="BA887" s="224"/>
      <c r="BB887" s="224"/>
      <c r="BC887" s="224"/>
      <c r="BD887" s="224"/>
      <c r="BE887" s="224"/>
      <c r="BF887" s="224"/>
      <c r="BG887" s="224"/>
      <c r="BH887" s="224"/>
      <c r="BI887" s="224"/>
      <c r="BJ887" s="224"/>
      <c r="BK887" s="224"/>
      <c r="BL887" s="224"/>
      <c r="BM887" s="227"/>
    </row>
    <row r="888" spans="1:65">
      <c r="A888" s="29"/>
      <c r="B888" s="20" t="s">
        <v>272</v>
      </c>
      <c r="C888" s="12"/>
      <c r="D888" s="228">
        <v>231.51166666666666</v>
      </c>
      <c r="E888" s="228">
        <v>223.33333333333334</v>
      </c>
      <c r="F888" s="228">
        <v>233.8172098476399</v>
      </c>
      <c r="G888" s="228">
        <v>218.83333333333334</v>
      </c>
      <c r="H888" s="228">
        <v>283.4083333333333</v>
      </c>
      <c r="I888" s="228">
        <v>215.5</v>
      </c>
      <c r="J888" s="228">
        <v>220</v>
      </c>
      <c r="K888" s="228">
        <v>222.33333333333334</v>
      </c>
      <c r="L888" s="228">
        <v>216.83333333333334</v>
      </c>
      <c r="M888" s="228">
        <v>219.33333333333334</v>
      </c>
      <c r="N888" s="228">
        <v>214.66666666666666</v>
      </c>
      <c r="O888" s="228">
        <v>167.83333333333334</v>
      </c>
      <c r="P888" s="228">
        <v>218.41666666666666</v>
      </c>
      <c r="Q888" s="228">
        <v>213.30976767328193</v>
      </c>
      <c r="R888" s="228">
        <v>223.66666666666666</v>
      </c>
      <c r="S888" s="228">
        <v>217.5</v>
      </c>
      <c r="T888" s="228">
        <v>234.33938333333333</v>
      </c>
      <c r="U888" s="228">
        <v>217.66666666666666</v>
      </c>
      <c r="V888" s="228">
        <v>201.66666666666666</v>
      </c>
      <c r="W888" s="228">
        <v>265.83333333333331</v>
      </c>
      <c r="X888" s="228">
        <v>226.83333333333334</v>
      </c>
      <c r="Y888" s="228">
        <v>217.16666666666666</v>
      </c>
      <c r="Z888" s="228">
        <v>211.16666666666666</v>
      </c>
      <c r="AA888" s="228">
        <v>220.16666666666666</v>
      </c>
      <c r="AB888" s="228">
        <v>208.83333333333334</v>
      </c>
      <c r="AC888" s="223"/>
      <c r="AD888" s="224"/>
      <c r="AE888" s="224"/>
      <c r="AF888" s="224"/>
      <c r="AG888" s="224"/>
      <c r="AH888" s="224"/>
      <c r="AI888" s="224"/>
      <c r="AJ888" s="224"/>
      <c r="AK888" s="224"/>
      <c r="AL888" s="224"/>
      <c r="AM888" s="224"/>
      <c r="AN888" s="224"/>
      <c r="AO888" s="224"/>
      <c r="AP888" s="224"/>
      <c r="AQ888" s="224"/>
      <c r="AR888" s="224"/>
      <c r="AS888" s="224"/>
      <c r="AT888" s="224"/>
      <c r="AU888" s="224"/>
      <c r="AV888" s="224"/>
      <c r="AW888" s="224"/>
      <c r="AX888" s="224"/>
      <c r="AY888" s="224"/>
      <c r="AZ888" s="224"/>
      <c r="BA888" s="224"/>
      <c r="BB888" s="224"/>
      <c r="BC888" s="224"/>
      <c r="BD888" s="224"/>
      <c r="BE888" s="224"/>
      <c r="BF888" s="224"/>
      <c r="BG888" s="224"/>
      <c r="BH888" s="224"/>
      <c r="BI888" s="224"/>
      <c r="BJ888" s="224"/>
      <c r="BK888" s="224"/>
      <c r="BL888" s="224"/>
      <c r="BM888" s="227"/>
    </row>
    <row r="889" spans="1:65">
      <c r="A889" s="29"/>
      <c r="B889" s="3" t="s">
        <v>273</v>
      </c>
      <c r="C889" s="28"/>
      <c r="D889" s="226">
        <v>231.26</v>
      </c>
      <c r="E889" s="226">
        <v>223</v>
      </c>
      <c r="F889" s="226">
        <v>233.92118530457444</v>
      </c>
      <c r="G889" s="226">
        <v>220</v>
      </c>
      <c r="H889" s="226">
        <v>282.07499999999999</v>
      </c>
      <c r="I889" s="226">
        <v>216</v>
      </c>
      <c r="J889" s="226">
        <v>221</v>
      </c>
      <c r="K889" s="226">
        <v>222</v>
      </c>
      <c r="L889" s="226">
        <v>217.5</v>
      </c>
      <c r="M889" s="226">
        <v>218.5</v>
      </c>
      <c r="N889" s="226">
        <v>215</v>
      </c>
      <c r="O889" s="226">
        <v>169.5</v>
      </c>
      <c r="P889" s="226">
        <v>218.10000000000002</v>
      </c>
      <c r="Q889" s="226">
        <v>214.8696785865674</v>
      </c>
      <c r="R889" s="226">
        <v>223</v>
      </c>
      <c r="S889" s="226">
        <v>218.25</v>
      </c>
      <c r="T889" s="226">
        <v>234.32050000000001</v>
      </c>
      <c r="U889" s="226">
        <v>219</v>
      </c>
      <c r="V889" s="226">
        <v>201</v>
      </c>
      <c r="W889" s="226">
        <v>267.5</v>
      </c>
      <c r="X889" s="226">
        <v>226.5</v>
      </c>
      <c r="Y889" s="226">
        <v>216.5</v>
      </c>
      <c r="Z889" s="226">
        <v>211.5</v>
      </c>
      <c r="AA889" s="226">
        <v>221.5</v>
      </c>
      <c r="AB889" s="226">
        <v>210</v>
      </c>
      <c r="AC889" s="223"/>
      <c r="AD889" s="224"/>
      <c r="AE889" s="224"/>
      <c r="AF889" s="224"/>
      <c r="AG889" s="224"/>
      <c r="AH889" s="224"/>
      <c r="AI889" s="224"/>
      <c r="AJ889" s="224"/>
      <c r="AK889" s="224"/>
      <c r="AL889" s="224"/>
      <c r="AM889" s="224"/>
      <c r="AN889" s="224"/>
      <c r="AO889" s="224"/>
      <c r="AP889" s="224"/>
      <c r="AQ889" s="224"/>
      <c r="AR889" s="224"/>
      <c r="AS889" s="224"/>
      <c r="AT889" s="224"/>
      <c r="AU889" s="224"/>
      <c r="AV889" s="224"/>
      <c r="AW889" s="224"/>
      <c r="AX889" s="224"/>
      <c r="AY889" s="224"/>
      <c r="AZ889" s="224"/>
      <c r="BA889" s="224"/>
      <c r="BB889" s="224"/>
      <c r="BC889" s="224"/>
      <c r="BD889" s="224"/>
      <c r="BE889" s="224"/>
      <c r="BF889" s="224"/>
      <c r="BG889" s="224"/>
      <c r="BH889" s="224"/>
      <c r="BI889" s="224"/>
      <c r="BJ889" s="224"/>
      <c r="BK889" s="224"/>
      <c r="BL889" s="224"/>
      <c r="BM889" s="227"/>
    </row>
    <row r="890" spans="1:65">
      <c r="A890" s="29"/>
      <c r="B890" s="3" t="s">
        <v>274</v>
      </c>
      <c r="C890" s="28"/>
      <c r="D890" s="226">
        <v>2.011809301764631</v>
      </c>
      <c r="E890" s="226">
        <v>2.2509257354845511</v>
      </c>
      <c r="F890" s="226">
        <v>2.9688389740406</v>
      </c>
      <c r="G890" s="226">
        <v>6.2742861479746574</v>
      </c>
      <c r="H890" s="226">
        <v>7.9490563381238291</v>
      </c>
      <c r="I890" s="226">
        <v>1.3784048752090221</v>
      </c>
      <c r="J890" s="226">
        <v>3.5777087639996634</v>
      </c>
      <c r="K890" s="226">
        <v>3.3266599866332398</v>
      </c>
      <c r="L890" s="226">
        <v>2.9268868558020253</v>
      </c>
      <c r="M890" s="226">
        <v>5.1251016250086847</v>
      </c>
      <c r="N890" s="226">
        <v>0.81649658092772603</v>
      </c>
      <c r="O890" s="226">
        <v>8.0353386155573219</v>
      </c>
      <c r="P890" s="226">
        <v>5.8526632114505448</v>
      </c>
      <c r="Q890" s="226">
        <v>4.4152949065939451</v>
      </c>
      <c r="R890" s="226">
        <v>3.7771241264574118</v>
      </c>
      <c r="S890" s="226">
        <v>2.3630488780387053</v>
      </c>
      <c r="T890" s="226">
        <v>1.7853488492915495</v>
      </c>
      <c r="U890" s="226">
        <v>3.9832984656772412</v>
      </c>
      <c r="V890" s="226">
        <v>4.6332134277050807</v>
      </c>
      <c r="W890" s="226">
        <v>12.608198390994119</v>
      </c>
      <c r="X890" s="226">
        <v>5.2694085689635664</v>
      </c>
      <c r="Y890" s="226">
        <v>4.9966655548141965</v>
      </c>
      <c r="Z890" s="226">
        <v>0.98319208025017513</v>
      </c>
      <c r="AA890" s="226">
        <v>11.125046816380893</v>
      </c>
      <c r="AB890" s="226">
        <v>4.9564772436345015</v>
      </c>
      <c r="AC890" s="223"/>
      <c r="AD890" s="224"/>
      <c r="AE890" s="224"/>
      <c r="AF890" s="224"/>
      <c r="AG890" s="224"/>
      <c r="AH890" s="224"/>
      <c r="AI890" s="224"/>
      <c r="AJ890" s="224"/>
      <c r="AK890" s="224"/>
      <c r="AL890" s="224"/>
      <c r="AM890" s="224"/>
      <c r="AN890" s="224"/>
      <c r="AO890" s="224"/>
      <c r="AP890" s="224"/>
      <c r="AQ890" s="224"/>
      <c r="AR890" s="224"/>
      <c r="AS890" s="224"/>
      <c r="AT890" s="224"/>
      <c r="AU890" s="224"/>
      <c r="AV890" s="224"/>
      <c r="AW890" s="224"/>
      <c r="AX890" s="224"/>
      <c r="AY890" s="224"/>
      <c r="AZ890" s="224"/>
      <c r="BA890" s="224"/>
      <c r="BB890" s="224"/>
      <c r="BC890" s="224"/>
      <c r="BD890" s="224"/>
      <c r="BE890" s="224"/>
      <c r="BF890" s="224"/>
      <c r="BG890" s="224"/>
      <c r="BH890" s="224"/>
      <c r="BI890" s="224"/>
      <c r="BJ890" s="224"/>
      <c r="BK890" s="224"/>
      <c r="BL890" s="224"/>
      <c r="BM890" s="227"/>
    </row>
    <row r="891" spans="1:65">
      <c r="A891" s="29"/>
      <c r="B891" s="3" t="s">
        <v>87</v>
      </c>
      <c r="C891" s="28"/>
      <c r="D891" s="13">
        <v>8.6898830228770239E-3</v>
      </c>
      <c r="E891" s="13">
        <v>1.0078771949930825E-2</v>
      </c>
      <c r="F891" s="13">
        <v>1.2697264568228988E-2</v>
      </c>
      <c r="G891" s="13">
        <v>2.8671528475131717E-2</v>
      </c>
      <c r="H891" s="13">
        <v>2.8048068469371624E-2</v>
      </c>
      <c r="I891" s="13">
        <v>6.3963103257959264E-3</v>
      </c>
      <c r="J891" s="13">
        <v>1.6262312563634834E-2</v>
      </c>
      <c r="K891" s="13">
        <v>1.4962488695501827E-2</v>
      </c>
      <c r="L891" s="13">
        <v>1.349832523813386E-2</v>
      </c>
      <c r="M891" s="13">
        <v>2.3366724734082148E-2</v>
      </c>
      <c r="N891" s="13">
        <v>3.8035555012161152E-3</v>
      </c>
      <c r="O891" s="13">
        <v>4.7876893439269048E-2</v>
      </c>
      <c r="P891" s="13">
        <v>2.6795863615950606E-2</v>
      </c>
      <c r="Q891" s="13">
        <v>2.0698981367588739E-2</v>
      </c>
      <c r="R891" s="13">
        <v>1.6887291176411679E-2</v>
      </c>
      <c r="S891" s="13">
        <v>1.0864592542706691E-2</v>
      </c>
      <c r="T891" s="13">
        <v>7.6186461869791671E-3</v>
      </c>
      <c r="U891" s="13">
        <v>1.8299992951043988E-2</v>
      </c>
      <c r="V891" s="13">
        <v>2.2974612038207012E-2</v>
      </c>
      <c r="W891" s="13">
        <v>4.7428959464554679E-2</v>
      </c>
      <c r="X891" s="13">
        <v>2.3230309635401469E-2</v>
      </c>
      <c r="Y891" s="13">
        <v>2.3008436936980185E-2</v>
      </c>
      <c r="Z891" s="13">
        <v>4.6560003800324001E-3</v>
      </c>
      <c r="AA891" s="13">
        <v>5.053011423034471E-2</v>
      </c>
      <c r="AB891" s="13">
        <v>2.373412886018117E-2</v>
      </c>
      <c r="AC891" s="152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275</v>
      </c>
      <c r="C892" s="28"/>
      <c r="D892" s="13">
        <v>5.0818213843973448E-2</v>
      </c>
      <c r="E892" s="13">
        <v>1.3697226598317291E-2</v>
      </c>
      <c r="F892" s="13">
        <v>6.1282942478399827E-2</v>
      </c>
      <c r="G892" s="13">
        <v>-6.7280160271713241E-3</v>
      </c>
      <c r="H892" s="13">
        <v>0.28637421564858823</v>
      </c>
      <c r="I892" s="13">
        <v>-2.1857825379384965E-2</v>
      </c>
      <c r="J892" s="13">
        <v>-1.4325827538965719E-3</v>
      </c>
      <c r="K892" s="13">
        <v>9.1582837926531546E-3</v>
      </c>
      <c r="L892" s="13">
        <v>-1.5805901638499487E-2</v>
      </c>
      <c r="M892" s="13">
        <v>-4.4585446243392557E-3</v>
      </c>
      <c r="N892" s="13">
        <v>-2.5640277717438487E-2</v>
      </c>
      <c r="O892" s="13">
        <v>-0.23821409911604075</v>
      </c>
      <c r="P892" s="13">
        <v>-8.6192421961980292E-3</v>
      </c>
      <c r="Q892" s="13">
        <v>-3.179916464147492E-2</v>
      </c>
      <c r="R892" s="13">
        <v>1.5210207533538522E-2</v>
      </c>
      <c r="S892" s="13">
        <v>-1.2779939768056803E-2</v>
      </c>
      <c r="T892" s="13">
        <v>6.3653058064596646E-2</v>
      </c>
      <c r="U892" s="13">
        <v>-1.2023449300446187E-2</v>
      </c>
      <c r="V892" s="13">
        <v>-8.4646534191071821E-2</v>
      </c>
      <c r="W892" s="13">
        <v>0.20660229583904166</v>
      </c>
      <c r="X892" s="13">
        <v>2.9583526418141659E-2</v>
      </c>
      <c r="Y892" s="13">
        <v>-1.4292920703278256E-2</v>
      </c>
      <c r="Z892" s="13">
        <v>-4.1526577537262854E-2</v>
      </c>
      <c r="AA892" s="13">
        <v>-6.7609228628584539E-4</v>
      </c>
      <c r="AB892" s="13">
        <v>-5.2117444083812359E-2</v>
      </c>
      <c r="AC892" s="152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45" t="s">
        <v>276</v>
      </c>
      <c r="C893" s="46"/>
      <c r="D893" s="44">
        <v>1.9</v>
      </c>
      <c r="E893" s="44">
        <v>0.67</v>
      </c>
      <c r="F893" s="44">
        <v>2.25</v>
      </c>
      <c r="G893" s="44">
        <v>0</v>
      </c>
      <c r="H893" s="44">
        <v>9.68</v>
      </c>
      <c r="I893" s="44">
        <v>0.5</v>
      </c>
      <c r="J893" s="44">
        <v>0.17</v>
      </c>
      <c r="K893" s="44">
        <v>0.52</v>
      </c>
      <c r="L893" s="44">
        <v>0.3</v>
      </c>
      <c r="M893" s="44">
        <v>7.0000000000000007E-2</v>
      </c>
      <c r="N893" s="44">
        <v>0.62</v>
      </c>
      <c r="O893" s="44">
        <v>7.64</v>
      </c>
      <c r="P893" s="44">
        <v>0.06</v>
      </c>
      <c r="Q893" s="44">
        <v>0.83</v>
      </c>
      <c r="R893" s="44">
        <v>0.72</v>
      </c>
      <c r="S893" s="44">
        <v>0.2</v>
      </c>
      <c r="T893" s="44">
        <v>2.3199999999999998</v>
      </c>
      <c r="U893" s="44">
        <v>0.17</v>
      </c>
      <c r="V893" s="44">
        <v>2.57</v>
      </c>
      <c r="W893" s="44">
        <v>7.04</v>
      </c>
      <c r="X893" s="44">
        <v>1.2</v>
      </c>
      <c r="Y893" s="44">
        <v>0.25</v>
      </c>
      <c r="Z893" s="44">
        <v>1.1499999999999999</v>
      </c>
      <c r="AA893" s="44">
        <v>0.2</v>
      </c>
      <c r="AB893" s="44">
        <v>1.5</v>
      </c>
      <c r="AC893" s="152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BM894" s="55"/>
    </row>
    <row r="895" spans="1:65" ht="15">
      <c r="B895" s="8" t="s">
        <v>611</v>
      </c>
      <c r="BM895" s="27" t="s">
        <v>67</v>
      </c>
    </row>
    <row r="896" spans="1:65" ht="15">
      <c r="A896" s="24" t="s">
        <v>21</v>
      </c>
      <c r="B896" s="18" t="s">
        <v>114</v>
      </c>
      <c r="C896" s="15" t="s">
        <v>115</v>
      </c>
      <c r="D896" s="16" t="s">
        <v>241</v>
      </c>
      <c r="E896" s="17" t="s">
        <v>241</v>
      </c>
      <c r="F896" s="17" t="s">
        <v>241</v>
      </c>
      <c r="G896" s="17" t="s">
        <v>241</v>
      </c>
      <c r="H896" s="17" t="s">
        <v>241</v>
      </c>
      <c r="I896" s="17" t="s">
        <v>241</v>
      </c>
      <c r="J896" s="17" t="s">
        <v>241</v>
      </c>
      <c r="K896" s="17" t="s">
        <v>241</v>
      </c>
      <c r="L896" s="17" t="s">
        <v>241</v>
      </c>
      <c r="M896" s="17" t="s">
        <v>241</v>
      </c>
      <c r="N896" s="17" t="s">
        <v>241</v>
      </c>
      <c r="O896" s="17" t="s">
        <v>241</v>
      </c>
      <c r="P896" s="17" t="s">
        <v>241</v>
      </c>
      <c r="Q896" s="17" t="s">
        <v>241</v>
      </c>
      <c r="R896" s="17" t="s">
        <v>241</v>
      </c>
      <c r="S896" s="17" t="s">
        <v>241</v>
      </c>
      <c r="T896" s="17" t="s">
        <v>241</v>
      </c>
      <c r="U896" s="17" t="s">
        <v>241</v>
      </c>
      <c r="V896" s="17" t="s">
        <v>241</v>
      </c>
      <c r="W896" s="17" t="s">
        <v>241</v>
      </c>
      <c r="X896" s="17" t="s">
        <v>241</v>
      </c>
      <c r="Y896" s="152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 t="s">
        <v>242</v>
      </c>
      <c r="C897" s="9" t="s">
        <v>242</v>
      </c>
      <c r="D897" s="150" t="s">
        <v>244</v>
      </c>
      <c r="E897" s="151" t="s">
        <v>245</v>
      </c>
      <c r="F897" s="151" t="s">
        <v>246</v>
      </c>
      <c r="G897" s="151" t="s">
        <v>247</v>
      </c>
      <c r="H897" s="151" t="s">
        <v>249</v>
      </c>
      <c r="I897" s="151" t="s">
        <v>250</v>
      </c>
      <c r="J897" s="151" t="s">
        <v>251</v>
      </c>
      <c r="K897" s="151" t="s">
        <v>252</v>
      </c>
      <c r="L897" s="151" t="s">
        <v>253</v>
      </c>
      <c r="M897" s="151" t="s">
        <v>254</v>
      </c>
      <c r="N897" s="151" t="s">
        <v>255</v>
      </c>
      <c r="O897" s="151" t="s">
        <v>256</v>
      </c>
      <c r="P897" s="151" t="s">
        <v>257</v>
      </c>
      <c r="Q897" s="151" t="s">
        <v>258</v>
      </c>
      <c r="R897" s="151" t="s">
        <v>262</v>
      </c>
      <c r="S897" s="151" t="s">
        <v>280</v>
      </c>
      <c r="T897" s="151" t="s">
        <v>281</v>
      </c>
      <c r="U897" s="151" t="s">
        <v>263</v>
      </c>
      <c r="V897" s="151" t="s">
        <v>264</v>
      </c>
      <c r="W897" s="151" t="s">
        <v>282</v>
      </c>
      <c r="X897" s="151" t="s">
        <v>266</v>
      </c>
      <c r="Y897" s="152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 t="s">
        <v>3</v>
      </c>
    </row>
    <row r="898" spans="1:65">
      <c r="A898" s="29"/>
      <c r="B898" s="19"/>
      <c r="C898" s="9"/>
      <c r="D898" s="10" t="s">
        <v>305</v>
      </c>
      <c r="E898" s="11" t="s">
        <v>305</v>
      </c>
      <c r="F898" s="11" t="s">
        <v>118</v>
      </c>
      <c r="G898" s="11" t="s">
        <v>305</v>
      </c>
      <c r="H898" s="11" t="s">
        <v>305</v>
      </c>
      <c r="I898" s="11" t="s">
        <v>306</v>
      </c>
      <c r="J898" s="11" t="s">
        <v>306</v>
      </c>
      <c r="K898" s="11" t="s">
        <v>306</v>
      </c>
      <c r="L898" s="11" t="s">
        <v>306</v>
      </c>
      <c r="M898" s="11" t="s">
        <v>306</v>
      </c>
      <c r="N898" s="11" t="s">
        <v>305</v>
      </c>
      <c r="O898" s="11" t="s">
        <v>305</v>
      </c>
      <c r="P898" s="11" t="s">
        <v>306</v>
      </c>
      <c r="Q898" s="11" t="s">
        <v>305</v>
      </c>
      <c r="R898" s="11" t="s">
        <v>306</v>
      </c>
      <c r="S898" s="11" t="s">
        <v>306</v>
      </c>
      <c r="T898" s="11" t="s">
        <v>305</v>
      </c>
      <c r="U898" s="11" t="s">
        <v>306</v>
      </c>
      <c r="V898" s="11" t="s">
        <v>306</v>
      </c>
      <c r="W898" s="11" t="s">
        <v>306</v>
      </c>
      <c r="X898" s="11" t="s">
        <v>306</v>
      </c>
      <c r="Y898" s="152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2</v>
      </c>
    </row>
    <row r="899" spans="1:65">
      <c r="A899" s="29"/>
      <c r="B899" s="19"/>
      <c r="C899" s="9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152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3</v>
      </c>
    </row>
    <row r="900" spans="1:65">
      <c r="A900" s="29"/>
      <c r="B900" s="18">
        <v>1</v>
      </c>
      <c r="C900" s="14">
        <v>1</v>
      </c>
      <c r="D900" s="21">
        <v>1.05</v>
      </c>
      <c r="E900" s="21">
        <v>0.95</v>
      </c>
      <c r="F900" s="21">
        <v>1.0979296731024668</v>
      </c>
      <c r="G900" s="146">
        <v>1.5</v>
      </c>
      <c r="H900" s="21">
        <v>1.05</v>
      </c>
      <c r="I900" s="21">
        <v>0.97000000000000008</v>
      </c>
      <c r="J900" s="21">
        <v>1</v>
      </c>
      <c r="K900" s="21">
        <v>0.98</v>
      </c>
      <c r="L900" s="21">
        <v>0.94</v>
      </c>
      <c r="M900" s="21">
        <v>0.93</v>
      </c>
      <c r="N900" s="21">
        <v>0.81</v>
      </c>
      <c r="O900" s="153">
        <v>0.69</v>
      </c>
      <c r="P900" s="146">
        <v>1.58</v>
      </c>
      <c r="Q900" s="21">
        <v>1.0643596374763753</v>
      </c>
      <c r="R900" s="146" t="s">
        <v>96</v>
      </c>
      <c r="S900" s="21">
        <v>1.05</v>
      </c>
      <c r="T900" s="146">
        <v>1.26</v>
      </c>
      <c r="U900" s="153">
        <v>1.3299999999999998</v>
      </c>
      <c r="V900" s="21">
        <v>0.97000000000000008</v>
      </c>
      <c r="W900" s="146">
        <v>0.9</v>
      </c>
      <c r="X900" s="146">
        <v>0.9</v>
      </c>
      <c r="Y900" s="152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</v>
      </c>
    </row>
    <row r="901" spans="1:65">
      <c r="A901" s="29"/>
      <c r="B901" s="19">
        <v>1</v>
      </c>
      <c r="C901" s="9">
        <v>2</v>
      </c>
      <c r="D901" s="11">
        <v>1.03</v>
      </c>
      <c r="E901" s="11">
        <v>0.97000000000000008</v>
      </c>
      <c r="F901" s="11">
        <v>1.1408263785535437</v>
      </c>
      <c r="G901" s="147">
        <v>1.5</v>
      </c>
      <c r="H901" s="11">
        <v>1.04</v>
      </c>
      <c r="I901" s="11">
        <v>0.98</v>
      </c>
      <c r="J901" s="11">
        <v>1.02</v>
      </c>
      <c r="K901" s="11">
        <v>1</v>
      </c>
      <c r="L901" s="11">
        <v>0.9900000000000001</v>
      </c>
      <c r="M901" s="11">
        <v>0.95</v>
      </c>
      <c r="N901" s="11">
        <v>0.85</v>
      </c>
      <c r="O901" s="11">
        <v>1.25</v>
      </c>
      <c r="P901" s="147">
        <v>1.51</v>
      </c>
      <c r="Q901" s="11">
        <v>1.0294245873803811</v>
      </c>
      <c r="R901" s="147" t="s">
        <v>96</v>
      </c>
      <c r="S901" s="11">
        <v>1.1200000000000001</v>
      </c>
      <c r="T901" s="147">
        <v>1.28</v>
      </c>
      <c r="U901" s="11">
        <v>1.1299999999999999</v>
      </c>
      <c r="V901" s="11">
        <v>0.9900000000000001</v>
      </c>
      <c r="W901" s="147">
        <v>0.9</v>
      </c>
      <c r="X901" s="147">
        <v>0.9</v>
      </c>
      <c r="Y901" s="152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15</v>
      </c>
    </row>
    <row r="902" spans="1:65">
      <c r="A902" s="29"/>
      <c r="B902" s="19">
        <v>1</v>
      </c>
      <c r="C902" s="9">
        <v>3</v>
      </c>
      <c r="D902" s="11">
        <v>1.04</v>
      </c>
      <c r="E902" s="11">
        <v>0.97000000000000008</v>
      </c>
      <c r="F902" s="11">
        <v>1.0894512484640408</v>
      </c>
      <c r="G902" s="147">
        <v>1.3</v>
      </c>
      <c r="H902" s="11">
        <v>1.02</v>
      </c>
      <c r="I902" s="11">
        <v>0.96</v>
      </c>
      <c r="J902" s="11">
        <v>1.01</v>
      </c>
      <c r="K902" s="11">
        <v>0.98</v>
      </c>
      <c r="L902" s="11">
        <v>0.97000000000000008</v>
      </c>
      <c r="M902" s="11">
        <v>0.97000000000000008</v>
      </c>
      <c r="N902" s="11">
        <v>0.89</v>
      </c>
      <c r="O902" s="11">
        <v>0.85</v>
      </c>
      <c r="P902" s="147">
        <v>1.46</v>
      </c>
      <c r="Q902" s="11">
        <v>1.0534450539516427</v>
      </c>
      <c r="R902" s="147" t="s">
        <v>96</v>
      </c>
      <c r="S902" s="11">
        <v>1.1100000000000001</v>
      </c>
      <c r="T902" s="147">
        <v>1.1399999999999999</v>
      </c>
      <c r="U902" s="11">
        <v>0.95</v>
      </c>
      <c r="V902" s="11">
        <v>0.94</v>
      </c>
      <c r="W902" s="147">
        <v>1</v>
      </c>
      <c r="X902" s="147">
        <v>0.9</v>
      </c>
      <c r="Y902" s="152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16</v>
      </c>
    </row>
    <row r="903" spans="1:65">
      <c r="A903" s="29"/>
      <c r="B903" s="19">
        <v>1</v>
      </c>
      <c r="C903" s="9">
        <v>4</v>
      </c>
      <c r="D903" s="11">
        <v>1.05</v>
      </c>
      <c r="E903" s="11">
        <v>0.95</v>
      </c>
      <c r="F903" s="11">
        <v>1.0570667804405165</v>
      </c>
      <c r="G903" s="147">
        <v>1.4</v>
      </c>
      <c r="H903" s="11">
        <v>1.1000000000000001</v>
      </c>
      <c r="I903" s="11">
        <v>0.96</v>
      </c>
      <c r="J903" s="11">
        <v>1</v>
      </c>
      <c r="K903" s="11">
        <v>0.9900000000000001</v>
      </c>
      <c r="L903" s="11">
        <v>0.98</v>
      </c>
      <c r="M903" s="11">
        <v>0.97000000000000008</v>
      </c>
      <c r="N903" s="11">
        <v>0.88</v>
      </c>
      <c r="O903" s="11">
        <v>0.91</v>
      </c>
      <c r="P903" s="147">
        <v>1.53</v>
      </c>
      <c r="Q903" s="11">
        <v>1.0075791675541899</v>
      </c>
      <c r="R903" s="147" t="s">
        <v>96</v>
      </c>
      <c r="S903" s="11">
        <v>1.1100000000000001</v>
      </c>
      <c r="T903" s="147">
        <v>1.17</v>
      </c>
      <c r="U903" s="11">
        <v>1.1200000000000001</v>
      </c>
      <c r="V903" s="11">
        <v>0.96</v>
      </c>
      <c r="W903" s="147">
        <v>1</v>
      </c>
      <c r="X903" s="147">
        <v>0.9</v>
      </c>
      <c r="Y903" s="152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1.0057085629752993</v>
      </c>
    </row>
    <row r="904" spans="1:65">
      <c r="A904" s="29"/>
      <c r="B904" s="19">
        <v>1</v>
      </c>
      <c r="C904" s="9">
        <v>5</v>
      </c>
      <c r="D904" s="148">
        <v>1.0900000000000001</v>
      </c>
      <c r="E904" s="11">
        <v>0.97000000000000008</v>
      </c>
      <c r="F904" s="11">
        <v>1.032495429463582</v>
      </c>
      <c r="G904" s="147">
        <v>1.1000000000000001</v>
      </c>
      <c r="H904" s="11">
        <v>1.1100000000000001</v>
      </c>
      <c r="I904" s="11">
        <v>0.96</v>
      </c>
      <c r="J904" s="11">
        <v>1.02</v>
      </c>
      <c r="K904" s="11">
        <v>0.97000000000000008</v>
      </c>
      <c r="L904" s="11">
        <v>1.01</v>
      </c>
      <c r="M904" s="11">
        <v>1.03</v>
      </c>
      <c r="N904" s="11">
        <v>0.95</v>
      </c>
      <c r="O904" s="148">
        <v>1.33</v>
      </c>
      <c r="P904" s="147">
        <v>1.49</v>
      </c>
      <c r="Q904" s="11">
        <v>1.0051923892220658</v>
      </c>
      <c r="R904" s="147" t="s">
        <v>96</v>
      </c>
      <c r="S904" s="11">
        <v>1.04</v>
      </c>
      <c r="T904" s="147">
        <v>1.1399999999999999</v>
      </c>
      <c r="U904" s="11">
        <v>1.1399999999999999</v>
      </c>
      <c r="V904" s="11">
        <v>0.92</v>
      </c>
      <c r="W904" s="147">
        <v>0.9</v>
      </c>
      <c r="X904" s="147">
        <v>0.9</v>
      </c>
      <c r="Y904" s="152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57</v>
      </c>
    </row>
    <row r="905" spans="1:65">
      <c r="A905" s="29"/>
      <c r="B905" s="19">
        <v>1</v>
      </c>
      <c r="C905" s="9">
        <v>6</v>
      </c>
      <c r="D905" s="11">
        <v>1.04</v>
      </c>
      <c r="E905" s="11">
        <v>0.98</v>
      </c>
      <c r="F905" s="11">
        <v>1.1599383692698</v>
      </c>
      <c r="G905" s="147">
        <v>1.2</v>
      </c>
      <c r="H905" s="11">
        <v>1.02</v>
      </c>
      <c r="I905" s="11">
        <v>0.9900000000000001</v>
      </c>
      <c r="J905" s="11">
        <v>0.97000000000000008</v>
      </c>
      <c r="K905" s="11">
        <v>0.9900000000000001</v>
      </c>
      <c r="L905" s="11">
        <v>0.98</v>
      </c>
      <c r="M905" s="11">
        <v>1</v>
      </c>
      <c r="N905" s="11">
        <v>0.9</v>
      </c>
      <c r="O905" s="11">
        <v>0.86</v>
      </c>
      <c r="P905" s="147">
        <v>1.6</v>
      </c>
      <c r="Q905" s="11">
        <v>1.0230619528983267</v>
      </c>
      <c r="R905" s="147" t="s">
        <v>96</v>
      </c>
      <c r="S905" s="11">
        <v>1.07</v>
      </c>
      <c r="T905" s="147">
        <v>1.17</v>
      </c>
      <c r="U905" s="11">
        <v>1.1399999999999999</v>
      </c>
      <c r="V905" s="11">
        <v>0.96</v>
      </c>
      <c r="W905" s="147">
        <v>1.1000000000000001</v>
      </c>
      <c r="X905" s="147">
        <v>0.9</v>
      </c>
      <c r="Y905" s="152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29"/>
      <c r="B906" s="20" t="s">
        <v>272</v>
      </c>
      <c r="C906" s="12"/>
      <c r="D906" s="22">
        <v>1.05</v>
      </c>
      <c r="E906" s="22">
        <v>0.96499999999999986</v>
      </c>
      <c r="F906" s="22">
        <v>1.0962846465489917</v>
      </c>
      <c r="G906" s="22">
        <v>1.3333333333333333</v>
      </c>
      <c r="H906" s="22">
        <v>1.0566666666666666</v>
      </c>
      <c r="I906" s="22">
        <v>0.97000000000000008</v>
      </c>
      <c r="J906" s="22">
        <v>1.0033333333333334</v>
      </c>
      <c r="K906" s="22">
        <v>0.98499999999999999</v>
      </c>
      <c r="L906" s="22">
        <v>0.9783333333333335</v>
      </c>
      <c r="M906" s="22">
        <v>0.97500000000000009</v>
      </c>
      <c r="N906" s="22">
        <v>0.88</v>
      </c>
      <c r="O906" s="22">
        <v>0.9816666666666668</v>
      </c>
      <c r="P906" s="22">
        <v>1.5283333333333333</v>
      </c>
      <c r="Q906" s="22">
        <v>1.0305104647471635</v>
      </c>
      <c r="R906" s="22" t="s">
        <v>763</v>
      </c>
      <c r="S906" s="22">
        <v>1.0833333333333335</v>
      </c>
      <c r="T906" s="22">
        <v>1.1933333333333331</v>
      </c>
      <c r="U906" s="22">
        <v>1.135</v>
      </c>
      <c r="V906" s="22">
        <v>0.95666666666666667</v>
      </c>
      <c r="W906" s="22">
        <v>0.96666666666666679</v>
      </c>
      <c r="X906" s="22">
        <v>0.9</v>
      </c>
      <c r="Y906" s="152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3" t="s">
        <v>273</v>
      </c>
      <c r="C907" s="28"/>
      <c r="D907" s="11">
        <v>1.0449999999999999</v>
      </c>
      <c r="E907" s="11">
        <v>0.97000000000000008</v>
      </c>
      <c r="F907" s="11">
        <v>1.0936904607832538</v>
      </c>
      <c r="G907" s="11">
        <v>1.35</v>
      </c>
      <c r="H907" s="11">
        <v>1.0449999999999999</v>
      </c>
      <c r="I907" s="11">
        <v>0.96500000000000008</v>
      </c>
      <c r="J907" s="11">
        <v>1.0049999999999999</v>
      </c>
      <c r="K907" s="11">
        <v>0.9850000000000001</v>
      </c>
      <c r="L907" s="11">
        <v>0.98</v>
      </c>
      <c r="M907" s="11">
        <v>0.97000000000000008</v>
      </c>
      <c r="N907" s="11">
        <v>0.88500000000000001</v>
      </c>
      <c r="O907" s="11">
        <v>0.88500000000000001</v>
      </c>
      <c r="P907" s="11">
        <v>1.52</v>
      </c>
      <c r="Q907" s="11">
        <v>1.026243270139354</v>
      </c>
      <c r="R907" s="11" t="s">
        <v>763</v>
      </c>
      <c r="S907" s="11">
        <v>1.0900000000000001</v>
      </c>
      <c r="T907" s="11">
        <v>1.17</v>
      </c>
      <c r="U907" s="11">
        <v>1.1349999999999998</v>
      </c>
      <c r="V907" s="11">
        <v>0.96</v>
      </c>
      <c r="W907" s="11">
        <v>0.95</v>
      </c>
      <c r="X907" s="11">
        <v>0.9</v>
      </c>
      <c r="Y907" s="152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3" t="s">
        <v>274</v>
      </c>
      <c r="C908" s="28"/>
      <c r="D908" s="23">
        <v>2.0976176963403051E-2</v>
      </c>
      <c r="E908" s="23">
        <v>1.2247448713915929E-2</v>
      </c>
      <c r="F908" s="23">
        <v>4.8357561945167882E-2</v>
      </c>
      <c r="G908" s="23">
        <v>0.16329931618554711</v>
      </c>
      <c r="H908" s="23">
        <v>3.9327683210007035E-2</v>
      </c>
      <c r="I908" s="23">
        <v>1.2649110640673564E-2</v>
      </c>
      <c r="J908" s="23">
        <v>1.8618986725025231E-2</v>
      </c>
      <c r="K908" s="23">
        <v>1.0488088481701515E-2</v>
      </c>
      <c r="L908" s="23">
        <v>2.3166067138525429E-2</v>
      </c>
      <c r="M908" s="23">
        <v>3.5637059362410919E-2</v>
      </c>
      <c r="N908" s="23">
        <v>4.7328638264796906E-2</v>
      </c>
      <c r="O908" s="23">
        <v>0.25127010698980223</v>
      </c>
      <c r="P908" s="23">
        <v>5.34477938428395E-2</v>
      </c>
      <c r="Q908" s="23">
        <v>2.4063543687891084E-2</v>
      </c>
      <c r="R908" s="23" t="s">
        <v>763</v>
      </c>
      <c r="S908" s="23">
        <v>3.4448028487370198E-2</v>
      </c>
      <c r="T908" s="23">
        <v>6.1210020966069548E-2</v>
      </c>
      <c r="U908" s="23">
        <v>0.12045746137122429</v>
      </c>
      <c r="V908" s="23">
        <v>2.4221202832779964E-2</v>
      </c>
      <c r="W908" s="23">
        <v>8.1649658092772623E-2</v>
      </c>
      <c r="X908" s="23">
        <v>0</v>
      </c>
      <c r="Y908" s="204"/>
      <c r="Z908" s="205"/>
      <c r="AA908" s="205"/>
      <c r="AB908" s="205"/>
      <c r="AC908" s="205"/>
      <c r="AD908" s="205"/>
      <c r="AE908" s="205"/>
      <c r="AF908" s="205"/>
      <c r="AG908" s="205"/>
      <c r="AH908" s="205"/>
      <c r="AI908" s="205"/>
      <c r="AJ908" s="205"/>
      <c r="AK908" s="205"/>
      <c r="AL908" s="205"/>
      <c r="AM908" s="205"/>
      <c r="AN908" s="205"/>
      <c r="AO908" s="205"/>
      <c r="AP908" s="205"/>
      <c r="AQ908" s="205"/>
      <c r="AR908" s="205"/>
      <c r="AS908" s="205"/>
      <c r="AT908" s="205"/>
      <c r="AU908" s="205"/>
      <c r="AV908" s="205"/>
      <c r="AW908" s="205"/>
      <c r="AX908" s="205"/>
      <c r="AY908" s="205"/>
      <c r="AZ908" s="205"/>
      <c r="BA908" s="205"/>
      <c r="BB908" s="205"/>
      <c r="BC908" s="205"/>
      <c r="BD908" s="205"/>
      <c r="BE908" s="205"/>
      <c r="BF908" s="205"/>
      <c r="BG908" s="205"/>
      <c r="BH908" s="205"/>
      <c r="BI908" s="205"/>
      <c r="BJ908" s="205"/>
      <c r="BK908" s="205"/>
      <c r="BL908" s="205"/>
      <c r="BM908" s="56"/>
    </row>
    <row r="909" spans="1:65">
      <c r="A909" s="29"/>
      <c r="B909" s="3" t="s">
        <v>87</v>
      </c>
      <c r="C909" s="28"/>
      <c r="D909" s="13">
        <v>1.9977311393717192E-2</v>
      </c>
      <c r="E909" s="13">
        <v>1.2691656698358478E-2</v>
      </c>
      <c r="F909" s="13">
        <v>4.4110406998212795E-2</v>
      </c>
      <c r="G909" s="13">
        <v>0.12247448713916033</v>
      </c>
      <c r="H909" s="13">
        <v>3.7218627643539781E-2</v>
      </c>
      <c r="I909" s="13">
        <v>1.3040320248117075E-2</v>
      </c>
      <c r="J909" s="13">
        <v>1.8557129626270992E-2</v>
      </c>
      <c r="K909" s="13">
        <v>1.0647805565179204E-2</v>
      </c>
      <c r="L909" s="13">
        <v>2.3679114622002138E-2</v>
      </c>
      <c r="M909" s="13">
        <v>3.6550830115293247E-2</v>
      </c>
      <c r="N909" s="13">
        <v>5.3782543482723759E-2</v>
      </c>
      <c r="O909" s="13">
        <v>0.25596275754479003</v>
      </c>
      <c r="P909" s="13">
        <v>3.4971293681247219E-2</v>
      </c>
      <c r="Q909" s="13">
        <v>2.3351091047673245E-2</v>
      </c>
      <c r="R909" s="13" t="s">
        <v>763</v>
      </c>
      <c r="S909" s="13">
        <v>3.1798180142187868E-2</v>
      </c>
      <c r="T909" s="13">
        <v>5.1293313658717504E-2</v>
      </c>
      <c r="U909" s="13">
        <v>0.10612992191297294</v>
      </c>
      <c r="V909" s="13">
        <v>2.5318330487226443E-2</v>
      </c>
      <c r="W909" s="13">
        <v>8.4465163544247532E-2</v>
      </c>
      <c r="X909" s="13">
        <v>0</v>
      </c>
      <c r="Y909" s="152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275</v>
      </c>
      <c r="C910" s="28"/>
      <c r="D910" s="13">
        <v>4.4040031730135043E-2</v>
      </c>
      <c r="E910" s="13">
        <v>-4.0477494648018864E-2</v>
      </c>
      <c r="F910" s="13">
        <v>9.0061959207875297E-2</v>
      </c>
      <c r="G910" s="13">
        <v>0.32576511965731436</v>
      </c>
      <c r="H910" s="13">
        <v>5.0668857328421524E-2</v>
      </c>
      <c r="I910" s="13">
        <v>-3.5505875449303725E-2</v>
      </c>
      <c r="J910" s="13">
        <v>-2.3617474578708775E-3</v>
      </c>
      <c r="K910" s="13">
        <v>-2.0591017853159088E-2</v>
      </c>
      <c r="L910" s="13">
        <v>-2.7219843451445458E-2</v>
      </c>
      <c r="M910" s="13">
        <v>-3.0534256250588809E-2</v>
      </c>
      <c r="N910" s="13">
        <v>-0.12499502102617255</v>
      </c>
      <c r="O910" s="13">
        <v>-2.3905430652302218E-2</v>
      </c>
      <c r="P910" s="13">
        <v>0.51965826840719642</v>
      </c>
      <c r="Q910" s="13">
        <v>2.4661122202728425E-2</v>
      </c>
      <c r="R910" s="13" t="s">
        <v>763</v>
      </c>
      <c r="S910" s="13">
        <v>7.7184159721568113E-2</v>
      </c>
      <c r="T910" s="13">
        <v>0.18655978209329604</v>
      </c>
      <c r="U910" s="13">
        <v>0.12855755810828873</v>
      </c>
      <c r="V910" s="13">
        <v>-4.876352664587702E-2</v>
      </c>
      <c r="W910" s="13">
        <v>-3.8820288248446966E-2</v>
      </c>
      <c r="X910" s="13">
        <v>-0.10510854423131277</v>
      </c>
      <c r="Y910" s="152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45" t="s">
        <v>276</v>
      </c>
      <c r="C911" s="46"/>
      <c r="D911" s="44">
        <v>0.45</v>
      </c>
      <c r="E911" s="44">
        <v>0.71</v>
      </c>
      <c r="F911" s="44">
        <v>1.08</v>
      </c>
      <c r="G911" s="44" t="s">
        <v>277</v>
      </c>
      <c r="H911" s="44">
        <v>0.54</v>
      </c>
      <c r="I911" s="44">
        <v>0.64</v>
      </c>
      <c r="J911" s="44">
        <v>0.19</v>
      </c>
      <c r="K911" s="44">
        <v>0.44</v>
      </c>
      <c r="L911" s="44">
        <v>0.53</v>
      </c>
      <c r="M911" s="44">
        <v>0.56999999999999995</v>
      </c>
      <c r="N911" s="44">
        <v>1.87</v>
      </c>
      <c r="O911" s="44">
        <v>0.48</v>
      </c>
      <c r="P911" s="44">
        <v>6.98</v>
      </c>
      <c r="Q911" s="44">
        <v>0.19</v>
      </c>
      <c r="R911" s="44">
        <v>54.34</v>
      </c>
      <c r="S911" s="44">
        <v>0.91</v>
      </c>
      <c r="T911" s="44">
        <v>2.41</v>
      </c>
      <c r="U911" s="44">
        <v>1.61</v>
      </c>
      <c r="V911" s="44">
        <v>0.82</v>
      </c>
      <c r="W911" s="44" t="s">
        <v>277</v>
      </c>
      <c r="X911" s="44" t="s">
        <v>277</v>
      </c>
      <c r="Y911" s="152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B912" s="30" t="s">
        <v>313</v>
      </c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BM912" s="55"/>
    </row>
    <row r="913" spans="1:65">
      <c r="BM913" s="55"/>
    </row>
    <row r="914" spans="1:65" ht="15">
      <c r="B914" s="8" t="s">
        <v>612</v>
      </c>
      <c r="BM914" s="27" t="s">
        <v>67</v>
      </c>
    </row>
    <row r="915" spans="1:65" ht="15">
      <c r="A915" s="24" t="s">
        <v>24</v>
      </c>
      <c r="B915" s="18" t="s">
        <v>114</v>
      </c>
      <c r="C915" s="15" t="s">
        <v>115</v>
      </c>
      <c r="D915" s="16" t="s">
        <v>241</v>
      </c>
      <c r="E915" s="17" t="s">
        <v>241</v>
      </c>
      <c r="F915" s="17" t="s">
        <v>241</v>
      </c>
      <c r="G915" s="17" t="s">
        <v>241</v>
      </c>
      <c r="H915" s="17" t="s">
        <v>241</v>
      </c>
      <c r="I915" s="17" t="s">
        <v>241</v>
      </c>
      <c r="J915" s="17" t="s">
        <v>241</v>
      </c>
      <c r="K915" s="17" t="s">
        <v>241</v>
      </c>
      <c r="L915" s="17" t="s">
        <v>241</v>
      </c>
      <c r="M915" s="17" t="s">
        <v>241</v>
      </c>
      <c r="N915" s="17" t="s">
        <v>241</v>
      </c>
      <c r="O915" s="17" t="s">
        <v>241</v>
      </c>
      <c r="P915" s="17" t="s">
        <v>241</v>
      </c>
      <c r="Q915" s="152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1</v>
      </c>
    </row>
    <row r="916" spans="1:65">
      <c r="A916" s="29"/>
      <c r="B916" s="19" t="s">
        <v>242</v>
      </c>
      <c r="C916" s="9" t="s">
        <v>242</v>
      </c>
      <c r="D916" s="150" t="s">
        <v>244</v>
      </c>
      <c r="E916" s="151" t="s">
        <v>247</v>
      </c>
      <c r="F916" s="151" t="s">
        <v>249</v>
      </c>
      <c r="G916" s="151" t="s">
        <v>255</v>
      </c>
      <c r="H916" s="151" t="s">
        <v>257</v>
      </c>
      <c r="I916" s="151" t="s">
        <v>258</v>
      </c>
      <c r="J916" s="151" t="s">
        <v>260</v>
      </c>
      <c r="K916" s="151" t="s">
        <v>261</v>
      </c>
      <c r="L916" s="151" t="s">
        <v>280</v>
      </c>
      <c r="M916" s="151" t="s">
        <v>307</v>
      </c>
      <c r="N916" s="151" t="s">
        <v>264</v>
      </c>
      <c r="O916" s="151" t="s">
        <v>282</v>
      </c>
      <c r="P916" s="151" t="s">
        <v>266</v>
      </c>
      <c r="Q916" s="152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 t="s">
        <v>3</v>
      </c>
    </row>
    <row r="917" spans="1:65">
      <c r="A917" s="29"/>
      <c r="B917" s="19"/>
      <c r="C917" s="9"/>
      <c r="D917" s="10" t="s">
        <v>305</v>
      </c>
      <c r="E917" s="11" t="s">
        <v>305</v>
      </c>
      <c r="F917" s="11" t="s">
        <v>305</v>
      </c>
      <c r="G917" s="11" t="s">
        <v>305</v>
      </c>
      <c r="H917" s="11" t="s">
        <v>306</v>
      </c>
      <c r="I917" s="11" t="s">
        <v>305</v>
      </c>
      <c r="J917" s="11" t="s">
        <v>306</v>
      </c>
      <c r="K917" s="11" t="s">
        <v>305</v>
      </c>
      <c r="L917" s="11" t="s">
        <v>306</v>
      </c>
      <c r="M917" s="11" t="s">
        <v>305</v>
      </c>
      <c r="N917" s="11" t="s">
        <v>306</v>
      </c>
      <c r="O917" s="11" t="s">
        <v>306</v>
      </c>
      <c r="P917" s="11" t="s">
        <v>306</v>
      </c>
      <c r="Q917" s="152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2</v>
      </c>
    </row>
    <row r="918" spans="1:65">
      <c r="A918" s="29"/>
      <c r="B918" s="19"/>
      <c r="C918" s="9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152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3</v>
      </c>
    </row>
    <row r="919" spans="1:65">
      <c r="A919" s="29"/>
      <c r="B919" s="18">
        <v>1</v>
      </c>
      <c r="C919" s="14">
        <v>1</v>
      </c>
      <c r="D919" s="21">
        <v>0.72</v>
      </c>
      <c r="E919" s="146">
        <v>0.9</v>
      </c>
      <c r="F919" s="21">
        <v>0.73</v>
      </c>
      <c r="G919" s="21">
        <v>0.69</v>
      </c>
      <c r="H919" s="21">
        <v>0.63</v>
      </c>
      <c r="I919" s="21">
        <v>0.67409702562164653</v>
      </c>
      <c r="J919" s="146">
        <v>0.8</v>
      </c>
      <c r="K919" s="21">
        <v>0.57808800000000005</v>
      </c>
      <c r="L919" s="21">
        <v>0.64</v>
      </c>
      <c r="M919" s="21">
        <v>0.7</v>
      </c>
      <c r="N919" s="21">
        <v>0.79</v>
      </c>
      <c r="O919" s="146">
        <v>0.8</v>
      </c>
      <c r="P919" s="146">
        <v>0.7</v>
      </c>
      <c r="Q919" s="152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</v>
      </c>
    </row>
    <row r="920" spans="1:65">
      <c r="A920" s="29"/>
      <c r="B920" s="19">
        <v>1</v>
      </c>
      <c r="C920" s="9">
        <v>2</v>
      </c>
      <c r="D920" s="11">
        <v>0.73</v>
      </c>
      <c r="E920" s="147">
        <v>0.9</v>
      </c>
      <c r="F920" s="11">
        <v>0.71</v>
      </c>
      <c r="G920" s="11">
        <v>0.72</v>
      </c>
      <c r="H920" s="11">
        <v>0.62</v>
      </c>
      <c r="I920" s="11">
        <v>0.68988054275840405</v>
      </c>
      <c r="J920" s="147">
        <v>0.8</v>
      </c>
      <c r="K920" s="11">
        <v>0.585144</v>
      </c>
      <c r="L920" s="11">
        <v>0.63</v>
      </c>
      <c r="M920" s="11">
        <v>0.68</v>
      </c>
      <c r="N920" s="11">
        <v>0.78</v>
      </c>
      <c r="O920" s="147">
        <v>0.7</v>
      </c>
      <c r="P920" s="147">
        <v>0.6</v>
      </c>
      <c r="Q920" s="152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16</v>
      </c>
    </row>
    <row r="921" spans="1:65">
      <c r="A921" s="29"/>
      <c r="B921" s="19">
        <v>1</v>
      </c>
      <c r="C921" s="9">
        <v>3</v>
      </c>
      <c r="D921" s="11">
        <v>0.74</v>
      </c>
      <c r="E921" s="147">
        <v>0.9</v>
      </c>
      <c r="F921" s="148">
        <v>0.65</v>
      </c>
      <c r="G921" s="11">
        <v>0.7</v>
      </c>
      <c r="H921" s="11">
        <v>0.63</v>
      </c>
      <c r="I921" s="11">
        <v>0.66624408378209421</v>
      </c>
      <c r="J921" s="147">
        <v>0.9</v>
      </c>
      <c r="K921" s="11">
        <v>0.61111400000000005</v>
      </c>
      <c r="L921" s="11">
        <v>0.66</v>
      </c>
      <c r="M921" s="11">
        <v>0.66</v>
      </c>
      <c r="N921" s="11">
        <v>0.77</v>
      </c>
      <c r="O921" s="147">
        <v>0.8</v>
      </c>
      <c r="P921" s="147">
        <v>0.6</v>
      </c>
      <c r="Q921" s="152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16</v>
      </c>
    </row>
    <row r="922" spans="1:65">
      <c r="A922" s="29"/>
      <c r="B922" s="19">
        <v>1</v>
      </c>
      <c r="C922" s="9">
        <v>4</v>
      </c>
      <c r="D922" s="11">
        <v>0.74</v>
      </c>
      <c r="E922" s="147">
        <v>0.8</v>
      </c>
      <c r="F922" s="11">
        <v>0.72</v>
      </c>
      <c r="G922" s="11">
        <v>0.7</v>
      </c>
      <c r="H922" s="11">
        <v>0.61</v>
      </c>
      <c r="I922" s="11">
        <v>0.70285139672575359</v>
      </c>
      <c r="J922" s="147">
        <v>0.9</v>
      </c>
      <c r="K922" s="11">
        <v>0.61950000000000005</v>
      </c>
      <c r="L922" s="11">
        <v>0.68</v>
      </c>
      <c r="M922" s="11">
        <v>0.69</v>
      </c>
      <c r="N922" s="11">
        <v>0.78</v>
      </c>
      <c r="O922" s="147">
        <v>0.8</v>
      </c>
      <c r="P922" s="147">
        <v>0.6</v>
      </c>
      <c r="Q922" s="152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0.68900292438145616</v>
      </c>
    </row>
    <row r="923" spans="1:65">
      <c r="A923" s="29"/>
      <c r="B923" s="19">
        <v>1</v>
      </c>
      <c r="C923" s="9">
        <v>5</v>
      </c>
      <c r="D923" s="11">
        <v>0.73</v>
      </c>
      <c r="E923" s="147">
        <v>0.7</v>
      </c>
      <c r="F923" s="11">
        <v>0.73</v>
      </c>
      <c r="G923" s="11">
        <v>0.7</v>
      </c>
      <c r="H923" s="148">
        <v>0.56999999999999995</v>
      </c>
      <c r="I923" s="11">
        <v>0.6787754390237406</v>
      </c>
      <c r="J923" s="147">
        <v>0.8</v>
      </c>
      <c r="K923" s="11">
        <v>0.59955000000000003</v>
      </c>
      <c r="L923" s="11">
        <v>0.7</v>
      </c>
      <c r="M923" s="11">
        <v>0.67</v>
      </c>
      <c r="N923" s="11">
        <v>0.74</v>
      </c>
      <c r="O923" s="147">
        <v>0.7</v>
      </c>
      <c r="P923" s="147">
        <v>0.7</v>
      </c>
      <c r="Q923" s="152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58</v>
      </c>
    </row>
    <row r="924" spans="1:65">
      <c r="A924" s="29"/>
      <c r="B924" s="19">
        <v>1</v>
      </c>
      <c r="C924" s="9">
        <v>6</v>
      </c>
      <c r="D924" s="11">
        <v>0.76</v>
      </c>
      <c r="E924" s="147">
        <v>0.7</v>
      </c>
      <c r="F924" s="11">
        <v>0.72</v>
      </c>
      <c r="G924" s="11">
        <v>0.68</v>
      </c>
      <c r="H924" s="11">
        <v>0.64</v>
      </c>
      <c r="I924" s="11">
        <v>0.69804142868699603</v>
      </c>
      <c r="J924" s="147">
        <v>0.8</v>
      </c>
      <c r="K924" s="11">
        <v>0.63487199999999999</v>
      </c>
      <c r="L924" s="11">
        <v>0.72</v>
      </c>
      <c r="M924" s="11">
        <v>0.71</v>
      </c>
      <c r="N924" s="11">
        <v>0.77</v>
      </c>
      <c r="O924" s="147">
        <v>0.7</v>
      </c>
      <c r="P924" s="147">
        <v>0.7</v>
      </c>
      <c r="Q924" s="152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29"/>
      <c r="B925" s="20" t="s">
        <v>272</v>
      </c>
      <c r="C925" s="12"/>
      <c r="D925" s="22">
        <v>0.73666666666666669</v>
      </c>
      <c r="E925" s="22">
        <v>0.81666666666666676</v>
      </c>
      <c r="F925" s="22">
        <v>0.71</v>
      </c>
      <c r="G925" s="22">
        <v>0.69833333333333325</v>
      </c>
      <c r="H925" s="22">
        <v>0.61666666666666659</v>
      </c>
      <c r="I925" s="22">
        <v>0.68498165276643919</v>
      </c>
      <c r="J925" s="22">
        <v>0.83333333333333337</v>
      </c>
      <c r="K925" s="22">
        <v>0.60471133333333327</v>
      </c>
      <c r="L925" s="22">
        <v>0.67166666666666675</v>
      </c>
      <c r="M925" s="22">
        <v>0.68499999999999994</v>
      </c>
      <c r="N925" s="22">
        <v>0.77166666666666683</v>
      </c>
      <c r="O925" s="22">
        <v>0.75</v>
      </c>
      <c r="P925" s="22">
        <v>0.65</v>
      </c>
      <c r="Q925" s="152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29"/>
      <c r="B926" s="3" t="s">
        <v>273</v>
      </c>
      <c r="C926" s="28"/>
      <c r="D926" s="11">
        <v>0.73499999999999999</v>
      </c>
      <c r="E926" s="11">
        <v>0.85000000000000009</v>
      </c>
      <c r="F926" s="11">
        <v>0.72</v>
      </c>
      <c r="G926" s="11">
        <v>0.7</v>
      </c>
      <c r="H926" s="11">
        <v>0.625</v>
      </c>
      <c r="I926" s="11">
        <v>0.68432799089107232</v>
      </c>
      <c r="J926" s="11">
        <v>0.8</v>
      </c>
      <c r="K926" s="11">
        <v>0.60533199999999998</v>
      </c>
      <c r="L926" s="11">
        <v>0.67</v>
      </c>
      <c r="M926" s="11">
        <v>0.68500000000000005</v>
      </c>
      <c r="N926" s="11">
        <v>0.77500000000000002</v>
      </c>
      <c r="O926" s="11">
        <v>0.75</v>
      </c>
      <c r="P926" s="11">
        <v>0.64999999999999991</v>
      </c>
      <c r="Q926" s="152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3" t="s">
        <v>274</v>
      </c>
      <c r="C927" s="28"/>
      <c r="D927" s="23">
        <v>1.3662601021279476E-2</v>
      </c>
      <c r="E927" s="23">
        <v>9.8319208025016161E-2</v>
      </c>
      <c r="F927" s="23">
        <v>3.033150177620619E-2</v>
      </c>
      <c r="G927" s="23">
        <v>1.3291601358251238E-2</v>
      </c>
      <c r="H927" s="23">
        <v>2.5033311140691471E-2</v>
      </c>
      <c r="I927" s="23">
        <v>1.4296666100628413E-2</v>
      </c>
      <c r="J927" s="23">
        <v>5.1639777949432218E-2</v>
      </c>
      <c r="K927" s="23">
        <v>2.1390121034409001E-2</v>
      </c>
      <c r="L927" s="23">
        <v>3.4880749227427232E-2</v>
      </c>
      <c r="M927" s="23">
        <v>1.870828693386967E-2</v>
      </c>
      <c r="N927" s="23">
        <v>1.7224014243685099E-2</v>
      </c>
      <c r="O927" s="23">
        <v>5.4772255750516662E-2</v>
      </c>
      <c r="P927" s="23">
        <v>5.4772255750516599E-2</v>
      </c>
      <c r="Q927" s="204"/>
      <c r="R927" s="205"/>
      <c r="S927" s="205"/>
      <c r="T927" s="205"/>
      <c r="U927" s="205"/>
      <c r="V927" s="205"/>
      <c r="W927" s="205"/>
      <c r="X927" s="205"/>
      <c r="Y927" s="205"/>
      <c r="Z927" s="205"/>
      <c r="AA927" s="205"/>
      <c r="AB927" s="205"/>
      <c r="AC927" s="205"/>
      <c r="AD927" s="205"/>
      <c r="AE927" s="205"/>
      <c r="AF927" s="205"/>
      <c r="AG927" s="205"/>
      <c r="AH927" s="205"/>
      <c r="AI927" s="205"/>
      <c r="AJ927" s="205"/>
      <c r="AK927" s="205"/>
      <c r="AL927" s="205"/>
      <c r="AM927" s="205"/>
      <c r="AN927" s="205"/>
      <c r="AO927" s="205"/>
      <c r="AP927" s="205"/>
      <c r="AQ927" s="205"/>
      <c r="AR927" s="205"/>
      <c r="AS927" s="205"/>
      <c r="AT927" s="205"/>
      <c r="AU927" s="205"/>
      <c r="AV927" s="205"/>
      <c r="AW927" s="205"/>
      <c r="AX927" s="205"/>
      <c r="AY927" s="205"/>
      <c r="AZ927" s="205"/>
      <c r="BA927" s="205"/>
      <c r="BB927" s="205"/>
      <c r="BC927" s="205"/>
      <c r="BD927" s="205"/>
      <c r="BE927" s="205"/>
      <c r="BF927" s="205"/>
      <c r="BG927" s="205"/>
      <c r="BH927" s="205"/>
      <c r="BI927" s="205"/>
      <c r="BJ927" s="205"/>
      <c r="BK927" s="205"/>
      <c r="BL927" s="205"/>
      <c r="BM927" s="56"/>
    </row>
    <row r="928" spans="1:65">
      <c r="A928" s="29"/>
      <c r="B928" s="3" t="s">
        <v>87</v>
      </c>
      <c r="C928" s="28"/>
      <c r="D928" s="13">
        <v>1.8546517223456301E-2</v>
      </c>
      <c r="E928" s="13">
        <v>0.12039086696940753</v>
      </c>
      <c r="F928" s="13">
        <v>4.2720425036910127E-2</v>
      </c>
      <c r="G928" s="13">
        <v>1.9033319367424209E-2</v>
      </c>
      <c r="H928" s="13">
        <v>4.0594558606526714E-2</v>
      </c>
      <c r="I928" s="13">
        <v>2.0871604433328087E-2</v>
      </c>
      <c r="J928" s="13">
        <v>6.1967733539318656E-2</v>
      </c>
      <c r="K928" s="13">
        <v>3.5372449390853711E-2</v>
      </c>
      <c r="L928" s="13">
        <v>5.1931636566889171E-2</v>
      </c>
      <c r="M928" s="13">
        <v>2.7311367786671054E-2</v>
      </c>
      <c r="N928" s="13">
        <v>2.2320536816870535E-2</v>
      </c>
      <c r="O928" s="13">
        <v>7.3029674334022215E-2</v>
      </c>
      <c r="P928" s="13">
        <v>8.4265008846948611E-2</v>
      </c>
      <c r="Q928" s="152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3" t="s">
        <v>275</v>
      </c>
      <c r="C929" s="28"/>
      <c r="D929" s="13">
        <v>6.9177851934373313E-2</v>
      </c>
      <c r="E929" s="13">
        <v>0.18528766390914697</v>
      </c>
      <c r="F929" s="13">
        <v>3.0474581276115353E-2</v>
      </c>
      <c r="G929" s="13">
        <v>1.3541900363127413E-2</v>
      </c>
      <c r="H929" s="13">
        <v>-0.10498686602778728</v>
      </c>
      <c r="I929" s="13">
        <v>-5.8363636389889839E-3</v>
      </c>
      <c r="J929" s="13">
        <v>0.20947720807055803</v>
      </c>
      <c r="K929" s="13">
        <v>-0.12233850984565064</v>
      </c>
      <c r="L929" s="13">
        <v>-2.5161370295130214E-2</v>
      </c>
      <c r="M929" s="13">
        <v>-5.8097349660014563E-3</v>
      </c>
      <c r="N929" s="13">
        <v>0.11997589467333691</v>
      </c>
      <c r="O929" s="13">
        <v>8.8529487263502071E-2</v>
      </c>
      <c r="P929" s="13">
        <v>-5.6607777704964835E-2</v>
      </c>
      <c r="Q929" s="152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45" t="s">
        <v>276</v>
      </c>
      <c r="C930" s="46"/>
      <c r="D930" s="44">
        <v>1.39</v>
      </c>
      <c r="E930" s="44" t="s">
        <v>277</v>
      </c>
      <c r="F930" s="44">
        <v>0.67</v>
      </c>
      <c r="G930" s="44">
        <v>0.36</v>
      </c>
      <c r="H930" s="44">
        <v>1.84</v>
      </c>
      <c r="I930" s="44">
        <v>0</v>
      </c>
      <c r="J930" s="44" t="s">
        <v>277</v>
      </c>
      <c r="K930" s="44">
        <v>2.17</v>
      </c>
      <c r="L930" s="44">
        <v>0.36</v>
      </c>
      <c r="M930" s="44">
        <v>0</v>
      </c>
      <c r="N930" s="44">
        <v>2.34</v>
      </c>
      <c r="O930" s="44" t="s">
        <v>277</v>
      </c>
      <c r="P930" s="44" t="s">
        <v>277</v>
      </c>
      <c r="Q930" s="152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B931" s="30" t="s">
        <v>319</v>
      </c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BM931" s="55"/>
    </row>
    <row r="932" spans="1:65">
      <c r="BM932" s="55"/>
    </row>
    <row r="933" spans="1:65" ht="15">
      <c r="B933" s="8" t="s">
        <v>613</v>
      </c>
      <c r="BM933" s="27" t="s">
        <v>67</v>
      </c>
    </row>
    <row r="934" spans="1:65" ht="15">
      <c r="A934" s="24" t="s">
        <v>27</v>
      </c>
      <c r="B934" s="18" t="s">
        <v>114</v>
      </c>
      <c r="C934" s="15" t="s">
        <v>115</v>
      </c>
      <c r="D934" s="16" t="s">
        <v>241</v>
      </c>
      <c r="E934" s="17" t="s">
        <v>241</v>
      </c>
      <c r="F934" s="17" t="s">
        <v>241</v>
      </c>
      <c r="G934" s="17" t="s">
        <v>241</v>
      </c>
      <c r="H934" s="17" t="s">
        <v>241</v>
      </c>
      <c r="I934" s="17" t="s">
        <v>241</v>
      </c>
      <c r="J934" s="17" t="s">
        <v>241</v>
      </c>
      <c r="K934" s="17" t="s">
        <v>241</v>
      </c>
      <c r="L934" s="17" t="s">
        <v>241</v>
      </c>
      <c r="M934" s="17" t="s">
        <v>241</v>
      </c>
      <c r="N934" s="17" t="s">
        <v>241</v>
      </c>
      <c r="O934" s="17" t="s">
        <v>241</v>
      </c>
      <c r="P934" s="17" t="s">
        <v>241</v>
      </c>
      <c r="Q934" s="17" t="s">
        <v>241</v>
      </c>
      <c r="R934" s="17" t="s">
        <v>241</v>
      </c>
      <c r="S934" s="17" t="s">
        <v>241</v>
      </c>
      <c r="T934" s="17" t="s">
        <v>241</v>
      </c>
      <c r="U934" s="17" t="s">
        <v>241</v>
      </c>
      <c r="V934" s="17" t="s">
        <v>241</v>
      </c>
      <c r="W934" s="17" t="s">
        <v>241</v>
      </c>
      <c r="X934" s="17" t="s">
        <v>241</v>
      </c>
      <c r="Y934" s="17" t="s">
        <v>241</v>
      </c>
      <c r="Z934" s="152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 t="s">
        <v>242</v>
      </c>
      <c r="C935" s="9" t="s">
        <v>242</v>
      </c>
      <c r="D935" s="150" t="s">
        <v>244</v>
      </c>
      <c r="E935" s="151" t="s">
        <v>245</v>
      </c>
      <c r="F935" s="151" t="s">
        <v>246</v>
      </c>
      <c r="G935" s="151" t="s">
        <v>247</v>
      </c>
      <c r="H935" s="151" t="s">
        <v>249</v>
      </c>
      <c r="I935" s="151" t="s">
        <v>250</v>
      </c>
      <c r="J935" s="151" t="s">
        <v>251</v>
      </c>
      <c r="K935" s="151" t="s">
        <v>252</v>
      </c>
      <c r="L935" s="151" t="s">
        <v>253</v>
      </c>
      <c r="M935" s="151" t="s">
        <v>254</v>
      </c>
      <c r="N935" s="151" t="s">
        <v>255</v>
      </c>
      <c r="O935" s="151" t="s">
        <v>256</v>
      </c>
      <c r="P935" s="151" t="s">
        <v>257</v>
      </c>
      <c r="Q935" s="151" t="s">
        <v>258</v>
      </c>
      <c r="R935" s="151" t="s">
        <v>262</v>
      </c>
      <c r="S935" s="151" t="s">
        <v>280</v>
      </c>
      <c r="T935" s="151" t="s">
        <v>281</v>
      </c>
      <c r="U935" s="151" t="s">
        <v>263</v>
      </c>
      <c r="V935" s="151" t="s">
        <v>264</v>
      </c>
      <c r="W935" s="151" t="s">
        <v>282</v>
      </c>
      <c r="X935" s="151" t="s">
        <v>265</v>
      </c>
      <c r="Y935" s="151" t="s">
        <v>266</v>
      </c>
      <c r="Z935" s="152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s">
        <v>3</v>
      </c>
    </row>
    <row r="936" spans="1:65">
      <c r="A936" s="29"/>
      <c r="B936" s="19"/>
      <c r="C936" s="9"/>
      <c r="D936" s="10" t="s">
        <v>305</v>
      </c>
      <c r="E936" s="11" t="s">
        <v>305</v>
      </c>
      <c r="F936" s="11" t="s">
        <v>118</v>
      </c>
      <c r="G936" s="11" t="s">
        <v>305</v>
      </c>
      <c r="H936" s="11" t="s">
        <v>305</v>
      </c>
      <c r="I936" s="11" t="s">
        <v>306</v>
      </c>
      <c r="J936" s="11" t="s">
        <v>306</v>
      </c>
      <c r="K936" s="11" t="s">
        <v>306</v>
      </c>
      <c r="L936" s="11" t="s">
        <v>306</v>
      </c>
      <c r="M936" s="11" t="s">
        <v>306</v>
      </c>
      <c r="N936" s="11" t="s">
        <v>305</v>
      </c>
      <c r="O936" s="11" t="s">
        <v>305</v>
      </c>
      <c r="P936" s="11" t="s">
        <v>306</v>
      </c>
      <c r="Q936" s="11" t="s">
        <v>305</v>
      </c>
      <c r="R936" s="11" t="s">
        <v>306</v>
      </c>
      <c r="S936" s="11" t="s">
        <v>306</v>
      </c>
      <c r="T936" s="11" t="s">
        <v>305</v>
      </c>
      <c r="U936" s="11" t="s">
        <v>306</v>
      </c>
      <c r="V936" s="11" t="s">
        <v>306</v>
      </c>
      <c r="W936" s="11" t="s">
        <v>306</v>
      </c>
      <c r="X936" s="11" t="s">
        <v>305</v>
      </c>
      <c r="Y936" s="11" t="s">
        <v>306</v>
      </c>
      <c r="Z936" s="152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2</v>
      </c>
    </row>
    <row r="937" spans="1:65">
      <c r="A937" s="29"/>
      <c r="B937" s="19"/>
      <c r="C937" s="9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152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2</v>
      </c>
    </row>
    <row r="938" spans="1:65">
      <c r="A938" s="29"/>
      <c r="B938" s="18">
        <v>1</v>
      </c>
      <c r="C938" s="14">
        <v>1</v>
      </c>
      <c r="D938" s="146">
        <v>0.4</v>
      </c>
      <c r="E938" s="146">
        <v>0.3</v>
      </c>
      <c r="F938" s="21">
        <v>0.38055377283755765</v>
      </c>
      <c r="G938" s="21">
        <v>0.32</v>
      </c>
      <c r="H938" s="146" t="s">
        <v>220</v>
      </c>
      <c r="I938" s="21">
        <v>0.38</v>
      </c>
      <c r="J938" s="21">
        <v>0.4</v>
      </c>
      <c r="K938" s="21">
        <v>0.37</v>
      </c>
      <c r="L938" s="21">
        <v>0.42</v>
      </c>
      <c r="M938" s="21">
        <v>0.41</v>
      </c>
      <c r="N938" s="21">
        <v>0.34</v>
      </c>
      <c r="O938" s="146">
        <v>1.02</v>
      </c>
      <c r="P938" s="21">
        <v>0.41</v>
      </c>
      <c r="Q938" s="21">
        <v>0.2824402120678885</v>
      </c>
      <c r="R938" s="146" t="s">
        <v>96</v>
      </c>
      <c r="S938" s="153">
        <v>0.25</v>
      </c>
      <c r="T938" s="21">
        <v>0.38</v>
      </c>
      <c r="U938" s="21" t="s">
        <v>277</v>
      </c>
      <c r="V938" s="21">
        <v>0.33</v>
      </c>
      <c r="W938" s="146">
        <v>0.4</v>
      </c>
      <c r="X938" s="21" t="s">
        <v>277</v>
      </c>
      <c r="Y938" s="21">
        <v>0.39</v>
      </c>
      <c r="Z938" s="152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</v>
      </c>
    </row>
    <row r="939" spans="1:65">
      <c r="A939" s="29"/>
      <c r="B939" s="19">
        <v>1</v>
      </c>
      <c r="C939" s="9">
        <v>2</v>
      </c>
      <c r="D939" s="147">
        <v>0.4</v>
      </c>
      <c r="E939" s="147">
        <v>0.3</v>
      </c>
      <c r="F939" s="11">
        <v>0.42582193579069799</v>
      </c>
      <c r="G939" s="11">
        <v>0.37</v>
      </c>
      <c r="H939" s="147" t="s">
        <v>220</v>
      </c>
      <c r="I939" s="11">
        <v>0.41</v>
      </c>
      <c r="J939" s="11">
        <v>0.34</v>
      </c>
      <c r="K939" s="11">
        <v>0.37</v>
      </c>
      <c r="L939" s="11">
        <v>0.33</v>
      </c>
      <c r="M939" s="11">
        <v>0.32</v>
      </c>
      <c r="N939" s="11">
        <v>0.33</v>
      </c>
      <c r="O939" s="147">
        <v>0.88</v>
      </c>
      <c r="P939" s="11">
        <v>0.42</v>
      </c>
      <c r="Q939" s="148">
        <v>0.2282424722817685</v>
      </c>
      <c r="R939" s="147" t="s">
        <v>96</v>
      </c>
      <c r="S939" s="11">
        <v>0.35</v>
      </c>
      <c r="T939" s="11">
        <v>0.37</v>
      </c>
      <c r="U939" s="11" t="s">
        <v>277</v>
      </c>
      <c r="V939" s="11">
        <v>0.37</v>
      </c>
      <c r="W939" s="147">
        <v>0.4</v>
      </c>
      <c r="X939" s="11" t="s">
        <v>277</v>
      </c>
      <c r="Y939" s="11">
        <v>0.36</v>
      </c>
      <c r="Z939" s="152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54</v>
      </c>
    </row>
    <row r="940" spans="1:65">
      <c r="A940" s="29"/>
      <c r="B940" s="19">
        <v>1</v>
      </c>
      <c r="C940" s="9">
        <v>3</v>
      </c>
      <c r="D940" s="147">
        <v>0.3</v>
      </c>
      <c r="E940" s="147">
        <v>0.3</v>
      </c>
      <c r="F940" s="11">
        <v>0.43137609796828391</v>
      </c>
      <c r="G940" s="11">
        <v>0.32</v>
      </c>
      <c r="H940" s="147" t="s">
        <v>220</v>
      </c>
      <c r="I940" s="11">
        <v>0.39</v>
      </c>
      <c r="J940" s="11">
        <v>0.37</v>
      </c>
      <c r="K940" s="11">
        <v>0.35</v>
      </c>
      <c r="L940" s="11">
        <v>0.34</v>
      </c>
      <c r="M940" s="11">
        <v>0.41</v>
      </c>
      <c r="N940" s="11">
        <v>0.35</v>
      </c>
      <c r="O940" s="147">
        <v>0.77</v>
      </c>
      <c r="P940" s="11">
        <v>0.4</v>
      </c>
      <c r="Q940" s="11">
        <v>0.33249615249176651</v>
      </c>
      <c r="R940" s="147" t="s">
        <v>96</v>
      </c>
      <c r="S940" s="11">
        <v>0.33</v>
      </c>
      <c r="T940" s="11">
        <v>0.42</v>
      </c>
      <c r="U940" s="11" t="s">
        <v>277</v>
      </c>
      <c r="V940" s="11">
        <v>0.34</v>
      </c>
      <c r="W940" s="147">
        <v>0.4</v>
      </c>
      <c r="X940" s="11" t="s">
        <v>277</v>
      </c>
      <c r="Y940" s="11">
        <v>0.34</v>
      </c>
      <c r="Z940" s="152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16</v>
      </c>
    </row>
    <row r="941" spans="1:65">
      <c r="A941" s="29"/>
      <c r="B941" s="19">
        <v>1</v>
      </c>
      <c r="C941" s="9">
        <v>4</v>
      </c>
      <c r="D941" s="147">
        <v>0.4</v>
      </c>
      <c r="E941" s="147">
        <v>0.3</v>
      </c>
      <c r="F941" s="11">
        <v>0.4316326008539314</v>
      </c>
      <c r="G941" s="11">
        <v>0.34</v>
      </c>
      <c r="H941" s="147" t="s">
        <v>220</v>
      </c>
      <c r="I941" s="11">
        <v>0.35</v>
      </c>
      <c r="J941" s="11">
        <v>0.34</v>
      </c>
      <c r="K941" s="11">
        <v>0.36</v>
      </c>
      <c r="L941" s="11">
        <v>0.47</v>
      </c>
      <c r="M941" s="11">
        <v>0.38</v>
      </c>
      <c r="N941" s="11">
        <v>0.35</v>
      </c>
      <c r="O941" s="147">
        <v>0.75</v>
      </c>
      <c r="P941" s="11">
        <v>0.39</v>
      </c>
      <c r="Q941" s="11">
        <v>0.4289779106799026</v>
      </c>
      <c r="R941" s="147" t="s">
        <v>96</v>
      </c>
      <c r="S941" s="11">
        <v>0.36</v>
      </c>
      <c r="T941" s="11">
        <v>0.44</v>
      </c>
      <c r="U941" s="11" t="s">
        <v>277</v>
      </c>
      <c r="V941" s="11">
        <v>0.37</v>
      </c>
      <c r="W941" s="147">
        <v>0.4</v>
      </c>
      <c r="X941" s="11" t="s">
        <v>277</v>
      </c>
      <c r="Y941" s="11">
        <v>0.38</v>
      </c>
      <c r="Z941" s="152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0.36692990286782162</v>
      </c>
    </row>
    <row r="942" spans="1:65">
      <c r="A942" s="29"/>
      <c r="B942" s="19">
        <v>1</v>
      </c>
      <c r="C942" s="9">
        <v>5</v>
      </c>
      <c r="D942" s="147">
        <v>0.4</v>
      </c>
      <c r="E942" s="147">
        <v>0.3</v>
      </c>
      <c r="F942" s="11">
        <v>0.32961777639666701</v>
      </c>
      <c r="G942" s="11">
        <v>0.32</v>
      </c>
      <c r="H942" s="147" t="s">
        <v>220</v>
      </c>
      <c r="I942" s="11">
        <v>0.35</v>
      </c>
      <c r="J942" s="11">
        <v>0.33</v>
      </c>
      <c r="K942" s="11">
        <v>0.36</v>
      </c>
      <c r="L942" s="11">
        <v>0.41</v>
      </c>
      <c r="M942" s="11">
        <v>0.32</v>
      </c>
      <c r="N942" s="11">
        <v>0.36</v>
      </c>
      <c r="O942" s="147">
        <v>0.94</v>
      </c>
      <c r="P942" s="11">
        <v>0.45</v>
      </c>
      <c r="Q942" s="11">
        <v>0.34516513140102068</v>
      </c>
      <c r="R942" s="147" t="s">
        <v>96</v>
      </c>
      <c r="S942" s="11">
        <v>0.31</v>
      </c>
      <c r="T942" s="11">
        <v>0.41</v>
      </c>
      <c r="U942" s="11" t="s">
        <v>277</v>
      </c>
      <c r="V942" s="11">
        <v>0.28999999999999998</v>
      </c>
      <c r="W942" s="147">
        <v>0.4</v>
      </c>
      <c r="X942" s="11" t="s">
        <v>277</v>
      </c>
      <c r="Y942" s="11">
        <v>0.37</v>
      </c>
      <c r="Z942" s="152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59</v>
      </c>
    </row>
    <row r="943" spans="1:65">
      <c r="A943" s="29"/>
      <c r="B943" s="19">
        <v>1</v>
      </c>
      <c r="C943" s="9">
        <v>6</v>
      </c>
      <c r="D943" s="147">
        <v>0.3</v>
      </c>
      <c r="E943" s="147">
        <v>0.3</v>
      </c>
      <c r="F943" s="11">
        <v>0.35471303660113518</v>
      </c>
      <c r="G943" s="11">
        <v>0.34</v>
      </c>
      <c r="H943" s="147" t="s">
        <v>220</v>
      </c>
      <c r="I943" s="11">
        <v>0.33</v>
      </c>
      <c r="J943" s="11">
        <v>0.31</v>
      </c>
      <c r="K943" s="148">
        <v>0.41</v>
      </c>
      <c r="L943" s="11">
        <v>0.43</v>
      </c>
      <c r="M943" s="11">
        <v>0.36</v>
      </c>
      <c r="N943" s="11">
        <v>0.36</v>
      </c>
      <c r="O943" s="147">
        <v>0.68</v>
      </c>
      <c r="P943" s="11">
        <v>0.42</v>
      </c>
      <c r="Q943" s="11">
        <v>0.35125111040004175</v>
      </c>
      <c r="R943" s="147" t="s">
        <v>96</v>
      </c>
      <c r="S943" s="11">
        <v>0.34</v>
      </c>
      <c r="T943" s="11">
        <v>0.38</v>
      </c>
      <c r="U943" s="11" t="s">
        <v>277</v>
      </c>
      <c r="V943" s="11">
        <v>0.35</v>
      </c>
      <c r="W943" s="147">
        <v>0.4</v>
      </c>
      <c r="X943" s="11" t="s">
        <v>277</v>
      </c>
      <c r="Y943" s="11">
        <v>0.4</v>
      </c>
      <c r="Z943" s="152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20" t="s">
        <v>272</v>
      </c>
      <c r="C944" s="12"/>
      <c r="D944" s="22">
        <v>0.36666666666666664</v>
      </c>
      <c r="E944" s="22">
        <v>0.3</v>
      </c>
      <c r="F944" s="22">
        <v>0.39228587007471222</v>
      </c>
      <c r="G944" s="22">
        <v>0.33500000000000002</v>
      </c>
      <c r="H944" s="22" t="s">
        <v>763</v>
      </c>
      <c r="I944" s="22">
        <v>0.3683333333333334</v>
      </c>
      <c r="J944" s="22">
        <v>0.34833333333333333</v>
      </c>
      <c r="K944" s="22">
        <v>0.36999999999999994</v>
      </c>
      <c r="L944" s="22">
        <v>0.39999999999999997</v>
      </c>
      <c r="M944" s="22">
        <v>0.3666666666666667</v>
      </c>
      <c r="N944" s="22">
        <v>0.34833333333333333</v>
      </c>
      <c r="O944" s="22">
        <v>0.83999999999999986</v>
      </c>
      <c r="P944" s="22">
        <v>0.41500000000000004</v>
      </c>
      <c r="Q944" s="22">
        <v>0.32809549822039807</v>
      </c>
      <c r="R944" s="22" t="s">
        <v>763</v>
      </c>
      <c r="S944" s="22">
        <v>0.32333333333333336</v>
      </c>
      <c r="T944" s="22">
        <v>0.39999999999999997</v>
      </c>
      <c r="U944" s="22" t="s">
        <v>763</v>
      </c>
      <c r="V944" s="22">
        <v>0.34166666666666673</v>
      </c>
      <c r="W944" s="22">
        <v>0.39999999999999997</v>
      </c>
      <c r="X944" s="22" t="s">
        <v>763</v>
      </c>
      <c r="Y944" s="22">
        <v>0.37333333333333335</v>
      </c>
      <c r="Z944" s="152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3" t="s">
        <v>273</v>
      </c>
      <c r="C945" s="28"/>
      <c r="D945" s="11">
        <v>0.4</v>
      </c>
      <c r="E945" s="11">
        <v>0.3</v>
      </c>
      <c r="F945" s="11">
        <v>0.40318785431412785</v>
      </c>
      <c r="G945" s="11">
        <v>0.33</v>
      </c>
      <c r="H945" s="11" t="s">
        <v>763</v>
      </c>
      <c r="I945" s="11">
        <v>0.36499999999999999</v>
      </c>
      <c r="J945" s="11">
        <v>0.34</v>
      </c>
      <c r="K945" s="11">
        <v>0.36499999999999999</v>
      </c>
      <c r="L945" s="11">
        <v>0.41499999999999998</v>
      </c>
      <c r="M945" s="11">
        <v>0.37</v>
      </c>
      <c r="N945" s="11">
        <v>0.35</v>
      </c>
      <c r="O945" s="11">
        <v>0.82499999999999996</v>
      </c>
      <c r="P945" s="11">
        <v>0.41499999999999998</v>
      </c>
      <c r="Q945" s="11">
        <v>0.33883064194639356</v>
      </c>
      <c r="R945" s="11" t="s">
        <v>763</v>
      </c>
      <c r="S945" s="11">
        <v>0.33500000000000002</v>
      </c>
      <c r="T945" s="11">
        <v>0.39500000000000002</v>
      </c>
      <c r="U945" s="11" t="s">
        <v>763</v>
      </c>
      <c r="V945" s="11">
        <v>0.34499999999999997</v>
      </c>
      <c r="W945" s="11">
        <v>0.4</v>
      </c>
      <c r="X945" s="11" t="s">
        <v>763</v>
      </c>
      <c r="Y945" s="11">
        <v>0.375</v>
      </c>
      <c r="Z945" s="152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3" t="s">
        <v>274</v>
      </c>
      <c r="C946" s="28"/>
      <c r="D946" s="23">
        <v>5.1639777949432607E-2</v>
      </c>
      <c r="E946" s="23">
        <v>0</v>
      </c>
      <c r="F946" s="23">
        <v>4.3994383117725563E-2</v>
      </c>
      <c r="G946" s="23">
        <v>1.9748417658131494E-2</v>
      </c>
      <c r="H946" s="23" t="s">
        <v>763</v>
      </c>
      <c r="I946" s="23">
        <v>2.9944392908634272E-2</v>
      </c>
      <c r="J946" s="23">
        <v>3.1885210782848325E-2</v>
      </c>
      <c r="K946" s="23">
        <v>2.097617696340303E-2</v>
      </c>
      <c r="L946" s="23">
        <v>5.4405882034941837E-2</v>
      </c>
      <c r="M946" s="23">
        <v>4.0824829046385958E-2</v>
      </c>
      <c r="N946" s="23">
        <v>1.1690451944500106E-2</v>
      </c>
      <c r="O946" s="23">
        <v>0.1285301521044786</v>
      </c>
      <c r="P946" s="23">
        <v>2.0736441353327716E-2</v>
      </c>
      <c r="Q946" s="23">
        <v>6.7939993518941422E-2</v>
      </c>
      <c r="R946" s="23" t="s">
        <v>763</v>
      </c>
      <c r="S946" s="23">
        <v>3.9832984656772173E-2</v>
      </c>
      <c r="T946" s="23">
        <v>2.756809750418044E-2</v>
      </c>
      <c r="U946" s="23" t="s">
        <v>763</v>
      </c>
      <c r="V946" s="23">
        <v>2.9944392908634279E-2</v>
      </c>
      <c r="W946" s="23">
        <v>6.0809419444881171E-17</v>
      </c>
      <c r="X946" s="23" t="s">
        <v>763</v>
      </c>
      <c r="Y946" s="23">
        <v>2.1602468994692869E-2</v>
      </c>
      <c r="Z946" s="152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3" t="s">
        <v>87</v>
      </c>
      <c r="C947" s="28"/>
      <c r="D947" s="13">
        <v>0.14083575804390711</v>
      </c>
      <c r="E947" s="13">
        <v>0</v>
      </c>
      <c r="F947" s="13">
        <v>0.11214878351174534</v>
      </c>
      <c r="G947" s="13">
        <v>5.895050047203431E-2</v>
      </c>
      <c r="H947" s="13" t="s">
        <v>763</v>
      </c>
      <c r="I947" s="13">
        <v>8.1296994322083982E-2</v>
      </c>
      <c r="J947" s="13">
        <v>9.1536490285688971E-2</v>
      </c>
      <c r="K947" s="13">
        <v>5.669237017135955E-2</v>
      </c>
      <c r="L947" s="13">
        <v>0.13601470508735461</v>
      </c>
      <c r="M947" s="13">
        <v>0.11134044285377988</v>
      </c>
      <c r="N947" s="13">
        <v>3.3561106060765858E-2</v>
      </c>
      <c r="O947" s="13">
        <v>0.15301208583866502</v>
      </c>
      <c r="P947" s="13">
        <v>4.9967328562235458E-2</v>
      </c>
      <c r="Q947" s="13">
        <v>0.20707383639047294</v>
      </c>
      <c r="R947" s="13" t="s">
        <v>763</v>
      </c>
      <c r="S947" s="13">
        <v>0.1231947979075428</v>
      </c>
      <c r="T947" s="13">
        <v>6.8920243760451111E-2</v>
      </c>
      <c r="U947" s="13" t="s">
        <v>763</v>
      </c>
      <c r="V947" s="13">
        <v>8.764212558624665E-2</v>
      </c>
      <c r="W947" s="13">
        <v>1.5202354861220294E-16</v>
      </c>
      <c r="X947" s="13" t="s">
        <v>763</v>
      </c>
      <c r="Y947" s="13">
        <v>5.7863756235784471E-2</v>
      </c>
      <c r="Z947" s="152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3" t="s">
        <v>275</v>
      </c>
      <c r="C948" s="28"/>
      <c r="D948" s="13">
        <v>-7.1740187730029437E-4</v>
      </c>
      <c r="E948" s="13">
        <v>-0.18240514699051835</v>
      </c>
      <c r="F948" s="13">
        <v>6.910302760476994E-2</v>
      </c>
      <c r="G948" s="13">
        <v>-8.7019080806078786E-2</v>
      </c>
      <c r="H948" s="13" t="s">
        <v>763</v>
      </c>
      <c r="I948" s="13">
        <v>3.8247917505305207E-3</v>
      </c>
      <c r="J948" s="13">
        <v>-5.0681531783435152E-2</v>
      </c>
      <c r="K948" s="13">
        <v>8.3669853783605586E-3</v>
      </c>
      <c r="L948" s="13">
        <v>9.012647067930879E-2</v>
      </c>
      <c r="M948" s="13">
        <v>-7.1740187730007232E-4</v>
      </c>
      <c r="N948" s="13">
        <v>-5.0681531783435152E-2</v>
      </c>
      <c r="O948" s="13">
        <v>1.2892655884265483</v>
      </c>
      <c r="P948" s="13">
        <v>0.13100621332978313</v>
      </c>
      <c r="Q948" s="13">
        <v>-0.10583603119806995</v>
      </c>
      <c r="R948" s="13" t="s">
        <v>763</v>
      </c>
      <c r="S948" s="13">
        <v>-0.11881443620089194</v>
      </c>
      <c r="T948" s="13">
        <v>9.012647067930879E-2</v>
      </c>
      <c r="U948" s="13" t="s">
        <v>763</v>
      </c>
      <c r="V948" s="13">
        <v>-6.8850306294756858E-2</v>
      </c>
      <c r="W948" s="13">
        <v>9.012647067930879E-2</v>
      </c>
      <c r="X948" s="13" t="s">
        <v>763</v>
      </c>
      <c r="Y948" s="13">
        <v>1.7451372634021745E-2</v>
      </c>
      <c r="Z948" s="152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45" t="s">
        <v>276</v>
      </c>
      <c r="C949" s="46"/>
      <c r="D949" s="44" t="s">
        <v>277</v>
      </c>
      <c r="E949" s="44" t="s">
        <v>277</v>
      </c>
      <c r="F949" s="44">
        <v>0.51</v>
      </c>
      <c r="G949" s="44">
        <v>0.71</v>
      </c>
      <c r="H949" s="44">
        <v>2.52</v>
      </c>
      <c r="I949" s="44">
        <v>0</v>
      </c>
      <c r="J949" s="44">
        <v>0.43</v>
      </c>
      <c r="K949" s="44">
        <v>0.04</v>
      </c>
      <c r="L949" s="44">
        <v>0.67</v>
      </c>
      <c r="M949" s="44">
        <v>0.04</v>
      </c>
      <c r="N949" s="44">
        <v>0.43</v>
      </c>
      <c r="O949" s="44">
        <v>10.039999999999999</v>
      </c>
      <c r="P949" s="44">
        <v>0.99</v>
      </c>
      <c r="Q949" s="44">
        <v>0.86</v>
      </c>
      <c r="R949" s="44">
        <v>98.63</v>
      </c>
      <c r="S949" s="44">
        <v>0.96</v>
      </c>
      <c r="T949" s="44">
        <v>0.67</v>
      </c>
      <c r="U949" s="44" t="s">
        <v>277</v>
      </c>
      <c r="V949" s="44">
        <v>0.56999999999999995</v>
      </c>
      <c r="W949" s="44" t="s">
        <v>277</v>
      </c>
      <c r="X949" s="44" t="s">
        <v>277</v>
      </c>
      <c r="Y949" s="44">
        <v>0.11</v>
      </c>
      <c r="Z949" s="152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B950" s="30" t="s">
        <v>320</v>
      </c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BM950" s="55"/>
    </row>
    <row r="951" spans="1:65">
      <c r="BM951" s="55"/>
    </row>
    <row r="952" spans="1:65" ht="15">
      <c r="B952" s="8" t="s">
        <v>614</v>
      </c>
      <c r="BM952" s="27" t="s">
        <v>67</v>
      </c>
    </row>
    <row r="953" spans="1:65" ht="15">
      <c r="A953" s="24" t="s">
        <v>30</v>
      </c>
      <c r="B953" s="18" t="s">
        <v>114</v>
      </c>
      <c r="C953" s="15" t="s">
        <v>115</v>
      </c>
      <c r="D953" s="16" t="s">
        <v>241</v>
      </c>
      <c r="E953" s="17" t="s">
        <v>241</v>
      </c>
      <c r="F953" s="17" t="s">
        <v>241</v>
      </c>
      <c r="G953" s="17" t="s">
        <v>241</v>
      </c>
      <c r="H953" s="17" t="s">
        <v>241</v>
      </c>
      <c r="I953" s="17" t="s">
        <v>241</v>
      </c>
      <c r="J953" s="17" t="s">
        <v>241</v>
      </c>
      <c r="K953" s="17" t="s">
        <v>241</v>
      </c>
      <c r="L953" s="17" t="s">
        <v>241</v>
      </c>
      <c r="M953" s="17" t="s">
        <v>241</v>
      </c>
      <c r="N953" s="17" t="s">
        <v>241</v>
      </c>
      <c r="O953" s="17" t="s">
        <v>241</v>
      </c>
      <c r="P953" s="17" t="s">
        <v>241</v>
      </c>
      <c r="Q953" s="17" t="s">
        <v>241</v>
      </c>
      <c r="R953" s="17" t="s">
        <v>241</v>
      </c>
      <c r="S953" s="17" t="s">
        <v>241</v>
      </c>
      <c r="T953" s="17" t="s">
        <v>241</v>
      </c>
      <c r="U953" s="17" t="s">
        <v>241</v>
      </c>
      <c r="V953" s="17" t="s">
        <v>241</v>
      </c>
      <c r="W953" s="17" t="s">
        <v>241</v>
      </c>
      <c r="X953" s="17" t="s">
        <v>241</v>
      </c>
      <c r="Y953" s="17" t="s">
        <v>241</v>
      </c>
      <c r="Z953" s="17" t="s">
        <v>241</v>
      </c>
      <c r="AA953" s="152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 t="s">
        <v>242</v>
      </c>
      <c r="C954" s="9" t="s">
        <v>242</v>
      </c>
      <c r="D954" s="150" t="s">
        <v>244</v>
      </c>
      <c r="E954" s="151" t="s">
        <v>245</v>
      </c>
      <c r="F954" s="151" t="s">
        <v>246</v>
      </c>
      <c r="G954" s="151" t="s">
        <v>247</v>
      </c>
      <c r="H954" s="151" t="s">
        <v>249</v>
      </c>
      <c r="I954" s="151" t="s">
        <v>250</v>
      </c>
      <c r="J954" s="151" t="s">
        <v>251</v>
      </c>
      <c r="K954" s="151" t="s">
        <v>252</v>
      </c>
      <c r="L954" s="151" t="s">
        <v>253</v>
      </c>
      <c r="M954" s="151" t="s">
        <v>254</v>
      </c>
      <c r="N954" s="151" t="s">
        <v>255</v>
      </c>
      <c r="O954" s="151" t="s">
        <v>256</v>
      </c>
      <c r="P954" s="151" t="s">
        <v>257</v>
      </c>
      <c r="Q954" s="151" t="s">
        <v>258</v>
      </c>
      <c r="R954" s="151" t="s">
        <v>260</v>
      </c>
      <c r="S954" s="151" t="s">
        <v>261</v>
      </c>
      <c r="T954" s="151" t="s">
        <v>262</v>
      </c>
      <c r="U954" s="151" t="s">
        <v>280</v>
      </c>
      <c r="V954" s="151" t="s">
        <v>307</v>
      </c>
      <c r="W954" s="151" t="s">
        <v>263</v>
      </c>
      <c r="X954" s="151" t="s">
        <v>264</v>
      </c>
      <c r="Y954" s="151" t="s">
        <v>282</v>
      </c>
      <c r="Z954" s="151" t="s">
        <v>266</v>
      </c>
      <c r="AA954" s="152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s">
        <v>3</v>
      </c>
    </row>
    <row r="955" spans="1:65">
      <c r="A955" s="29"/>
      <c r="B955" s="19"/>
      <c r="C955" s="9"/>
      <c r="D955" s="10" t="s">
        <v>305</v>
      </c>
      <c r="E955" s="11" t="s">
        <v>305</v>
      </c>
      <c r="F955" s="11" t="s">
        <v>118</v>
      </c>
      <c r="G955" s="11" t="s">
        <v>305</v>
      </c>
      <c r="H955" s="11" t="s">
        <v>305</v>
      </c>
      <c r="I955" s="11" t="s">
        <v>306</v>
      </c>
      <c r="J955" s="11" t="s">
        <v>306</v>
      </c>
      <c r="K955" s="11" t="s">
        <v>306</v>
      </c>
      <c r="L955" s="11" t="s">
        <v>306</v>
      </c>
      <c r="M955" s="11" t="s">
        <v>306</v>
      </c>
      <c r="N955" s="11" t="s">
        <v>305</v>
      </c>
      <c r="O955" s="11" t="s">
        <v>305</v>
      </c>
      <c r="P955" s="11" t="s">
        <v>306</v>
      </c>
      <c r="Q955" s="11" t="s">
        <v>305</v>
      </c>
      <c r="R955" s="11" t="s">
        <v>306</v>
      </c>
      <c r="S955" s="11" t="s">
        <v>305</v>
      </c>
      <c r="T955" s="11" t="s">
        <v>306</v>
      </c>
      <c r="U955" s="11" t="s">
        <v>306</v>
      </c>
      <c r="V955" s="11" t="s">
        <v>305</v>
      </c>
      <c r="W955" s="11" t="s">
        <v>306</v>
      </c>
      <c r="X955" s="11" t="s">
        <v>306</v>
      </c>
      <c r="Y955" s="11" t="s">
        <v>306</v>
      </c>
      <c r="Z955" s="11" t="s">
        <v>306</v>
      </c>
      <c r="AA955" s="152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/>
      <c r="C956" s="9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152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2</v>
      </c>
    </row>
    <row r="957" spans="1:65">
      <c r="A957" s="29"/>
      <c r="B957" s="18">
        <v>1</v>
      </c>
      <c r="C957" s="14">
        <v>1</v>
      </c>
      <c r="D957" s="210">
        <v>13.15</v>
      </c>
      <c r="E957" s="210">
        <v>13.7</v>
      </c>
      <c r="F957" s="210">
        <v>13.842768020872681</v>
      </c>
      <c r="G957" s="210">
        <v>13.9</v>
      </c>
      <c r="H957" s="211">
        <v>11.02</v>
      </c>
      <c r="I957" s="210">
        <v>13</v>
      </c>
      <c r="J957" s="210">
        <v>13.45</v>
      </c>
      <c r="K957" s="210">
        <v>15.25</v>
      </c>
      <c r="L957" s="210">
        <v>13</v>
      </c>
      <c r="M957" s="210">
        <v>13.95</v>
      </c>
      <c r="N957" s="210">
        <v>13.37</v>
      </c>
      <c r="O957" s="211">
        <v>12.7</v>
      </c>
      <c r="P957" s="211">
        <v>9.5</v>
      </c>
      <c r="Q957" s="210">
        <v>13.348027427386091</v>
      </c>
      <c r="R957" s="210">
        <v>13.14</v>
      </c>
      <c r="S957" s="211">
        <v>10.08672</v>
      </c>
      <c r="T957" s="211">
        <v>12</v>
      </c>
      <c r="U957" s="211">
        <v>8.92</v>
      </c>
      <c r="V957" s="210">
        <v>12.38</v>
      </c>
      <c r="W957" s="210">
        <v>13.95</v>
      </c>
      <c r="X957" s="210">
        <v>13</v>
      </c>
      <c r="Y957" s="210">
        <v>13.5</v>
      </c>
      <c r="Z957" s="210">
        <v>13.1</v>
      </c>
      <c r="AA957" s="212"/>
      <c r="AB957" s="213"/>
      <c r="AC957" s="213"/>
      <c r="AD957" s="213"/>
      <c r="AE957" s="213"/>
      <c r="AF957" s="213"/>
      <c r="AG957" s="213"/>
      <c r="AH957" s="213"/>
      <c r="AI957" s="213"/>
      <c r="AJ957" s="213"/>
      <c r="AK957" s="213"/>
      <c r="AL957" s="213"/>
      <c r="AM957" s="213"/>
      <c r="AN957" s="213"/>
      <c r="AO957" s="213"/>
      <c r="AP957" s="213"/>
      <c r="AQ957" s="213"/>
      <c r="AR957" s="213"/>
      <c r="AS957" s="213"/>
      <c r="AT957" s="213"/>
      <c r="AU957" s="213"/>
      <c r="AV957" s="213"/>
      <c r="AW957" s="213"/>
      <c r="AX957" s="213"/>
      <c r="AY957" s="213"/>
      <c r="AZ957" s="213"/>
      <c r="BA957" s="213"/>
      <c r="BB957" s="213"/>
      <c r="BC957" s="213"/>
      <c r="BD957" s="213"/>
      <c r="BE957" s="213"/>
      <c r="BF957" s="213"/>
      <c r="BG957" s="213"/>
      <c r="BH957" s="213"/>
      <c r="BI957" s="213"/>
      <c r="BJ957" s="213"/>
      <c r="BK957" s="213"/>
      <c r="BL957" s="213"/>
      <c r="BM957" s="214">
        <v>1</v>
      </c>
    </row>
    <row r="958" spans="1:65">
      <c r="A958" s="29"/>
      <c r="B958" s="19">
        <v>1</v>
      </c>
      <c r="C958" s="9">
        <v>2</v>
      </c>
      <c r="D958" s="215">
        <v>13.21</v>
      </c>
      <c r="E958" s="215">
        <v>13.9</v>
      </c>
      <c r="F958" s="215">
        <v>14.1976495405523</v>
      </c>
      <c r="G958" s="215">
        <v>13.4</v>
      </c>
      <c r="H958" s="216">
        <v>9.64</v>
      </c>
      <c r="I958" s="215">
        <v>13.1</v>
      </c>
      <c r="J958" s="215">
        <v>14.35</v>
      </c>
      <c r="K958" s="215">
        <v>14.9</v>
      </c>
      <c r="L958" s="215">
        <v>13.15</v>
      </c>
      <c r="M958" s="215">
        <v>13.35</v>
      </c>
      <c r="N958" s="215">
        <v>13.16</v>
      </c>
      <c r="O958" s="216">
        <v>2</v>
      </c>
      <c r="P958" s="216">
        <v>9.1</v>
      </c>
      <c r="Q958" s="215">
        <v>13.530665825522274</v>
      </c>
      <c r="R958" s="215">
        <v>13.69</v>
      </c>
      <c r="S958" s="216">
        <v>10.22532</v>
      </c>
      <c r="T958" s="216">
        <v>12</v>
      </c>
      <c r="U958" s="216">
        <v>10.3</v>
      </c>
      <c r="V958" s="215">
        <v>12.34</v>
      </c>
      <c r="W958" s="215">
        <v>14.25</v>
      </c>
      <c r="X958" s="215">
        <v>12.7</v>
      </c>
      <c r="Y958" s="215">
        <v>11.7</v>
      </c>
      <c r="Z958" s="215">
        <v>12.2</v>
      </c>
      <c r="AA958" s="212"/>
      <c r="AB958" s="213"/>
      <c r="AC958" s="213"/>
      <c r="AD958" s="213"/>
      <c r="AE958" s="213"/>
      <c r="AF958" s="213"/>
      <c r="AG958" s="213"/>
      <c r="AH958" s="213"/>
      <c r="AI958" s="213"/>
      <c r="AJ958" s="213"/>
      <c r="AK958" s="213"/>
      <c r="AL958" s="213"/>
      <c r="AM958" s="213"/>
      <c r="AN958" s="213"/>
      <c r="AO958" s="213"/>
      <c r="AP958" s="213"/>
      <c r="AQ958" s="213"/>
      <c r="AR958" s="213"/>
      <c r="AS958" s="213"/>
      <c r="AT958" s="213"/>
      <c r="AU958" s="213"/>
      <c r="AV958" s="213"/>
      <c r="AW958" s="213"/>
      <c r="AX958" s="213"/>
      <c r="AY958" s="213"/>
      <c r="AZ958" s="213"/>
      <c r="BA958" s="213"/>
      <c r="BB958" s="213"/>
      <c r="BC958" s="213"/>
      <c r="BD958" s="213"/>
      <c r="BE958" s="213"/>
      <c r="BF958" s="213"/>
      <c r="BG958" s="213"/>
      <c r="BH958" s="213"/>
      <c r="BI958" s="213"/>
      <c r="BJ958" s="213"/>
      <c r="BK958" s="213"/>
      <c r="BL958" s="213"/>
      <c r="BM958" s="214">
        <v>17</v>
      </c>
    </row>
    <row r="959" spans="1:65">
      <c r="A959" s="29"/>
      <c r="B959" s="19">
        <v>1</v>
      </c>
      <c r="C959" s="9">
        <v>3</v>
      </c>
      <c r="D959" s="215">
        <v>13.73</v>
      </c>
      <c r="E959" s="215">
        <v>13.6</v>
      </c>
      <c r="F959" s="215">
        <v>13.566964582749586</v>
      </c>
      <c r="G959" s="215">
        <v>13.6</v>
      </c>
      <c r="H959" s="216">
        <v>9.89</v>
      </c>
      <c r="I959" s="215">
        <v>12.95</v>
      </c>
      <c r="J959" s="215">
        <v>13.95</v>
      </c>
      <c r="K959" s="217">
        <v>14.1</v>
      </c>
      <c r="L959" s="215">
        <v>13.75</v>
      </c>
      <c r="M959" s="215">
        <v>14.35</v>
      </c>
      <c r="N959" s="215">
        <v>13.02</v>
      </c>
      <c r="O959" s="216">
        <v>12.8</v>
      </c>
      <c r="P959" s="216">
        <v>9.1999999999999993</v>
      </c>
      <c r="Q959" s="215">
        <v>13.81034563204636</v>
      </c>
      <c r="R959" s="215">
        <v>13.12</v>
      </c>
      <c r="S959" s="216">
        <v>10.260199999999999</v>
      </c>
      <c r="T959" s="216">
        <v>13</v>
      </c>
      <c r="U959" s="216">
        <v>9.77</v>
      </c>
      <c r="V959" s="215">
        <v>12.03</v>
      </c>
      <c r="W959" s="215">
        <v>13.3</v>
      </c>
      <c r="X959" s="215">
        <v>13</v>
      </c>
      <c r="Y959" s="215">
        <v>12.3</v>
      </c>
      <c r="Z959" s="215">
        <v>12.6</v>
      </c>
      <c r="AA959" s="212"/>
      <c r="AB959" s="213"/>
      <c r="AC959" s="213"/>
      <c r="AD959" s="213"/>
      <c r="AE959" s="213"/>
      <c r="AF959" s="213"/>
      <c r="AG959" s="213"/>
      <c r="AH959" s="213"/>
      <c r="AI959" s="213"/>
      <c r="AJ959" s="213"/>
      <c r="AK959" s="213"/>
      <c r="AL959" s="213"/>
      <c r="AM959" s="213"/>
      <c r="AN959" s="213"/>
      <c r="AO959" s="213"/>
      <c r="AP959" s="213"/>
      <c r="AQ959" s="213"/>
      <c r="AR959" s="213"/>
      <c r="AS959" s="213"/>
      <c r="AT959" s="213"/>
      <c r="AU959" s="213"/>
      <c r="AV959" s="213"/>
      <c r="AW959" s="213"/>
      <c r="AX959" s="213"/>
      <c r="AY959" s="213"/>
      <c r="AZ959" s="213"/>
      <c r="BA959" s="213"/>
      <c r="BB959" s="213"/>
      <c r="BC959" s="213"/>
      <c r="BD959" s="213"/>
      <c r="BE959" s="213"/>
      <c r="BF959" s="213"/>
      <c r="BG959" s="213"/>
      <c r="BH959" s="213"/>
      <c r="BI959" s="213"/>
      <c r="BJ959" s="213"/>
      <c r="BK959" s="213"/>
      <c r="BL959" s="213"/>
      <c r="BM959" s="214">
        <v>16</v>
      </c>
    </row>
    <row r="960" spans="1:65">
      <c r="A960" s="29"/>
      <c r="B960" s="19">
        <v>1</v>
      </c>
      <c r="C960" s="9">
        <v>4</v>
      </c>
      <c r="D960" s="215">
        <v>13.61</v>
      </c>
      <c r="E960" s="215">
        <v>13.4</v>
      </c>
      <c r="F960" s="215">
        <v>13.826240523173864</v>
      </c>
      <c r="G960" s="215">
        <v>13.9</v>
      </c>
      <c r="H960" s="216">
        <v>9.86</v>
      </c>
      <c r="I960" s="215">
        <v>13.3</v>
      </c>
      <c r="J960" s="215">
        <v>13.9</v>
      </c>
      <c r="K960" s="215">
        <v>14.9</v>
      </c>
      <c r="L960" s="215">
        <v>13.75</v>
      </c>
      <c r="M960" s="215">
        <v>13.75</v>
      </c>
      <c r="N960" s="215">
        <v>12.78</v>
      </c>
      <c r="O960" s="216">
        <v>13</v>
      </c>
      <c r="P960" s="216">
        <v>9.1999999999999993</v>
      </c>
      <c r="Q960" s="215">
        <v>13.836505684958095</v>
      </c>
      <c r="R960" s="215">
        <v>13.81</v>
      </c>
      <c r="S960" s="216">
        <v>10.32738</v>
      </c>
      <c r="T960" s="216">
        <v>11</v>
      </c>
      <c r="U960" s="216">
        <v>9.99</v>
      </c>
      <c r="V960" s="215">
        <v>12.18</v>
      </c>
      <c r="W960" s="215">
        <v>14.05</v>
      </c>
      <c r="X960" s="215">
        <v>12.8</v>
      </c>
      <c r="Y960" s="215">
        <v>14.3</v>
      </c>
      <c r="Z960" s="215">
        <v>11.7</v>
      </c>
      <c r="AA960" s="212"/>
      <c r="AB960" s="213"/>
      <c r="AC960" s="213"/>
      <c r="AD960" s="213"/>
      <c r="AE960" s="213"/>
      <c r="AF960" s="213"/>
      <c r="AG960" s="213"/>
      <c r="AH960" s="213"/>
      <c r="AI960" s="213"/>
      <c r="AJ960" s="213"/>
      <c r="AK960" s="213"/>
      <c r="AL960" s="213"/>
      <c r="AM960" s="213"/>
      <c r="AN960" s="213"/>
      <c r="AO960" s="213"/>
      <c r="AP960" s="213"/>
      <c r="AQ960" s="213"/>
      <c r="AR960" s="213"/>
      <c r="AS960" s="213"/>
      <c r="AT960" s="213"/>
      <c r="AU960" s="213"/>
      <c r="AV960" s="213"/>
      <c r="AW960" s="213"/>
      <c r="AX960" s="213"/>
      <c r="AY960" s="213"/>
      <c r="AZ960" s="213"/>
      <c r="BA960" s="213"/>
      <c r="BB960" s="213"/>
      <c r="BC960" s="213"/>
      <c r="BD960" s="213"/>
      <c r="BE960" s="213"/>
      <c r="BF960" s="213"/>
      <c r="BG960" s="213"/>
      <c r="BH960" s="213"/>
      <c r="BI960" s="213"/>
      <c r="BJ960" s="213"/>
      <c r="BK960" s="213"/>
      <c r="BL960" s="213"/>
      <c r="BM960" s="214">
        <v>13.402327784554798</v>
      </c>
    </row>
    <row r="961" spans="1:65">
      <c r="A961" s="29"/>
      <c r="B961" s="19">
        <v>1</v>
      </c>
      <c r="C961" s="9">
        <v>5</v>
      </c>
      <c r="D961" s="215">
        <v>12.83</v>
      </c>
      <c r="E961" s="215">
        <v>13.7</v>
      </c>
      <c r="F961" s="215">
        <v>13.767398507337209</v>
      </c>
      <c r="G961" s="215">
        <v>12.7</v>
      </c>
      <c r="H961" s="216">
        <v>10.96</v>
      </c>
      <c r="I961" s="215">
        <v>13.05</v>
      </c>
      <c r="J961" s="215">
        <v>13.75</v>
      </c>
      <c r="K961" s="215">
        <v>14.85</v>
      </c>
      <c r="L961" s="215">
        <v>13.55</v>
      </c>
      <c r="M961" s="215">
        <v>14.15</v>
      </c>
      <c r="N961" s="215">
        <v>13.01</v>
      </c>
      <c r="O961" s="217">
        <v>1.1000000000000001</v>
      </c>
      <c r="P961" s="216">
        <v>9.6</v>
      </c>
      <c r="Q961" s="215">
        <v>13.153998590327269</v>
      </c>
      <c r="R961" s="215">
        <v>13.55</v>
      </c>
      <c r="S961" s="216">
        <v>10.23598</v>
      </c>
      <c r="T961" s="216">
        <v>12</v>
      </c>
      <c r="U961" s="216">
        <v>11.4</v>
      </c>
      <c r="V961" s="215">
        <v>12.02</v>
      </c>
      <c r="W961" s="215">
        <v>14.1</v>
      </c>
      <c r="X961" s="215">
        <v>13.2</v>
      </c>
      <c r="Y961" s="215">
        <v>11.5</v>
      </c>
      <c r="Z961" s="215">
        <v>13</v>
      </c>
      <c r="AA961" s="212"/>
      <c r="AB961" s="213"/>
      <c r="AC961" s="213"/>
      <c r="AD961" s="213"/>
      <c r="AE961" s="213"/>
      <c r="AF961" s="213"/>
      <c r="AG961" s="213"/>
      <c r="AH961" s="213"/>
      <c r="AI961" s="213"/>
      <c r="AJ961" s="213"/>
      <c r="AK961" s="213"/>
      <c r="AL961" s="213"/>
      <c r="AM961" s="213"/>
      <c r="AN961" s="213"/>
      <c r="AO961" s="213"/>
      <c r="AP961" s="213"/>
      <c r="AQ961" s="213"/>
      <c r="AR961" s="213"/>
      <c r="AS961" s="213"/>
      <c r="AT961" s="213"/>
      <c r="AU961" s="213"/>
      <c r="AV961" s="213"/>
      <c r="AW961" s="213"/>
      <c r="AX961" s="213"/>
      <c r="AY961" s="213"/>
      <c r="AZ961" s="213"/>
      <c r="BA961" s="213"/>
      <c r="BB961" s="213"/>
      <c r="BC961" s="213"/>
      <c r="BD961" s="213"/>
      <c r="BE961" s="213"/>
      <c r="BF961" s="213"/>
      <c r="BG961" s="213"/>
      <c r="BH961" s="213"/>
      <c r="BI961" s="213"/>
      <c r="BJ961" s="213"/>
      <c r="BK961" s="213"/>
      <c r="BL961" s="213"/>
      <c r="BM961" s="214">
        <v>60</v>
      </c>
    </row>
    <row r="962" spans="1:65">
      <c r="A962" s="29"/>
      <c r="B962" s="19">
        <v>1</v>
      </c>
      <c r="C962" s="9">
        <v>6</v>
      </c>
      <c r="D962" s="215">
        <v>13.49</v>
      </c>
      <c r="E962" s="215">
        <v>13.8</v>
      </c>
      <c r="F962" s="215">
        <v>14.251063777475753</v>
      </c>
      <c r="G962" s="215">
        <v>13.1</v>
      </c>
      <c r="H962" s="216">
        <v>10.62</v>
      </c>
      <c r="I962" s="215">
        <v>13.4</v>
      </c>
      <c r="J962" s="215">
        <v>13.7</v>
      </c>
      <c r="K962" s="215">
        <v>14.9</v>
      </c>
      <c r="L962" s="215">
        <v>12.7</v>
      </c>
      <c r="M962" s="215">
        <v>14.2</v>
      </c>
      <c r="N962" s="215">
        <v>13.03</v>
      </c>
      <c r="O962" s="216">
        <v>12.6</v>
      </c>
      <c r="P962" s="216">
        <v>9.6</v>
      </c>
      <c r="Q962" s="215">
        <v>13.715805912187896</v>
      </c>
      <c r="R962" s="215">
        <v>13.56</v>
      </c>
      <c r="S962" s="216">
        <v>10.191940000000001</v>
      </c>
      <c r="T962" s="216">
        <v>11</v>
      </c>
      <c r="U962" s="216">
        <v>11</v>
      </c>
      <c r="V962" s="215">
        <v>12.16</v>
      </c>
      <c r="W962" s="215">
        <v>13.4</v>
      </c>
      <c r="X962" s="215">
        <v>13.2</v>
      </c>
      <c r="Y962" s="217">
        <v>9.9</v>
      </c>
      <c r="Z962" s="215">
        <v>12.3</v>
      </c>
      <c r="AA962" s="212"/>
      <c r="AB962" s="213"/>
      <c r="AC962" s="213"/>
      <c r="AD962" s="213"/>
      <c r="AE962" s="213"/>
      <c r="AF962" s="213"/>
      <c r="AG962" s="213"/>
      <c r="AH962" s="213"/>
      <c r="AI962" s="213"/>
      <c r="AJ962" s="213"/>
      <c r="AK962" s="213"/>
      <c r="AL962" s="213"/>
      <c r="AM962" s="213"/>
      <c r="AN962" s="213"/>
      <c r="AO962" s="213"/>
      <c r="AP962" s="213"/>
      <c r="AQ962" s="213"/>
      <c r="AR962" s="213"/>
      <c r="AS962" s="213"/>
      <c r="AT962" s="213"/>
      <c r="AU962" s="213"/>
      <c r="AV962" s="213"/>
      <c r="AW962" s="213"/>
      <c r="AX962" s="213"/>
      <c r="AY962" s="213"/>
      <c r="AZ962" s="213"/>
      <c r="BA962" s="213"/>
      <c r="BB962" s="213"/>
      <c r="BC962" s="213"/>
      <c r="BD962" s="213"/>
      <c r="BE962" s="213"/>
      <c r="BF962" s="213"/>
      <c r="BG962" s="213"/>
      <c r="BH962" s="213"/>
      <c r="BI962" s="213"/>
      <c r="BJ962" s="213"/>
      <c r="BK962" s="213"/>
      <c r="BL962" s="213"/>
      <c r="BM962" s="218"/>
    </row>
    <row r="963" spans="1:65">
      <c r="A963" s="29"/>
      <c r="B963" s="20" t="s">
        <v>272</v>
      </c>
      <c r="C963" s="12"/>
      <c r="D963" s="219">
        <v>13.336666666666666</v>
      </c>
      <c r="E963" s="219">
        <v>13.683333333333332</v>
      </c>
      <c r="F963" s="219">
        <v>13.90868082536023</v>
      </c>
      <c r="G963" s="219">
        <v>13.433333333333332</v>
      </c>
      <c r="H963" s="219">
        <v>10.331666666666665</v>
      </c>
      <c r="I963" s="219">
        <v>13.133333333333333</v>
      </c>
      <c r="J963" s="219">
        <v>13.850000000000001</v>
      </c>
      <c r="K963" s="219">
        <v>14.816666666666668</v>
      </c>
      <c r="L963" s="219">
        <v>13.316666666666668</v>
      </c>
      <c r="M963" s="219">
        <v>13.958333333333334</v>
      </c>
      <c r="N963" s="219">
        <v>13.061666666666667</v>
      </c>
      <c r="O963" s="219">
        <v>9.0333333333333332</v>
      </c>
      <c r="P963" s="219">
        <v>9.3666666666666671</v>
      </c>
      <c r="Q963" s="219">
        <v>13.565891512071332</v>
      </c>
      <c r="R963" s="219">
        <v>13.478333333333333</v>
      </c>
      <c r="S963" s="219">
        <v>10.221256666666667</v>
      </c>
      <c r="T963" s="219">
        <v>11.833333333333334</v>
      </c>
      <c r="U963" s="219">
        <v>10.229999999999999</v>
      </c>
      <c r="V963" s="219">
        <v>12.185</v>
      </c>
      <c r="W963" s="219">
        <v>13.841666666666667</v>
      </c>
      <c r="X963" s="219">
        <v>12.983333333333334</v>
      </c>
      <c r="Y963" s="219">
        <v>12.200000000000001</v>
      </c>
      <c r="Z963" s="219">
        <v>12.483333333333333</v>
      </c>
      <c r="AA963" s="212"/>
      <c r="AB963" s="213"/>
      <c r="AC963" s="213"/>
      <c r="AD963" s="213"/>
      <c r="AE963" s="213"/>
      <c r="AF963" s="213"/>
      <c r="AG963" s="213"/>
      <c r="AH963" s="213"/>
      <c r="AI963" s="213"/>
      <c r="AJ963" s="213"/>
      <c r="AK963" s="213"/>
      <c r="AL963" s="213"/>
      <c r="AM963" s="213"/>
      <c r="AN963" s="213"/>
      <c r="AO963" s="213"/>
      <c r="AP963" s="213"/>
      <c r="AQ963" s="213"/>
      <c r="AR963" s="213"/>
      <c r="AS963" s="213"/>
      <c r="AT963" s="213"/>
      <c r="AU963" s="213"/>
      <c r="AV963" s="213"/>
      <c r="AW963" s="213"/>
      <c r="AX963" s="213"/>
      <c r="AY963" s="213"/>
      <c r="AZ963" s="213"/>
      <c r="BA963" s="213"/>
      <c r="BB963" s="213"/>
      <c r="BC963" s="213"/>
      <c r="BD963" s="213"/>
      <c r="BE963" s="213"/>
      <c r="BF963" s="213"/>
      <c r="BG963" s="213"/>
      <c r="BH963" s="213"/>
      <c r="BI963" s="213"/>
      <c r="BJ963" s="213"/>
      <c r="BK963" s="213"/>
      <c r="BL963" s="213"/>
      <c r="BM963" s="218"/>
    </row>
    <row r="964" spans="1:65">
      <c r="A964" s="29"/>
      <c r="B964" s="3" t="s">
        <v>273</v>
      </c>
      <c r="C964" s="28"/>
      <c r="D964" s="215">
        <v>13.350000000000001</v>
      </c>
      <c r="E964" s="215">
        <v>13.7</v>
      </c>
      <c r="F964" s="215">
        <v>13.834504272023272</v>
      </c>
      <c r="G964" s="215">
        <v>13.5</v>
      </c>
      <c r="H964" s="215">
        <v>10.254999999999999</v>
      </c>
      <c r="I964" s="215">
        <v>13.074999999999999</v>
      </c>
      <c r="J964" s="215">
        <v>13.824999999999999</v>
      </c>
      <c r="K964" s="215">
        <v>14.9</v>
      </c>
      <c r="L964" s="215">
        <v>13.350000000000001</v>
      </c>
      <c r="M964" s="215">
        <v>14.05</v>
      </c>
      <c r="N964" s="215">
        <v>13.024999999999999</v>
      </c>
      <c r="O964" s="215">
        <v>12.649999999999999</v>
      </c>
      <c r="P964" s="215">
        <v>9.35</v>
      </c>
      <c r="Q964" s="215">
        <v>13.623235868855085</v>
      </c>
      <c r="R964" s="215">
        <v>13.555</v>
      </c>
      <c r="S964" s="215">
        <v>10.230650000000001</v>
      </c>
      <c r="T964" s="215">
        <v>12</v>
      </c>
      <c r="U964" s="215">
        <v>10.145</v>
      </c>
      <c r="V964" s="215">
        <v>12.17</v>
      </c>
      <c r="W964" s="215">
        <v>14</v>
      </c>
      <c r="X964" s="215">
        <v>13</v>
      </c>
      <c r="Y964" s="215">
        <v>12</v>
      </c>
      <c r="Z964" s="215">
        <v>12.45</v>
      </c>
      <c r="AA964" s="212"/>
      <c r="AB964" s="213"/>
      <c r="AC964" s="213"/>
      <c r="AD964" s="213"/>
      <c r="AE964" s="213"/>
      <c r="AF964" s="213"/>
      <c r="AG964" s="213"/>
      <c r="AH964" s="213"/>
      <c r="AI964" s="213"/>
      <c r="AJ964" s="213"/>
      <c r="AK964" s="213"/>
      <c r="AL964" s="213"/>
      <c r="AM964" s="213"/>
      <c r="AN964" s="213"/>
      <c r="AO964" s="213"/>
      <c r="AP964" s="213"/>
      <c r="AQ964" s="213"/>
      <c r="AR964" s="213"/>
      <c r="AS964" s="213"/>
      <c r="AT964" s="213"/>
      <c r="AU964" s="213"/>
      <c r="AV964" s="213"/>
      <c r="AW964" s="213"/>
      <c r="AX964" s="213"/>
      <c r="AY964" s="213"/>
      <c r="AZ964" s="213"/>
      <c r="BA964" s="213"/>
      <c r="BB964" s="213"/>
      <c r="BC964" s="213"/>
      <c r="BD964" s="213"/>
      <c r="BE964" s="213"/>
      <c r="BF964" s="213"/>
      <c r="BG964" s="213"/>
      <c r="BH964" s="213"/>
      <c r="BI964" s="213"/>
      <c r="BJ964" s="213"/>
      <c r="BK964" s="213"/>
      <c r="BL964" s="213"/>
      <c r="BM964" s="218"/>
    </row>
    <row r="965" spans="1:65">
      <c r="A965" s="29"/>
      <c r="B965" s="3" t="s">
        <v>274</v>
      </c>
      <c r="C965" s="28"/>
      <c r="D965" s="23">
        <v>0.3348233365025004</v>
      </c>
      <c r="E965" s="23">
        <v>0.17224014243685093</v>
      </c>
      <c r="F965" s="23">
        <v>0.26404567382518668</v>
      </c>
      <c r="G965" s="23">
        <v>0.47187568984497075</v>
      </c>
      <c r="H965" s="23">
        <v>0.60789527606872107</v>
      </c>
      <c r="I965" s="23">
        <v>0.17795130420052219</v>
      </c>
      <c r="J965" s="23">
        <v>0.30166206257996719</v>
      </c>
      <c r="K965" s="23">
        <v>0.38035071534922449</v>
      </c>
      <c r="L965" s="23">
        <v>0.4332051092342597</v>
      </c>
      <c r="M965" s="23">
        <v>0.36389100932376256</v>
      </c>
      <c r="N965" s="23">
        <v>0.19467066205945535</v>
      </c>
      <c r="O965" s="23">
        <v>5.80505526818364</v>
      </c>
      <c r="P965" s="23">
        <v>0.22509257354845524</v>
      </c>
      <c r="Q965" s="23">
        <v>0.27343209836217552</v>
      </c>
      <c r="R965" s="23">
        <v>0.2861759365611769</v>
      </c>
      <c r="S965" s="23">
        <v>7.9964509544338813E-2</v>
      </c>
      <c r="T965" s="23">
        <v>0.752772652709081</v>
      </c>
      <c r="U965" s="23">
        <v>0.88904443083571483</v>
      </c>
      <c r="V965" s="23">
        <v>0.15096357176484704</v>
      </c>
      <c r="W965" s="23">
        <v>0.39422920575049542</v>
      </c>
      <c r="X965" s="23">
        <v>0.20412414523193129</v>
      </c>
      <c r="Y965" s="23">
        <v>1.5582040944625954</v>
      </c>
      <c r="Z965" s="23">
        <v>0.52694085689635684</v>
      </c>
      <c r="AA965" s="152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3" t="s">
        <v>87</v>
      </c>
      <c r="C966" s="28"/>
      <c r="D966" s="13">
        <v>2.5105473869220227E-2</v>
      </c>
      <c r="E966" s="13">
        <v>1.2587586536188864E-2</v>
      </c>
      <c r="F966" s="13">
        <v>1.8984235610881379E-2</v>
      </c>
      <c r="G966" s="13">
        <v>3.5127222569104527E-2</v>
      </c>
      <c r="H966" s="13">
        <v>5.8838065113926877E-2</v>
      </c>
      <c r="I966" s="13">
        <v>1.3549591690395092E-2</v>
      </c>
      <c r="J966" s="13">
        <v>2.1780654337903767E-2</v>
      </c>
      <c r="K966" s="13">
        <v>2.5670464478012897E-2</v>
      </c>
      <c r="L966" s="13">
        <v>3.2531047001321124E-2</v>
      </c>
      <c r="M966" s="13">
        <v>2.6069803653045676E-2</v>
      </c>
      <c r="N966" s="13">
        <v>1.4903968002510298E-2</v>
      </c>
      <c r="O966" s="13">
        <v>0.64262604444837346</v>
      </c>
      <c r="P966" s="13">
        <v>2.4031235610155362E-2</v>
      </c>
      <c r="Q966" s="13">
        <v>2.0155851763879105E-2</v>
      </c>
      <c r="R966" s="13">
        <v>2.1232294044355896E-2</v>
      </c>
      <c r="S966" s="13">
        <v>7.823354030930197E-3</v>
      </c>
      <c r="T966" s="13">
        <v>6.3614590369781496E-2</v>
      </c>
      <c r="U966" s="13">
        <v>8.6905613962435485E-2</v>
      </c>
      <c r="V966" s="13">
        <v>1.2389296000397787E-2</v>
      </c>
      <c r="W966" s="13">
        <v>2.8481339367886483E-2</v>
      </c>
      <c r="X966" s="13">
        <v>1.5722013753422179E-2</v>
      </c>
      <c r="Y966" s="13">
        <v>0.12772164708709799</v>
      </c>
      <c r="Z966" s="13">
        <v>4.2211550619200816E-2</v>
      </c>
      <c r="AA966" s="152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3" t="s">
        <v>275</v>
      </c>
      <c r="C967" s="28"/>
      <c r="D967" s="13">
        <v>-4.8992323530395732E-3</v>
      </c>
      <c r="E967" s="13">
        <v>2.0966921067426147E-2</v>
      </c>
      <c r="F967" s="13">
        <v>3.7780977226132828E-2</v>
      </c>
      <c r="G967" s="13">
        <v>2.3134450430517539E-3</v>
      </c>
      <c r="H967" s="13">
        <v>-0.22911401416602006</v>
      </c>
      <c r="I967" s="13">
        <v>-2.007072618619743E-2</v>
      </c>
      <c r="J967" s="13">
        <v>3.340257175034278E-2</v>
      </c>
      <c r="K967" s="13">
        <v>0.10552934571125716</v>
      </c>
      <c r="L967" s="13">
        <v>-6.3915104349893115E-3</v>
      </c>
      <c r="M967" s="13">
        <v>4.1485744694238269E-2</v>
      </c>
      <c r="N967" s="13">
        <v>-2.5418055979851251E-2</v>
      </c>
      <c r="O967" s="13">
        <v>-0.32598773298593775</v>
      </c>
      <c r="P967" s="13">
        <v>-0.30111643162010515</v>
      </c>
      <c r="Q967" s="13">
        <v>1.220412827874795E-2</v>
      </c>
      <c r="R967" s="13">
        <v>5.6710707274394423E-3</v>
      </c>
      <c r="S967" s="13">
        <v>-0.23735213531742461</v>
      </c>
      <c r="T967" s="13">
        <v>-0.1170688015129443</v>
      </c>
      <c r="U967" s="13">
        <v>-0.23669976108259905</v>
      </c>
      <c r="V967" s="13">
        <v>-9.0829578571990921E-2</v>
      </c>
      <c r="W967" s="13">
        <v>3.2780789216196871E-2</v>
      </c>
      <c r="X967" s="13">
        <v>-3.126281180082191E-2</v>
      </c>
      <c r="Y967" s="13">
        <v>-8.9710370010528395E-2</v>
      </c>
      <c r="Z967" s="13">
        <v>-6.8569763849570919E-2</v>
      </c>
      <c r="AA967" s="152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45" t="s">
        <v>276</v>
      </c>
      <c r="C968" s="46"/>
      <c r="D968" s="44">
        <v>0.12</v>
      </c>
      <c r="E968" s="44">
        <v>0.47</v>
      </c>
      <c r="F968" s="44">
        <v>0.7</v>
      </c>
      <c r="G968" s="44">
        <v>0.21</v>
      </c>
      <c r="H968" s="44">
        <v>2.98</v>
      </c>
      <c r="I968" s="44">
        <v>0.09</v>
      </c>
      <c r="J968" s="44">
        <v>0.64</v>
      </c>
      <c r="K968" s="44">
        <v>1.64</v>
      </c>
      <c r="L968" s="44">
        <v>0.09</v>
      </c>
      <c r="M968" s="44">
        <v>0.76</v>
      </c>
      <c r="N968" s="44">
        <v>0.17</v>
      </c>
      <c r="O968" s="44">
        <v>4.32</v>
      </c>
      <c r="P968" s="44">
        <v>3.98</v>
      </c>
      <c r="Q968" s="44">
        <v>0.35</v>
      </c>
      <c r="R968" s="44">
        <v>0.26</v>
      </c>
      <c r="S968" s="44">
        <v>3.1</v>
      </c>
      <c r="T968" s="44" t="s">
        <v>277</v>
      </c>
      <c r="U968" s="44">
        <v>3.09</v>
      </c>
      <c r="V968" s="44">
        <v>1.07</v>
      </c>
      <c r="W968" s="44">
        <v>0.64</v>
      </c>
      <c r="X968" s="44">
        <v>0.25</v>
      </c>
      <c r="Y968" s="44">
        <v>1.06</v>
      </c>
      <c r="Z968" s="44">
        <v>0.76</v>
      </c>
      <c r="AA968" s="152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B969" s="30" t="s">
        <v>321</v>
      </c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BM969" s="55"/>
    </row>
    <row r="970" spans="1:65">
      <c r="BM970" s="55"/>
    </row>
    <row r="971" spans="1:65" ht="15">
      <c r="B971" s="8" t="s">
        <v>615</v>
      </c>
      <c r="BM971" s="27" t="s">
        <v>67</v>
      </c>
    </row>
    <row r="972" spans="1:65" ht="15">
      <c r="A972" s="24" t="s">
        <v>63</v>
      </c>
      <c r="B972" s="18" t="s">
        <v>114</v>
      </c>
      <c r="C972" s="15" t="s">
        <v>115</v>
      </c>
      <c r="D972" s="16" t="s">
        <v>241</v>
      </c>
      <c r="E972" s="17" t="s">
        <v>241</v>
      </c>
      <c r="F972" s="17" t="s">
        <v>241</v>
      </c>
      <c r="G972" s="17" t="s">
        <v>241</v>
      </c>
      <c r="H972" s="17" t="s">
        <v>241</v>
      </c>
      <c r="I972" s="17" t="s">
        <v>241</v>
      </c>
      <c r="J972" s="17" t="s">
        <v>241</v>
      </c>
      <c r="K972" s="17" t="s">
        <v>241</v>
      </c>
      <c r="L972" s="17" t="s">
        <v>241</v>
      </c>
      <c r="M972" s="17" t="s">
        <v>241</v>
      </c>
      <c r="N972" s="17" t="s">
        <v>241</v>
      </c>
      <c r="O972" s="17" t="s">
        <v>241</v>
      </c>
      <c r="P972" s="17" t="s">
        <v>241</v>
      </c>
      <c r="Q972" s="17" t="s">
        <v>241</v>
      </c>
      <c r="R972" s="17" t="s">
        <v>241</v>
      </c>
      <c r="S972" s="17" t="s">
        <v>241</v>
      </c>
      <c r="T972" s="17" t="s">
        <v>241</v>
      </c>
      <c r="U972" s="17" t="s">
        <v>241</v>
      </c>
      <c r="V972" s="17" t="s">
        <v>241</v>
      </c>
      <c r="W972" s="17" t="s">
        <v>241</v>
      </c>
      <c r="X972" s="17" t="s">
        <v>241</v>
      </c>
      <c r="Y972" s="17" t="s">
        <v>241</v>
      </c>
      <c r="Z972" s="17" t="s">
        <v>241</v>
      </c>
      <c r="AA972" s="17" t="s">
        <v>241</v>
      </c>
      <c r="AB972" s="17" t="s">
        <v>241</v>
      </c>
      <c r="AC972" s="152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</v>
      </c>
    </row>
    <row r="973" spans="1:65">
      <c r="A973" s="29"/>
      <c r="B973" s="19" t="s">
        <v>242</v>
      </c>
      <c r="C973" s="9" t="s">
        <v>242</v>
      </c>
      <c r="D973" s="150" t="s">
        <v>244</v>
      </c>
      <c r="E973" s="151" t="s">
        <v>245</v>
      </c>
      <c r="F973" s="151" t="s">
        <v>246</v>
      </c>
      <c r="G973" s="151" t="s">
        <v>247</v>
      </c>
      <c r="H973" s="151" t="s">
        <v>249</v>
      </c>
      <c r="I973" s="151" t="s">
        <v>250</v>
      </c>
      <c r="J973" s="151" t="s">
        <v>251</v>
      </c>
      <c r="K973" s="151" t="s">
        <v>252</v>
      </c>
      <c r="L973" s="151" t="s">
        <v>253</v>
      </c>
      <c r="M973" s="151" t="s">
        <v>254</v>
      </c>
      <c r="N973" s="151" t="s">
        <v>255</v>
      </c>
      <c r="O973" s="151" t="s">
        <v>256</v>
      </c>
      <c r="P973" s="151" t="s">
        <v>257</v>
      </c>
      <c r="Q973" s="151" t="s">
        <v>258</v>
      </c>
      <c r="R973" s="151" t="s">
        <v>259</v>
      </c>
      <c r="S973" s="151" t="s">
        <v>260</v>
      </c>
      <c r="T973" s="151" t="s">
        <v>261</v>
      </c>
      <c r="U973" s="151" t="s">
        <v>262</v>
      </c>
      <c r="V973" s="151" t="s">
        <v>280</v>
      </c>
      <c r="W973" s="151" t="s">
        <v>307</v>
      </c>
      <c r="X973" s="151" t="s">
        <v>281</v>
      </c>
      <c r="Y973" s="151" t="s">
        <v>263</v>
      </c>
      <c r="Z973" s="151" t="s">
        <v>264</v>
      </c>
      <c r="AA973" s="151" t="s">
        <v>282</v>
      </c>
      <c r="AB973" s="151" t="s">
        <v>266</v>
      </c>
      <c r="AC973" s="152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 t="s">
        <v>1</v>
      </c>
    </row>
    <row r="974" spans="1:65">
      <c r="A974" s="29"/>
      <c r="B974" s="19"/>
      <c r="C974" s="9"/>
      <c r="D974" s="10" t="s">
        <v>118</v>
      </c>
      <c r="E974" s="11" t="s">
        <v>118</v>
      </c>
      <c r="F974" s="11" t="s">
        <v>118</v>
      </c>
      <c r="G974" s="11" t="s">
        <v>305</v>
      </c>
      <c r="H974" s="11" t="s">
        <v>305</v>
      </c>
      <c r="I974" s="11" t="s">
        <v>306</v>
      </c>
      <c r="J974" s="11" t="s">
        <v>306</v>
      </c>
      <c r="K974" s="11" t="s">
        <v>306</v>
      </c>
      <c r="L974" s="11" t="s">
        <v>306</v>
      </c>
      <c r="M974" s="11" t="s">
        <v>306</v>
      </c>
      <c r="N974" s="11" t="s">
        <v>306</v>
      </c>
      <c r="O974" s="11" t="s">
        <v>305</v>
      </c>
      <c r="P974" s="11" t="s">
        <v>306</v>
      </c>
      <c r="Q974" s="11" t="s">
        <v>305</v>
      </c>
      <c r="R974" s="11" t="s">
        <v>118</v>
      </c>
      <c r="S974" s="11" t="s">
        <v>306</v>
      </c>
      <c r="T974" s="11" t="s">
        <v>118</v>
      </c>
      <c r="U974" s="11" t="s">
        <v>306</v>
      </c>
      <c r="V974" s="11" t="s">
        <v>306</v>
      </c>
      <c r="W974" s="11" t="s">
        <v>118</v>
      </c>
      <c r="X974" s="11" t="s">
        <v>305</v>
      </c>
      <c r="Y974" s="11" t="s">
        <v>306</v>
      </c>
      <c r="Z974" s="11" t="s">
        <v>306</v>
      </c>
      <c r="AA974" s="11" t="s">
        <v>306</v>
      </c>
      <c r="AB974" s="11" t="s">
        <v>306</v>
      </c>
      <c r="AC974" s="152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3</v>
      </c>
    </row>
    <row r="975" spans="1:65">
      <c r="A975" s="29"/>
      <c r="B975" s="19"/>
      <c r="C975" s="9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152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3</v>
      </c>
    </row>
    <row r="976" spans="1:65">
      <c r="A976" s="29"/>
      <c r="B976" s="18">
        <v>1</v>
      </c>
      <c r="C976" s="14">
        <v>1</v>
      </c>
      <c r="D976" s="202">
        <v>0.3347</v>
      </c>
      <c r="E976" s="202">
        <v>0.33100000000000002</v>
      </c>
      <c r="F976" s="202">
        <v>0.32809957596410189</v>
      </c>
      <c r="G976" s="202">
        <v>0.34599999999999997</v>
      </c>
      <c r="H976" s="203">
        <v>0.53</v>
      </c>
      <c r="I976" s="202">
        <v>0.32800000000000001</v>
      </c>
      <c r="J976" s="202">
        <v>0.34499999999999997</v>
      </c>
      <c r="K976" s="202">
        <v>0.34699999999999998</v>
      </c>
      <c r="L976" s="202">
        <v>0.36199999999999999</v>
      </c>
      <c r="M976" s="202">
        <v>0.34399999999999997</v>
      </c>
      <c r="N976" s="202">
        <v>0.33300000000000002</v>
      </c>
      <c r="O976" s="202">
        <v>0.372</v>
      </c>
      <c r="P976" s="202">
        <v>0.32</v>
      </c>
      <c r="Q976" s="202">
        <v>0.32865992401824606</v>
      </c>
      <c r="R976" s="202">
        <v>0.33500000000000002</v>
      </c>
      <c r="S976" s="202">
        <v>0.33</v>
      </c>
      <c r="T976" s="202">
        <v>0.34254600000000002</v>
      </c>
      <c r="U976" s="202">
        <v>0.34</v>
      </c>
      <c r="V976" s="202">
        <v>0.33500000000000002</v>
      </c>
      <c r="W976" s="203">
        <v>0.38400000000000001</v>
      </c>
      <c r="X976" s="202">
        <v>0.36</v>
      </c>
      <c r="Y976" s="202">
        <v>0.3574</v>
      </c>
      <c r="Z976" s="202">
        <v>0.32</v>
      </c>
      <c r="AA976" s="202">
        <v>0.34899999999999998</v>
      </c>
      <c r="AB976" s="202">
        <v>0.32900000000000001</v>
      </c>
      <c r="AC976" s="204"/>
      <c r="AD976" s="205"/>
      <c r="AE976" s="205"/>
      <c r="AF976" s="205"/>
      <c r="AG976" s="205"/>
      <c r="AH976" s="205"/>
      <c r="AI976" s="205"/>
      <c r="AJ976" s="205"/>
      <c r="AK976" s="205"/>
      <c r="AL976" s="205"/>
      <c r="AM976" s="205"/>
      <c r="AN976" s="205"/>
      <c r="AO976" s="205"/>
      <c r="AP976" s="205"/>
      <c r="AQ976" s="205"/>
      <c r="AR976" s="205"/>
      <c r="AS976" s="205"/>
      <c r="AT976" s="205"/>
      <c r="AU976" s="205"/>
      <c r="AV976" s="205"/>
      <c r="AW976" s="205"/>
      <c r="AX976" s="205"/>
      <c r="AY976" s="205"/>
      <c r="AZ976" s="205"/>
      <c r="BA976" s="205"/>
      <c r="BB976" s="205"/>
      <c r="BC976" s="205"/>
      <c r="BD976" s="205"/>
      <c r="BE976" s="205"/>
      <c r="BF976" s="205"/>
      <c r="BG976" s="205"/>
      <c r="BH976" s="205"/>
      <c r="BI976" s="205"/>
      <c r="BJ976" s="205"/>
      <c r="BK976" s="205"/>
      <c r="BL976" s="205"/>
      <c r="BM976" s="206">
        <v>1</v>
      </c>
    </row>
    <row r="977" spans="1:65">
      <c r="A977" s="29"/>
      <c r="B977" s="19">
        <v>1</v>
      </c>
      <c r="C977" s="9">
        <v>2</v>
      </c>
      <c r="D977" s="23">
        <v>0.3377</v>
      </c>
      <c r="E977" s="23">
        <v>0.33800000000000002</v>
      </c>
      <c r="F977" s="23">
        <v>0.32811955190665171</v>
      </c>
      <c r="G977" s="23">
        <v>0.34599999999999997</v>
      </c>
      <c r="H977" s="208">
        <v>0.49</v>
      </c>
      <c r="I977" s="23">
        <v>0.32</v>
      </c>
      <c r="J977" s="23">
        <v>0.34699999999999998</v>
      </c>
      <c r="K977" s="23">
        <v>0.35299999999999998</v>
      </c>
      <c r="L977" s="23">
        <v>0.36199999999999999</v>
      </c>
      <c r="M977" s="23">
        <v>0.33500000000000002</v>
      </c>
      <c r="N977" s="23">
        <v>0.32900000000000001</v>
      </c>
      <c r="O977" s="221">
        <v>0.378</v>
      </c>
      <c r="P977" s="23">
        <v>0.32</v>
      </c>
      <c r="Q977" s="23">
        <v>0.3280783107266223</v>
      </c>
      <c r="R977" s="23">
        <v>0.32700000000000001</v>
      </c>
      <c r="S977" s="23">
        <v>0.33</v>
      </c>
      <c r="T977" s="23">
        <v>0.34046700000000002</v>
      </c>
      <c r="U977" s="23">
        <v>0.34</v>
      </c>
      <c r="V977" s="23">
        <v>0.32</v>
      </c>
      <c r="W977" s="208">
        <v>0.36</v>
      </c>
      <c r="X977" s="23">
        <v>0.33</v>
      </c>
      <c r="Y977" s="23">
        <v>0.35120000000000001</v>
      </c>
      <c r="Z977" s="23">
        <v>0.32</v>
      </c>
      <c r="AA977" s="23">
        <v>0.33400000000000002</v>
      </c>
      <c r="AB977" s="23">
        <v>0.32300000000000001</v>
      </c>
      <c r="AC977" s="204"/>
      <c r="AD977" s="205"/>
      <c r="AE977" s="205"/>
      <c r="AF977" s="205"/>
      <c r="AG977" s="205"/>
      <c r="AH977" s="205"/>
      <c r="AI977" s="205"/>
      <c r="AJ977" s="205"/>
      <c r="AK977" s="205"/>
      <c r="AL977" s="205"/>
      <c r="AM977" s="205"/>
      <c r="AN977" s="205"/>
      <c r="AO977" s="205"/>
      <c r="AP977" s="205"/>
      <c r="AQ977" s="205"/>
      <c r="AR977" s="205"/>
      <c r="AS977" s="205"/>
      <c r="AT977" s="205"/>
      <c r="AU977" s="205"/>
      <c r="AV977" s="205"/>
      <c r="AW977" s="205"/>
      <c r="AX977" s="205"/>
      <c r="AY977" s="205"/>
      <c r="AZ977" s="205"/>
      <c r="BA977" s="205"/>
      <c r="BB977" s="205"/>
      <c r="BC977" s="205"/>
      <c r="BD977" s="205"/>
      <c r="BE977" s="205"/>
      <c r="BF977" s="205"/>
      <c r="BG977" s="205"/>
      <c r="BH977" s="205"/>
      <c r="BI977" s="205"/>
      <c r="BJ977" s="205"/>
      <c r="BK977" s="205"/>
      <c r="BL977" s="205"/>
      <c r="BM977" s="206">
        <v>18</v>
      </c>
    </row>
    <row r="978" spans="1:65">
      <c r="A978" s="29"/>
      <c r="B978" s="19">
        <v>1</v>
      </c>
      <c r="C978" s="9">
        <v>3</v>
      </c>
      <c r="D978" s="23">
        <v>0.33200000000000002</v>
      </c>
      <c r="E978" s="23">
        <v>0.33400000000000002</v>
      </c>
      <c r="F978" s="23">
        <v>0.33047481098793385</v>
      </c>
      <c r="G978" s="23">
        <v>0.35099999999999998</v>
      </c>
      <c r="H978" s="208">
        <v>0.49</v>
      </c>
      <c r="I978" s="23">
        <v>0.33</v>
      </c>
      <c r="J978" s="23">
        <v>0.34699999999999998</v>
      </c>
      <c r="K978" s="23">
        <v>0.33800000000000002</v>
      </c>
      <c r="L978" s="23">
        <v>0.36199999999999999</v>
      </c>
      <c r="M978" s="23">
        <v>0.36</v>
      </c>
      <c r="N978" s="23">
        <v>0.32300000000000001</v>
      </c>
      <c r="O978" s="23">
        <v>0.36499999999999999</v>
      </c>
      <c r="P978" s="23">
        <v>0.33</v>
      </c>
      <c r="Q978" s="23">
        <v>0.34016148764336779</v>
      </c>
      <c r="R978" s="23">
        <v>0.32500000000000001</v>
      </c>
      <c r="S978" s="23">
        <v>0.33</v>
      </c>
      <c r="T978" s="23">
        <v>0.34762799999999999</v>
      </c>
      <c r="U978" s="23">
        <v>0.34</v>
      </c>
      <c r="V978" s="23">
        <v>0.32500000000000001</v>
      </c>
      <c r="W978" s="208">
        <v>0.39900000000000002</v>
      </c>
      <c r="X978" s="23">
        <v>0.33</v>
      </c>
      <c r="Y978" s="23">
        <v>0.35799999999999998</v>
      </c>
      <c r="Z978" s="23">
        <v>0.31</v>
      </c>
      <c r="AA978" s="23">
        <v>0.35499999999999998</v>
      </c>
      <c r="AB978" s="23">
        <v>0.34100000000000003</v>
      </c>
      <c r="AC978" s="204"/>
      <c r="AD978" s="205"/>
      <c r="AE978" s="205"/>
      <c r="AF978" s="205"/>
      <c r="AG978" s="205"/>
      <c r="AH978" s="205"/>
      <c r="AI978" s="205"/>
      <c r="AJ978" s="205"/>
      <c r="AK978" s="205"/>
      <c r="AL978" s="205"/>
      <c r="AM978" s="205"/>
      <c r="AN978" s="205"/>
      <c r="AO978" s="205"/>
      <c r="AP978" s="205"/>
      <c r="AQ978" s="205"/>
      <c r="AR978" s="205"/>
      <c r="AS978" s="205"/>
      <c r="AT978" s="205"/>
      <c r="AU978" s="205"/>
      <c r="AV978" s="205"/>
      <c r="AW978" s="205"/>
      <c r="AX978" s="205"/>
      <c r="AY978" s="205"/>
      <c r="AZ978" s="205"/>
      <c r="BA978" s="205"/>
      <c r="BB978" s="205"/>
      <c r="BC978" s="205"/>
      <c r="BD978" s="205"/>
      <c r="BE978" s="205"/>
      <c r="BF978" s="205"/>
      <c r="BG978" s="205"/>
      <c r="BH978" s="205"/>
      <c r="BI978" s="205"/>
      <c r="BJ978" s="205"/>
      <c r="BK978" s="205"/>
      <c r="BL978" s="205"/>
      <c r="BM978" s="206">
        <v>16</v>
      </c>
    </row>
    <row r="979" spans="1:65">
      <c r="A979" s="29"/>
      <c r="B979" s="19">
        <v>1</v>
      </c>
      <c r="C979" s="9">
        <v>4</v>
      </c>
      <c r="D979" s="23">
        <v>0.33040000000000003</v>
      </c>
      <c r="E979" s="23">
        <v>0.33999999999999997</v>
      </c>
      <c r="F979" s="23">
        <v>0.3329605339647792</v>
      </c>
      <c r="G979" s="23">
        <v>0.34200000000000003</v>
      </c>
      <c r="H979" s="208">
        <v>0.5</v>
      </c>
      <c r="I979" s="23">
        <v>0.32500000000000001</v>
      </c>
      <c r="J979" s="23">
        <v>0.34300000000000003</v>
      </c>
      <c r="K979" s="23">
        <v>0.34899999999999998</v>
      </c>
      <c r="L979" s="23">
        <v>0.35799999999999998</v>
      </c>
      <c r="M979" s="23">
        <v>0.34899999999999998</v>
      </c>
      <c r="N979" s="23">
        <v>0.33200000000000002</v>
      </c>
      <c r="O979" s="23">
        <v>0.372</v>
      </c>
      <c r="P979" s="23">
        <v>0.32</v>
      </c>
      <c r="Q979" s="23">
        <v>0.33495232585433954</v>
      </c>
      <c r="R979" s="23">
        <v>0.33600000000000002</v>
      </c>
      <c r="S979" s="23">
        <v>0.33</v>
      </c>
      <c r="T979" s="23">
        <v>0.34936450000000002</v>
      </c>
      <c r="U979" s="23">
        <v>0.34</v>
      </c>
      <c r="V979" s="23">
        <v>0.33600000000000002</v>
      </c>
      <c r="W979" s="208">
        <v>0.36</v>
      </c>
      <c r="X979" s="23">
        <v>0.33</v>
      </c>
      <c r="Y979" s="23">
        <v>0.35160000000000002</v>
      </c>
      <c r="Z979" s="23">
        <v>0.32</v>
      </c>
      <c r="AA979" s="23">
        <v>0.33800000000000002</v>
      </c>
      <c r="AB979" s="23">
        <v>0.318</v>
      </c>
      <c r="AC979" s="204"/>
      <c r="AD979" s="205"/>
      <c r="AE979" s="205"/>
      <c r="AF979" s="205"/>
      <c r="AG979" s="205"/>
      <c r="AH979" s="205"/>
      <c r="AI979" s="205"/>
      <c r="AJ979" s="205"/>
      <c r="AK979" s="205"/>
      <c r="AL979" s="205"/>
      <c r="AM979" s="205"/>
      <c r="AN979" s="205"/>
      <c r="AO979" s="205"/>
      <c r="AP979" s="205"/>
      <c r="AQ979" s="205"/>
      <c r="AR979" s="205"/>
      <c r="AS979" s="205"/>
      <c r="AT979" s="205"/>
      <c r="AU979" s="205"/>
      <c r="AV979" s="205"/>
      <c r="AW979" s="205"/>
      <c r="AX979" s="205"/>
      <c r="AY979" s="205"/>
      <c r="AZ979" s="205"/>
      <c r="BA979" s="205"/>
      <c r="BB979" s="205"/>
      <c r="BC979" s="205"/>
      <c r="BD979" s="205"/>
      <c r="BE979" s="205"/>
      <c r="BF979" s="205"/>
      <c r="BG979" s="205"/>
      <c r="BH979" s="205"/>
      <c r="BI979" s="205"/>
      <c r="BJ979" s="205"/>
      <c r="BK979" s="205"/>
      <c r="BL979" s="205"/>
      <c r="BM979" s="206">
        <v>0.33808693053425842</v>
      </c>
    </row>
    <row r="980" spans="1:65">
      <c r="A980" s="29"/>
      <c r="B980" s="19">
        <v>1</v>
      </c>
      <c r="C980" s="9">
        <v>5</v>
      </c>
      <c r="D980" s="23">
        <v>0.33890000000000003</v>
      </c>
      <c r="E980" s="23">
        <v>0.33899999999999997</v>
      </c>
      <c r="F980" s="23">
        <v>0.33677509179947429</v>
      </c>
      <c r="G980" s="23">
        <v>0.35099999999999998</v>
      </c>
      <c r="H980" s="208">
        <v>0.53</v>
      </c>
      <c r="I980" s="23">
        <v>0.33</v>
      </c>
      <c r="J980" s="23">
        <v>0.34100000000000003</v>
      </c>
      <c r="K980" s="23">
        <v>0.34399999999999997</v>
      </c>
      <c r="L980" s="221">
        <v>0.376</v>
      </c>
      <c r="M980" s="23">
        <v>0.34</v>
      </c>
      <c r="N980" s="23">
        <v>0.32400000000000001</v>
      </c>
      <c r="O980" s="23">
        <v>0.35899999999999999</v>
      </c>
      <c r="P980" s="23">
        <v>0.31</v>
      </c>
      <c r="Q980" s="23">
        <v>0.33589931007540236</v>
      </c>
      <c r="R980" s="23">
        <v>0.32300000000000001</v>
      </c>
      <c r="S980" s="23">
        <v>0.33</v>
      </c>
      <c r="T980" s="23">
        <v>0.34355400000000003</v>
      </c>
      <c r="U980" s="23">
        <v>0.34</v>
      </c>
      <c r="V980" s="23">
        <v>0.32500000000000001</v>
      </c>
      <c r="W980" s="208">
        <v>0.40100000000000008</v>
      </c>
      <c r="X980" s="23">
        <v>0.34</v>
      </c>
      <c r="Y980" s="23">
        <v>0.35930000000000001</v>
      </c>
      <c r="Z980" s="23">
        <v>0.31</v>
      </c>
      <c r="AA980" s="23">
        <v>0.33200000000000002</v>
      </c>
      <c r="AB980" s="23">
        <v>0.33200000000000002</v>
      </c>
      <c r="AC980" s="204"/>
      <c r="AD980" s="205"/>
      <c r="AE980" s="205"/>
      <c r="AF980" s="205"/>
      <c r="AG980" s="205"/>
      <c r="AH980" s="205"/>
      <c r="AI980" s="205"/>
      <c r="AJ980" s="205"/>
      <c r="AK980" s="205"/>
      <c r="AL980" s="205"/>
      <c r="AM980" s="205"/>
      <c r="AN980" s="205"/>
      <c r="AO980" s="205"/>
      <c r="AP980" s="205"/>
      <c r="AQ980" s="205"/>
      <c r="AR980" s="205"/>
      <c r="AS980" s="205"/>
      <c r="AT980" s="205"/>
      <c r="AU980" s="205"/>
      <c r="AV980" s="205"/>
      <c r="AW980" s="205"/>
      <c r="AX980" s="205"/>
      <c r="AY980" s="205"/>
      <c r="AZ980" s="205"/>
      <c r="BA980" s="205"/>
      <c r="BB980" s="205"/>
      <c r="BC980" s="205"/>
      <c r="BD980" s="205"/>
      <c r="BE980" s="205"/>
      <c r="BF980" s="205"/>
      <c r="BG980" s="205"/>
      <c r="BH980" s="205"/>
      <c r="BI980" s="205"/>
      <c r="BJ980" s="205"/>
      <c r="BK980" s="205"/>
      <c r="BL980" s="205"/>
      <c r="BM980" s="206">
        <v>61</v>
      </c>
    </row>
    <row r="981" spans="1:65">
      <c r="A981" s="29"/>
      <c r="B981" s="19">
        <v>1</v>
      </c>
      <c r="C981" s="9">
        <v>6</v>
      </c>
      <c r="D981" s="23">
        <v>0.33050000000000002</v>
      </c>
      <c r="E981" s="23">
        <v>0.33700000000000002</v>
      </c>
      <c r="F981" s="23">
        <v>0.33533607865113285</v>
      </c>
      <c r="G981" s="23">
        <v>0.35199999999999998</v>
      </c>
      <c r="H981" s="208">
        <v>0.51</v>
      </c>
      <c r="I981" s="23">
        <v>0.32900000000000001</v>
      </c>
      <c r="J981" s="23">
        <v>0.33500000000000002</v>
      </c>
      <c r="K981" s="23">
        <v>0.34499999999999997</v>
      </c>
      <c r="L981" s="23">
        <v>0.371</v>
      </c>
      <c r="M981" s="23">
        <v>0.34499999999999997</v>
      </c>
      <c r="N981" s="23">
        <v>0.33200000000000002</v>
      </c>
      <c r="O981" s="23">
        <v>0.35299999999999998</v>
      </c>
      <c r="P981" s="23">
        <v>0.33</v>
      </c>
      <c r="Q981" s="23">
        <v>0.34081241213561153</v>
      </c>
      <c r="R981" s="23">
        <v>0.32700000000000001</v>
      </c>
      <c r="S981" s="23">
        <v>0.33</v>
      </c>
      <c r="T981" s="23">
        <v>0.3432075</v>
      </c>
      <c r="U981" s="23">
        <v>0.33</v>
      </c>
      <c r="V981" s="23">
        <v>0.32500000000000001</v>
      </c>
      <c r="W981" s="208">
        <v>0.39200000000000002</v>
      </c>
      <c r="X981" s="23">
        <v>0.34</v>
      </c>
      <c r="Y981" s="23">
        <v>0.35200000000000004</v>
      </c>
      <c r="Z981" s="23">
        <v>0.32</v>
      </c>
      <c r="AA981" s="23">
        <v>0.34799999999999998</v>
      </c>
      <c r="AB981" s="23">
        <v>0.33500000000000002</v>
      </c>
      <c r="AC981" s="204"/>
      <c r="AD981" s="205"/>
      <c r="AE981" s="205"/>
      <c r="AF981" s="205"/>
      <c r="AG981" s="205"/>
      <c r="AH981" s="205"/>
      <c r="AI981" s="205"/>
      <c r="AJ981" s="205"/>
      <c r="AK981" s="205"/>
      <c r="AL981" s="205"/>
      <c r="AM981" s="205"/>
      <c r="AN981" s="205"/>
      <c r="AO981" s="205"/>
      <c r="AP981" s="205"/>
      <c r="AQ981" s="205"/>
      <c r="AR981" s="205"/>
      <c r="AS981" s="205"/>
      <c r="AT981" s="205"/>
      <c r="AU981" s="205"/>
      <c r="AV981" s="205"/>
      <c r="AW981" s="205"/>
      <c r="AX981" s="205"/>
      <c r="AY981" s="205"/>
      <c r="AZ981" s="205"/>
      <c r="BA981" s="205"/>
      <c r="BB981" s="205"/>
      <c r="BC981" s="205"/>
      <c r="BD981" s="205"/>
      <c r="BE981" s="205"/>
      <c r="BF981" s="205"/>
      <c r="BG981" s="205"/>
      <c r="BH981" s="205"/>
      <c r="BI981" s="205"/>
      <c r="BJ981" s="205"/>
      <c r="BK981" s="205"/>
      <c r="BL981" s="205"/>
      <c r="BM981" s="56"/>
    </row>
    <row r="982" spans="1:65">
      <c r="A982" s="29"/>
      <c r="B982" s="20" t="s">
        <v>272</v>
      </c>
      <c r="C982" s="12"/>
      <c r="D982" s="209">
        <v>0.33403333333333335</v>
      </c>
      <c r="E982" s="209">
        <v>0.33650000000000002</v>
      </c>
      <c r="F982" s="209">
        <v>0.33196094054567898</v>
      </c>
      <c r="G982" s="209">
        <v>0.34800000000000003</v>
      </c>
      <c r="H982" s="209">
        <v>0.5083333333333333</v>
      </c>
      <c r="I982" s="209">
        <v>0.32700000000000001</v>
      </c>
      <c r="J982" s="209">
        <v>0.34299999999999997</v>
      </c>
      <c r="K982" s="209">
        <v>0.34599999999999992</v>
      </c>
      <c r="L982" s="209">
        <v>0.36516666666666664</v>
      </c>
      <c r="M982" s="209">
        <v>0.34550000000000008</v>
      </c>
      <c r="N982" s="209">
        <v>0.32883333333333337</v>
      </c>
      <c r="O982" s="209">
        <v>0.36649999999999999</v>
      </c>
      <c r="P982" s="209">
        <v>0.32166666666666671</v>
      </c>
      <c r="Q982" s="209">
        <v>0.33476062840893156</v>
      </c>
      <c r="R982" s="209">
        <v>0.32883333333333337</v>
      </c>
      <c r="S982" s="209">
        <v>0.33</v>
      </c>
      <c r="T982" s="209">
        <v>0.34446116666666676</v>
      </c>
      <c r="U982" s="209">
        <v>0.33833333333333337</v>
      </c>
      <c r="V982" s="209">
        <v>0.32766666666666666</v>
      </c>
      <c r="W982" s="209">
        <v>0.38266666666666671</v>
      </c>
      <c r="X982" s="209">
        <v>0.33833333333333337</v>
      </c>
      <c r="Y982" s="209">
        <v>0.35491666666666671</v>
      </c>
      <c r="Z982" s="209">
        <v>0.31666666666666671</v>
      </c>
      <c r="AA982" s="209">
        <v>0.34266666666666667</v>
      </c>
      <c r="AB982" s="209">
        <v>0.32966666666666672</v>
      </c>
      <c r="AC982" s="204"/>
      <c r="AD982" s="205"/>
      <c r="AE982" s="205"/>
      <c r="AF982" s="205"/>
      <c r="AG982" s="205"/>
      <c r="AH982" s="205"/>
      <c r="AI982" s="205"/>
      <c r="AJ982" s="205"/>
      <c r="AK982" s="205"/>
      <c r="AL982" s="205"/>
      <c r="AM982" s="205"/>
      <c r="AN982" s="205"/>
      <c r="AO982" s="205"/>
      <c r="AP982" s="205"/>
      <c r="AQ982" s="205"/>
      <c r="AR982" s="205"/>
      <c r="AS982" s="205"/>
      <c r="AT982" s="205"/>
      <c r="AU982" s="205"/>
      <c r="AV982" s="205"/>
      <c r="AW982" s="205"/>
      <c r="AX982" s="205"/>
      <c r="AY982" s="205"/>
      <c r="AZ982" s="205"/>
      <c r="BA982" s="205"/>
      <c r="BB982" s="205"/>
      <c r="BC982" s="205"/>
      <c r="BD982" s="205"/>
      <c r="BE982" s="205"/>
      <c r="BF982" s="205"/>
      <c r="BG982" s="205"/>
      <c r="BH982" s="205"/>
      <c r="BI982" s="205"/>
      <c r="BJ982" s="205"/>
      <c r="BK982" s="205"/>
      <c r="BL982" s="205"/>
      <c r="BM982" s="56"/>
    </row>
    <row r="983" spans="1:65">
      <c r="A983" s="29"/>
      <c r="B983" s="3" t="s">
        <v>273</v>
      </c>
      <c r="C983" s="28"/>
      <c r="D983" s="23">
        <v>0.33335000000000004</v>
      </c>
      <c r="E983" s="23">
        <v>0.33750000000000002</v>
      </c>
      <c r="F983" s="23">
        <v>0.33171767247635653</v>
      </c>
      <c r="G983" s="23">
        <v>0.34849999999999998</v>
      </c>
      <c r="H983" s="23">
        <v>0.505</v>
      </c>
      <c r="I983" s="23">
        <v>0.32850000000000001</v>
      </c>
      <c r="J983" s="23">
        <v>0.34399999999999997</v>
      </c>
      <c r="K983" s="23">
        <v>0.34599999999999997</v>
      </c>
      <c r="L983" s="23">
        <v>0.36199999999999999</v>
      </c>
      <c r="M983" s="23">
        <v>0.34449999999999997</v>
      </c>
      <c r="N983" s="23">
        <v>0.33050000000000002</v>
      </c>
      <c r="O983" s="23">
        <v>0.36849999999999999</v>
      </c>
      <c r="P983" s="23">
        <v>0.32</v>
      </c>
      <c r="Q983" s="23">
        <v>0.33542581796487092</v>
      </c>
      <c r="R983" s="23">
        <v>0.32700000000000001</v>
      </c>
      <c r="S983" s="23">
        <v>0.33</v>
      </c>
      <c r="T983" s="23">
        <v>0.34338075000000001</v>
      </c>
      <c r="U983" s="23">
        <v>0.34</v>
      </c>
      <c r="V983" s="23">
        <v>0.32500000000000001</v>
      </c>
      <c r="W983" s="23">
        <v>0.38800000000000001</v>
      </c>
      <c r="X983" s="23">
        <v>0.33500000000000002</v>
      </c>
      <c r="Y983" s="23">
        <v>0.35470000000000002</v>
      </c>
      <c r="Z983" s="23">
        <v>0.32</v>
      </c>
      <c r="AA983" s="23">
        <v>0.34299999999999997</v>
      </c>
      <c r="AB983" s="23">
        <v>0.33050000000000002</v>
      </c>
      <c r="AC983" s="204"/>
      <c r="AD983" s="205"/>
      <c r="AE983" s="205"/>
      <c r="AF983" s="205"/>
      <c r="AG983" s="205"/>
      <c r="AH983" s="205"/>
      <c r="AI983" s="205"/>
      <c r="AJ983" s="205"/>
      <c r="AK983" s="205"/>
      <c r="AL983" s="205"/>
      <c r="AM983" s="205"/>
      <c r="AN983" s="205"/>
      <c r="AO983" s="205"/>
      <c r="AP983" s="205"/>
      <c r="AQ983" s="205"/>
      <c r="AR983" s="205"/>
      <c r="AS983" s="205"/>
      <c r="AT983" s="205"/>
      <c r="AU983" s="205"/>
      <c r="AV983" s="205"/>
      <c r="AW983" s="205"/>
      <c r="AX983" s="205"/>
      <c r="AY983" s="205"/>
      <c r="AZ983" s="205"/>
      <c r="BA983" s="205"/>
      <c r="BB983" s="205"/>
      <c r="BC983" s="205"/>
      <c r="BD983" s="205"/>
      <c r="BE983" s="205"/>
      <c r="BF983" s="205"/>
      <c r="BG983" s="205"/>
      <c r="BH983" s="205"/>
      <c r="BI983" s="205"/>
      <c r="BJ983" s="205"/>
      <c r="BK983" s="205"/>
      <c r="BL983" s="205"/>
      <c r="BM983" s="56"/>
    </row>
    <row r="984" spans="1:65">
      <c r="A984" s="29"/>
      <c r="B984" s="3" t="s">
        <v>274</v>
      </c>
      <c r="C984" s="28"/>
      <c r="D984" s="23">
        <v>3.6713303674099744E-3</v>
      </c>
      <c r="E984" s="23">
        <v>3.3911649915626175E-3</v>
      </c>
      <c r="F984" s="23">
        <v>3.6726497436897995E-3</v>
      </c>
      <c r="G984" s="23">
        <v>3.9496835316262862E-3</v>
      </c>
      <c r="H984" s="23">
        <v>1.8348478592697198E-2</v>
      </c>
      <c r="I984" s="23">
        <v>3.8987177379235889E-3</v>
      </c>
      <c r="J984" s="23">
        <v>4.5607017003965319E-3</v>
      </c>
      <c r="K984" s="23">
        <v>5.059644256269394E-3</v>
      </c>
      <c r="L984" s="23">
        <v>6.8239773348588101E-3</v>
      </c>
      <c r="M984" s="23">
        <v>8.5498537999196076E-3</v>
      </c>
      <c r="N984" s="23">
        <v>4.355073669487888E-3</v>
      </c>
      <c r="O984" s="23">
        <v>9.3112834775878322E-3</v>
      </c>
      <c r="P984" s="23">
        <v>7.5277265270908165E-3</v>
      </c>
      <c r="Q984" s="23">
        <v>5.4589133398995912E-3</v>
      </c>
      <c r="R984" s="23">
        <v>5.382068994974583E-3</v>
      </c>
      <c r="S984" s="23">
        <v>0</v>
      </c>
      <c r="T984" s="23">
        <v>3.3492498662635859E-3</v>
      </c>
      <c r="U984" s="23">
        <v>4.0824829046386332E-3</v>
      </c>
      <c r="V984" s="23">
        <v>6.377042156569669E-3</v>
      </c>
      <c r="W984" s="23">
        <v>1.8543642216853399E-2</v>
      </c>
      <c r="X984" s="23">
        <v>1.1690451944500111E-2</v>
      </c>
      <c r="Y984" s="23">
        <v>3.6934626932820865E-3</v>
      </c>
      <c r="Z984" s="23">
        <v>5.1639777949432268E-3</v>
      </c>
      <c r="AA984" s="23">
        <v>9.28798507032964E-3</v>
      </c>
      <c r="AB984" s="23">
        <v>8.2865352631040414E-3</v>
      </c>
      <c r="AC984" s="204"/>
      <c r="AD984" s="205"/>
      <c r="AE984" s="205"/>
      <c r="AF984" s="205"/>
      <c r="AG984" s="205"/>
      <c r="AH984" s="205"/>
      <c r="AI984" s="205"/>
      <c r="AJ984" s="205"/>
      <c r="AK984" s="205"/>
      <c r="AL984" s="205"/>
      <c r="AM984" s="205"/>
      <c r="AN984" s="205"/>
      <c r="AO984" s="205"/>
      <c r="AP984" s="205"/>
      <c r="AQ984" s="205"/>
      <c r="AR984" s="205"/>
      <c r="AS984" s="205"/>
      <c r="AT984" s="205"/>
      <c r="AU984" s="205"/>
      <c r="AV984" s="205"/>
      <c r="AW984" s="205"/>
      <c r="AX984" s="205"/>
      <c r="AY984" s="205"/>
      <c r="AZ984" s="205"/>
      <c r="BA984" s="205"/>
      <c r="BB984" s="205"/>
      <c r="BC984" s="205"/>
      <c r="BD984" s="205"/>
      <c r="BE984" s="205"/>
      <c r="BF984" s="205"/>
      <c r="BG984" s="205"/>
      <c r="BH984" s="205"/>
      <c r="BI984" s="205"/>
      <c r="BJ984" s="205"/>
      <c r="BK984" s="205"/>
      <c r="BL984" s="205"/>
      <c r="BM984" s="56"/>
    </row>
    <row r="985" spans="1:65">
      <c r="A985" s="29"/>
      <c r="B985" s="3" t="s">
        <v>87</v>
      </c>
      <c r="C985" s="28"/>
      <c r="D985" s="13">
        <v>1.0990910190829182E-2</v>
      </c>
      <c r="E985" s="13">
        <v>1.0077756289933484E-2</v>
      </c>
      <c r="F985" s="13">
        <v>1.1063499632374459E-2</v>
      </c>
      <c r="G985" s="13">
        <v>1.1349665320765189E-2</v>
      </c>
      <c r="H985" s="13">
        <v>3.6095367723338753E-2</v>
      </c>
      <c r="I985" s="13">
        <v>1.1922684213833605E-2</v>
      </c>
      <c r="J985" s="13">
        <v>1.329650641515024E-2</v>
      </c>
      <c r="K985" s="13">
        <v>1.4623249295576287E-2</v>
      </c>
      <c r="L985" s="13">
        <v>1.8687295303127734E-2</v>
      </c>
      <c r="M985" s="13">
        <v>2.4746320694412752E-2</v>
      </c>
      <c r="N985" s="13">
        <v>1.3244015213850647E-2</v>
      </c>
      <c r="O985" s="13">
        <v>2.5405957646897223E-2</v>
      </c>
      <c r="P985" s="13">
        <v>2.340225863344295E-2</v>
      </c>
      <c r="Q985" s="13">
        <v>1.6306915678361015E-2</v>
      </c>
      <c r="R985" s="13">
        <v>1.6367163694803597E-2</v>
      </c>
      <c r="S985" s="13">
        <v>0</v>
      </c>
      <c r="T985" s="13">
        <v>9.7231566004206127E-3</v>
      </c>
      <c r="U985" s="13">
        <v>1.2066451934892511E-2</v>
      </c>
      <c r="V985" s="13">
        <v>1.9461980131952196E-2</v>
      </c>
      <c r="W985" s="13">
        <v>4.8458995340209227E-2</v>
      </c>
      <c r="X985" s="13">
        <v>3.4553059934483085E-2</v>
      </c>
      <c r="Y985" s="13">
        <v>1.0406563117958449E-2</v>
      </c>
      <c r="Z985" s="13">
        <v>1.6307298299820715E-2</v>
      </c>
      <c r="AA985" s="13">
        <v>2.7105014796681828E-2</v>
      </c>
      <c r="AB985" s="13">
        <v>2.513610292144805E-2</v>
      </c>
      <c r="AC985" s="152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275</v>
      </c>
      <c r="C986" s="28"/>
      <c r="D986" s="13">
        <v>-1.1989807457269741E-2</v>
      </c>
      <c r="E986" s="13">
        <v>-4.6938535356888522E-3</v>
      </c>
      <c r="F986" s="13">
        <v>-1.8119570546246466E-2</v>
      </c>
      <c r="G986" s="13">
        <v>2.9321066774384175E-2</v>
      </c>
      <c r="H986" s="13">
        <v>0.50355807167714151</v>
      </c>
      <c r="I986" s="13">
        <v>-3.2793135530966522E-2</v>
      </c>
      <c r="J986" s="13">
        <v>1.4531970987395892E-2</v>
      </c>
      <c r="K986" s="13">
        <v>2.3405428459588595E-2</v>
      </c>
      <c r="L986" s="13">
        <v>8.0096962309710529E-2</v>
      </c>
      <c r="M986" s="13">
        <v>2.1926518880890367E-2</v>
      </c>
      <c r="N986" s="13">
        <v>-2.7370467075737426E-2</v>
      </c>
      <c r="O986" s="13">
        <v>8.4040721186240841E-2</v>
      </c>
      <c r="P986" s="13">
        <v>-4.8568171037087327E-2</v>
      </c>
      <c r="Q986" s="13">
        <v>-9.8386001495843756E-3</v>
      </c>
      <c r="R986" s="13">
        <v>-2.7370467075737426E-2</v>
      </c>
      <c r="S986" s="13">
        <v>-2.3919678058773597E-2</v>
      </c>
      <c r="T986" s="13">
        <v>1.8853837746213742E-2</v>
      </c>
      <c r="U986" s="13">
        <v>7.2881491954035482E-4</v>
      </c>
      <c r="V986" s="13">
        <v>-3.0821256092701477E-2</v>
      </c>
      <c r="W986" s="13">
        <v>0.13185879756416963</v>
      </c>
      <c r="X986" s="13">
        <v>7.2881491954035482E-4</v>
      </c>
      <c r="Y986" s="13">
        <v>4.977931594638485E-2</v>
      </c>
      <c r="Z986" s="13">
        <v>-6.3357266824075609E-2</v>
      </c>
      <c r="AA986" s="13">
        <v>1.354603126826337E-2</v>
      </c>
      <c r="AB986" s="13">
        <v>-2.4905617777906008E-2</v>
      </c>
      <c r="AC986" s="152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29"/>
      <c r="B987" s="45" t="s">
        <v>276</v>
      </c>
      <c r="C987" s="46"/>
      <c r="D987" s="44">
        <v>0.33</v>
      </c>
      <c r="E987" s="44">
        <v>0.14000000000000001</v>
      </c>
      <c r="F987" s="44">
        <v>0.5</v>
      </c>
      <c r="G987" s="44">
        <v>0.75</v>
      </c>
      <c r="H987" s="44">
        <v>13.23</v>
      </c>
      <c r="I987" s="44">
        <v>0.88</v>
      </c>
      <c r="J987" s="44">
        <v>0.36</v>
      </c>
      <c r="K987" s="44">
        <v>0.6</v>
      </c>
      <c r="L987" s="44">
        <v>2.09</v>
      </c>
      <c r="M987" s="44">
        <v>0.56000000000000005</v>
      </c>
      <c r="N987" s="44">
        <v>0.74</v>
      </c>
      <c r="O987" s="44">
        <v>2.19</v>
      </c>
      <c r="P987" s="44">
        <v>1.3</v>
      </c>
      <c r="Q987" s="44">
        <v>0.28000000000000003</v>
      </c>
      <c r="R987" s="44">
        <v>0.74</v>
      </c>
      <c r="S987" s="44">
        <v>0.65</v>
      </c>
      <c r="T987" s="44">
        <v>0.48</v>
      </c>
      <c r="U987" s="44">
        <v>0</v>
      </c>
      <c r="V987" s="44">
        <v>0.83</v>
      </c>
      <c r="W987" s="44">
        <v>3.45</v>
      </c>
      <c r="X987" s="44">
        <v>0</v>
      </c>
      <c r="Y987" s="44">
        <v>1.29</v>
      </c>
      <c r="Z987" s="44">
        <v>1.69</v>
      </c>
      <c r="AA987" s="44">
        <v>0.34</v>
      </c>
      <c r="AB987" s="44">
        <v>0.67</v>
      </c>
      <c r="AC987" s="152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B988" s="3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BM988" s="55"/>
    </row>
    <row r="989" spans="1:65" ht="15">
      <c r="B989" s="8" t="s">
        <v>616</v>
      </c>
      <c r="BM989" s="27" t="s">
        <v>67</v>
      </c>
    </row>
    <row r="990" spans="1:65" ht="15">
      <c r="A990" s="24" t="s">
        <v>64</v>
      </c>
      <c r="B990" s="18" t="s">
        <v>114</v>
      </c>
      <c r="C990" s="15" t="s">
        <v>115</v>
      </c>
      <c r="D990" s="16" t="s">
        <v>241</v>
      </c>
      <c r="E990" s="17" t="s">
        <v>241</v>
      </c>
      <c r="F990" s="17" t="s">
        <v>241</v>
      </c>
      <c r="G990" s="17" t="s">
        <v>241</v>
      </c>
      <c r="H990" s="17" t="s">
        <v>241</v>
      </c>
      <c r="I990" s="17" t="s">
        <v>241</v>
      </c>
      <c r="J990" s="17" t="s">
        <v>241</v>
      </c>
      <c r="K990" s="17" t="s">
        <v>241</v>
      </c>
      <c r="L990" s="17" t="s">
        <v>241</v>
      </c>
      <c r="M990" s="17" t="s">
        <v>241</v>
      </c>
      <c r="N990" s="17" t="s">
        <v>241</v>
      </c>
      <c r="O990" s="17" t="s">
        <v>241</v>
      </c>
      <c r="P990" s="17" t="s">
        <v>241</v>
      </c>
      <c r="Q990" s="17" t="s">
        <v>241</v>
      </c>
      <c r="R990" s="17" t="s">
        <v>241</v>
      </c>
      <c r="S990" s="17" t="s">
        <v>241</v>
      </c>
      <c r="T990" s="17" t="s">
        <v>241</v>
      </c>
      <c r="U990" s="17" t="s">
        <v>241</v>
      </c>
      <c r="V990" s="17" t="s">
        <v>241</v>
      </c>
      <c r="W990" s="17" t="s">
        <v>241</v>
      </c>
      <c r="X990" s="17" t="s">
        <v>241</v>
      </c>
      <c r="Y990" s="17" t="s">
        <v>241</v>
      </c>
      <c r="Z990" s="17" t="s">
        <v>241</v>
      </c>
      <c r="AA990" s="152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</v>
      </c>
    </row>
    <row r="991" spans="1:65">
      <c r="A991" s="29"/>
      <c r="B991" s="19" t="s">
        <v>242</v>
      </c>
      <c r="C991" s="9" t="s">
        <v>242</v>
      </c>
      <c r="D991" s="150" t="s">
        <v>244</v>
      </c>
      <c r="E991" s="151" t="s">
        <v>245</v>
      </c>
      <c r="F991" s="151" t="s">
        <v>246</v>
      </c>
      <c r="G991" s="151" t="s">
        <v>247</v>
      </c>
      <c r="H991" s="151" t="s">
        <v>249</v>
      </c>
      <c r="I991" s="151" t="s">
        <v>250</v>
      </c>
      <c r="J991" s="151" t="s">
        <v>251</v>
      </c>
      <c r="K991" s="151" t="s">
        <v>252</v>
      </c>
      <c r="L991" s="151" t="s">
        <v>253</v>
      </c>
      <c r="M991" s="151" t="s">
        <v>254</v>
      </c>
      <c r="N991" s="151" t="s">
        <v>255</v>
      </c>
      <c r="O991" s="151" t="s">
        <v>256</v>
      </c>
      <c r="P991" s="151" t="s">
        <v>257</v>
      </c>
      <c r="Q991" s="151" t="s">
        <v>258</v>
      </c>
      <c r="R991" s="151" t="s">
        <v>260</v>
      </c>
      <c r="S991" s="151" t="s">
        <v>262</v>
      </c>
      <c r="T991" s="151" t="s">
        <v>280</v>
      </c>
      <c r="U991" s="151" t="s">
        <v>307</v>
      </c>
      <c r="V991" s="151" t="s">
        <v>263</v>
      </c>
      <c r="W991" s="151" t="s">
        <v>264</v>
      </c>
      <c r="X991" s="151" t="s">
        <v>282</v>
      </c>
      <c r="Y991" s="151" t="s">
        <v>265</v>
      </c>
      <c r="Z991" s="151" t="s">
        <v>266</v>
      </c>
      <c r="AA991" s="152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 t="s">
        <v>3</v>
      </c>
    </row>
    <row r="992" spans="1:65">
      <c r="A992" s="29"/>
      <c r="B992" s="19"/>
      <c r="C992" s="9"/>
      <c r="D992" s="10" t="s">
        <v>305</v>
      </c>
      <c r="E992" s="11" t="s">
        <v>305</v>
      </c>
      <c r="F992" s="11" t="s">
        <v>118</v>
      </c>
      <c r="G992" s="11" t="s">
        <v>305</v>
      </c>
      <c r="H992" s="11" t="s">
        <v>305</v>
      </c>
      <c r="I992" s="11" t="s">
        <v>306</v>
      </c>
      <c r="J992" s="11" t="s">
        <v>306</v>
      </c>
      <c r="K992" s="11" t="s">
        <v>306</v>
      </c>
      <c r="L992" s="11" t="s">
        <v>306</v>
      </c>
      <c r="M992" s="11" t="s">
        <v>306</v>
      </c>
      <c r="N992" s="11" t="s">
        <v>305</v>
      </c>
      <c r="O992" s="11" t="s">
        <v>305</v>
      </c>
      <c r="P992" s="11" t="s">
        <v>306</v>
      </c>
      <c r="Q992" s="11" t="s">
        <v>305</v>
      </c>
      <c r="R992" s="11" t="s">
        <v>306</v>
      </c>
      <c r="S992" s="11" t="s">
        <v>306</v>
      </c>
      <c r="T992" s="11" t="s">
        <v>306</v>
      </c>
      <c r="U992" s="11" t="s">
        <v>305</v>
      </c>
      <c r="V992" s="11" t="s">
        <v>306</v>
      </c>
      <c r="W992" s="11" t="s">
        <v>306</v>
      </c>
      <c r="X992" s="11" t="s">
        <v>306</v>
      </c>
      <c r="Y992" s="11" t="s">
        <v>305</v>
      </c>
      <c r="Z992" s="11" t="s">
        <v>306</v>
      </c>
      <c r="AA992" s="152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2</v>
      </c>
    </row>
    <row r="993" spans="1:65">
      <c r="A993" s="29"/>
      <c r="B993" s="19"/>
      <c r="C993" s="9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152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3</v>
      </c>
    </row>
    <row r="994" spans="1:65">
      <c r="A994" s="29"/>
      <c r="B994" s="18">
        <v>1</v>
      </c>
      <c r="C994" s="14">
        <v>1</v>
      </c>
      <c r="D994" s="21">
        <v>1</v>
      </c>
      <c r="E994" s="21">
        <v>0.94</v>
      </c>
      <c r="F994" s="21">
        <v>0.96069255689804745</v>
      </c>
      <c r="G994" s="21">
        <v>1</v>
      </c>
      <c r="H994" s="21">
        <v>0.9</v>
      </c>
      <c r="I994" s="21">
        <v>0.91</v>
      </c>
      <c r="J994" s="21">
        <v>0.9</v>
      </c>
      <c r="K994" s="21">
        <v>0.95</v>
      </c>
      <c r="L994" s="21">
        <v>0.94</v>
      </c>
      <c r="M994" s="21">
        <v>0.96</v>
      </c>
      <c r="N994" s="21">
        <v>0.93</v>
      </c>
      <c r="O994" s="21">
        <v>0.91</v>
      </c>
      <c r="P994" s="21">
        <v>0.96</v>
      </c>
      <c r="Q994" s="21">
        <v>0.93979149951197716</v>
      </c>
      <c r="R994" s="21">
        <v>0.96</v>
      </c>
      <c r="S994" s="146" t="s">
        <v>107</v>
      </c>
      <c r="T994" s="21">
        <v>0.87</v>
      </c>
      <c r="U994" s="21">
        <v>1.01</v>
      </c>
      <c r="V994" s="21">
        <v>1</v>
      </c>
      <c r="W994" s="21">
        <v>0.89</v>
      </c>
      <c r="X994" s="21">
        <v>0.9</v>
      </c>
      <c r="Y994" s="21">
        <v>0.872</v>
      </c>
      <c r="Z994" s="21">
        <v>0.96</v>
      </c>
      <c r="AA994" s="152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</v>
      </c>
    </row>
    <row r="995" spans="1:65">
      <c r="A995" s="29"/>
      <c r="B995" s="19">
        <v>1</v>
      </c>
      <c r="C995" s="9">
        <v>2</v>
      </c>
      <c r="D995" s="11">
        <v>1</v>
      </c>
      <c r="E995" s="11">
        <v>0.97000000000000008</v>
      </c>
      <c r="F995" s="11">
        <v>0.97701555483542568</v>
      </c>
      <c r="G995" s="11">
        <v>0.98</v>
      </c>
      <c r="H995" s="11">
        <v>0.9</v>
      </c>
      <c r="I995" s="11">
        <v>0.91</v>
      </c>
      <c r="J995" s="11">
        <v>0.92</v>
      </c>
      <c r="K995" s="11">
        <v>0.93</v>
      </c>
      <c r="L995" s="11">
        <v>0.91</v>
      </c>
      <c r="M995" s="11">
        <v>0.94</v>
      </c>
      <c r="N995" s="11">
        <v>0.92</v>
      </c>
      <c r="O995" s="11">
        <v>0.96</v>
      </c>
      <c r="P995" s="11">
        <v>0.95</v>
      </c>
      <c r="Q995" s="11">
        <v>0.94040892550201738</v>
      </c>
      <c r="R995" s="11">
        <v>0.97000000000000008</v>
      </c>
      <c r="S995" s="147" t="s">
        <v>107</v>
      </c>
      <c r="T995" s="11">
        <v>0.95</v>
      </c>
      <c r="U995" s="11">
        <v>1</v>
      </c>
      <c r="V995" s="11">
        <v>0.9</v>
      </c>
      <c r="W995" s="11">
        <v>0.89</v>
      </c>
      <c r="X995" s="11">
        <v>0.92</v>
      </c>
      <c r="Y995" s="11">
        <v>0.876</v>
      </c>
      <c r="Z995" s="11">
        <v>0.89</v>
      </c>
      <c r="AA995" s="152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19</v>
      </c>
    </row>
    <row r="996" spans="1:65">
      <c r="A996" s="29"/>
      <c r="B996" s="19">
        <v>1</v>
      </c>
      <c r="C996" s="9">
        <v>3</v>
      </c>
      <c r="D996" s="11">
        <v>1</v>
      </c>
      <c r="E996" s="11">
        <v>0.95</v>
      </c>
      <c r="F996" s="11">
        <v>0.97393952154359542</v>
      </c>
      <c r="G996" s="11">
        <v>0.98</v>
      </c>
      <c r="H996" s="11">
        <v>0.87</v>
      </c>
      <c r="I996" s="11">
        <v>0.93</v>
      </c>
      <c r="J996" s="11">
        <v>0.89</v>
      </c>
      <c r="K996" s="11">
        <v>0.93</v>
      </c>
      <c r="L996" s="11">
        <v>0.9900000000000001</v>
      </c>
      <c r="M996" s="11">
        <v>0.96</v>
      </c>
      <c r="N996" s="11">
        <v>0.89</v>
      </c>
      <c r="O996" s="11">
        <v>0.92</v>
      </c>
      <c r="P996" s="11">
        <v>0.96</v>
      </c>
      <c r="Q996" s="11">
        <v>0.92225667436547609</v>
      </c>
      <c r="R996" s="11">
        <v>0.96</v>
      </c>
      <c r="S996" s="147" t="s">
        <v>107</v>
      </c>
      <c r="T996" s="11">
        <v>0.91</v>
      </c>
      <c r="U996" s="11">
        <v>0.98</v>
      </c>
      <c r="V996" s="11">
        <v>1</v>
      </c>
      <c r="W996" s="11">
        <v>0.9</v>
      </c>
      <c r="X996" s="11">
        <v>0.93</v>
      </c>
      <c r="Y996" s="11">
        <v>0.92</v>
      </c>
      <c r="Z996" s="11">
        <v>0.9</v>
      </c>
      <c r="AA996" s="152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16</v>
      </c>
    </row>
    <row r="997" spans="1:65">
      <c r="A997" s="29"/>
      <c r="B997" s="19">
        <v>1</v>
      </c>
      <c r="C997" s="9">
        <v>4</v>
      </c>
      <c r="D997" s="11">
        <v>0.96</v>
      </c>
      <c r="E997" s="11">
        <v>0.94</v>
      </c>
      <c r="F997" s="11">
        <v>0.96447217499022098</v>
      </c>
      <c r="G997" s="11">
        <v>1.02</v>
      </c>
      <c r="H997" s="148">
        <v>0.96</v>
      </c>
      <c r="I997" s="11">
        <v>0.91</v>
      </c>
      <c r="J997" s="11">
        <v>0.9</v>
      </c>
      <c r="K997" s="11">
        <v>0.93</v>
      </c>
      <c r="L997" s="11">
        <v>0.98</v>
      </c>
      <c r="M997" s="11">
        <v>0.94</v>
      </c>
      <c r="N997" s="11">
        <v>0.91</v>
      </c>
      <c r="O997" s="11">
        <v>0.93</v>
      </c>
      <c r="P997" s="11">
        <v>0.93</v>
      </c>
      <c r="Q997" s="11">
        <v>0.92525708733527656</v>
      </c>
      <c r="R997" s="11">
        <v>0.94</v>
      </c>
      <c r="S997" s="147" t="s">
        <v>107</v>
      </c>
      <c r="T997" s="11">
        <v>0.92</v>
      </c>
      <c r="U997" s="11">
        <v>1</v>
      </c>
      <c r="V997" s="11">
        <v>1</v>
      </c>
      <c r="W997" s="11">
        <v>0.89</v>
      </c>
      <c r="X997" s="11">
        <v>0.89</v>
      </c>
      <c r="Y997" s="11">
        <v>0.88400000000000001</v>
      </c>
      <c r="Z997" s="11">
        <v>0.88</v>
      </c>
      <c r="AA997" s="152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0.93586708644637429</v>
      </c>
    </row>
    <row r="998" spans="1:65">
      <c r="A998" s="29"/>
      <c r="B998" s="19">
        <v>1</v>
      </c>
      <c r="C998" s="9">
        <v>5</v>
      </c>
      <c r="D998" s="11">
        <v>1.02</v>
      </c>
      <c r="E998" s="11">
        <v>0.98</v>
      </c>
      <c r="F998" s="11">
        <v>0.9699908253056867</v>
      </c>
      <c r="G998" s="11">
        <v>0.94</v>
      </c>
      <c r="H998" s="11">
        <v>0.9</v>
      </c>
      <c r="I998" s="11">
        <v>0.91</v>
      </c>
      <c r="J998" s="11">
        <v>0.92</v>
      </c>
      <c r="K998" s="11">
        <v>0.89</v>
      </c>
      <c r="L998" s="11">
        <v>0.95</v>
      </c>
      <c r="M998" s="11">
        <v>0.96</v>
      </c>
      <c r="N998" s="11">
        <v>0.92</v>
      </c>
      <c r="O998" s="11">
        <v>0.94</v>
      </c>
      <c r="P998" s="11">
        <v>0.94</v>
      </c>
      <c r="Q998" s="11">
        <v>0.9367502982165492</v>
      </c>
      <c r="R998" s="11">
        <v>0.95</v>
      </c>
      <c r="S998" s="147" t="s">
        <v>107</v>
      </c>
      <c r="T998" s="11">
        <v>0.89</v>
      </c>
      <c r="U998" s="11">
        <v>0.9900000000000001</v>
      </c>
      <c r="V998" s="11">
        <v>0.91</v>
      </c>
      <c r="W998" s="11">
        <v>0.85</v>
      </c>
      <c r="X998" s="11">
        <v>0.86</v>
      </c>
      <c r="Y998" s="11">
        <v>0.877</v>
      </c>
      <c r="Z998" s="11">
        <v>0.94</v>
      </c>
      <c r="AA998" s="152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62</v>
      </c>
    </row>
    <row r="999" spans="1:65">
      <c r="A999" s="29"/>
      <c r="B999" s="19">
        <v>1</v>
      </c>
      <c r="C999" s="9">
        <v>6</v>
      </c>
      <c r="D999" s="11">
        <v>1.01</v>
      </c>
      <c r="E999" s="11">
        <v>0.94</v>
      </c>
      <c r="F999" s="11">
        <v>0.98195527629057411</v>
      </c>
      <c r="G999" s="11">
        <v>0.9900000000000001</v>
      </c>
      <c r="H999" s="11">
        <v>0.9</v>
      </c>
      <c r="I999" s="11">
        <v>0.91</v>
      </c>
      <c r="J999" s="11">
        <v>0.88</v>
      </c>
      <c r="K999" s="11">
        <v>0.92</v>
      </c>
      <c r="L999" s="11">
        <v>0.98</v>
      </c>
      <c r="M999" s="11">
        <v>0.93</v>
      </c>
      <c r="N999" s="11">
        <v>0.92</v>
      </c>
      <c r="O999" s="11">
        <v>0.9</v>
      </c>
      <c r="P999" s="11">
        <v>0.97000000000000008</v>
      </c>
      <c r="Q999" s="11">
        <v>0.92292501612657496</v>
      </c>
      <c r="R999" s="11">
        <v>1</v>
      </c>
      <c r="S999" s="147" t="s">
        <v>107</v>
      </c>
      <c r="T999" s="11">
        <v>0.92</v>
      </c>
      <c r="U999" s="11">
        <v>1.03</v>
      </c>
      <c r="V999" s="11">
        <v>0.9</v>
      </c>
      <c r="W999" s="11">
        <v>0.88</v>
      </c>
      <c r="X999" s="11">
        <v>0.93</v>
      </c>
      <c r="Y999" s="11">
        <v>0.876</v>
      </c>
      <c r="Z999" s="11">
        <v>0.93</v>
      </c>
      <c r="AA999" s="152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20" t="s">
        <v>272</v>
      </c>
      <c r="C1000" s="12"/>
      <c r="D1000" s="22">
        <v>0.99833333333333341</v>
      </c>
      <c r="E1000" s="22">
        <v>0.95333333333333348</v>
      </c>
      <c r="F1000" s="22">
        <v>0.97134431831059176</v>
      </c>
      <c r="G1000" s="22">
        <v>0.98499999999999999</v>
      </c>
      <c r="H1000" s="22">
        <v>0.90500000000000014</v>
      </c>
      <c r="I1000" s="22">
        <v>0.91333333333333344</v>
      </c>
      <c r="J1000" s="22">
        <v>0.90166666666666673</v>
      </c>
      <c r="K1000" s="22">
        <v>0.92499999999999993</v>
      </c>
      <c r="L1000" s="22">
        <v>0.95833333333333337</v>
      </c>
      <c r="M1000" s="22">
        <v>0.94833333333333325</v>
      </c>
      <c r="N1000" s="22">
        <v>0.91500000000000004</v>
      </c>
      <c r="O1000" s="22">
        <v>0.92666666666666675</v>
      </c>
      <c r="P1000" s="22">
        <v>0.95166666666666666</v>
      </c>
      <c r="Q1000" s="22">
        <v>0.93123158350964508</v>
      </c>
      <c r="R1000" s="22">
        <v>0.96333333333333337</v>
      </c>
      <c r="S1000" s="22" t="s">
        <v>763</v>
      </c>
      <c r="T1000" s="22">
        <v>0.91</v>
      </c>
      <c r="U1000" s="22">
        <v>1.0016666666666667</v>
      </c>
      <c r="V1000" s="22">
        <v>0.95166666666666666</v>
      </c>
      <c r="W1000" s="22">
        <v>0.8833333333333333</v>
      </c>
      <c r="X1000" s="22">
        <v>0.90499999999999992</v>
      </c>
      <c r="Y1000" s="22">
        <v>0.88416666666666677</v>
      </c>
      <c r="Z1000" s="22">
        <v>0.91666666666666663</v>
      </c>
      <c r="AA1000" s="152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3" t="s">
        <v>273</v>
      </c>
      <c r="C1001" s="28"/>
      <c r="D1001" s="11">
        <v>1</v>
      </c>
      <c r="E1001" s="11">
        <v>0.94499999999999995</v>
      </c>
      <c r="F1001" s="11">
        <v>0.97196517342464106</v>
      </c>
      <c r="G1001" s="11">
        <v>0.9850000000000001</v>
      </c>
      <c r="H1001" s="11">
        <v>0.9</v>
      </c>
      <c r="I1001" s="11">
        <v>0.91</v>
      </c>
      <c r="J1001" s="11">
        <v>0.9</v>
      </c>
      <c r="K1001" s="11">
        <v>0.93</v>
      </c>
      <c r="L1001" s="11">
        <v>0.96499999999999997</v>
      </c>
      <c r="M1001" s="11">
        <v>0.95</v>
      </c>
      <c r="N1001" s="11">
        <v>0.92</v>
      </c>
      <c r="O1001" s="11">
        <v>0.92500000000000004</v>
      </c>
      <c r="P1001" s="11">
        <v>0.95499999999999996</v>
      </c>
      <c r="Q1001" s="11">
        <v>0.93100369277591288</v>
      </c>
      <c r="R1001" s="11">
        <v>0.96</v>
      </c>
      <c r="S1001" s="11" t="s">
        <v>763</v>
      </c>
      <c r="T1001" s="11">
        <v>0.91500000000000004</v>
      </c>
      <c r="U1001" s="11">
        <v>1</v>
      </c>
      <c r="V1001" s="11">
        <v>0.95500000000000007</v>
      </c>
      <c r="W1001" s="11">
        <v>0.89</v>
      </c>
      <c r="X1001" s="11">
        <v>0.91</v>
      </c>
      <c r="Y1001" s="11">
        <v>0.87650000000000006</v>
      </c>
      <c r="Z1001" s="11">
        <v>0.91500000000000004</v>
      </c>
      <c r="AA1001" s="152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3" t="s">
        <v>274</v>
      </c>
      <c r="C1002" s="28"/>
      <c r="D1002" s="23">
        <v>2.041241452319317E-2</v>
      </c>
      <c r="E1002" s="23">
        <v>1.7511900715418298E-2</v>
      </c>
      <c r="F1002" s="23">
        <v>7.9247555307904085E-3</v>
      </c>
      <c r="G1002" s="23">
        <v>2.6645825188948483E-2</v>
      </c>
      <c r="H1002" s="23">
        <v>2.949576240750524E-2</v>
      </c>
      <c r="I1002" s="23">
        <v>8.1649658092772682E-3</v>
      </c>
      <c r="J1002" s="23">
        <v>1.6020819787597233E-2</v>
      </c>
      <c r="K1002" s="23">
        <v>1.9748417658131488E-2</v>
      </c>
      <c r="L1002" s="23">
        <v>3.0605010483034763E-2</v>
      </c>
      <c r="M1002" s="23">
        <v>1.3291601358251238E-2</v>
      </c>
      <c r="N1002" s="23">
        <v>1.3784048752090234E-2</v>
      </c>
      <c r="O1002" s="23">
        <v>2.1602468994692838E-2</v>
      </c>
      <c r="P1002" s="23">
        <v>1.4719601443879753E-2</v>
      </c>
      <c r="Q1002" s="23">
        <v>8.6393823899773899E-3</v>
      </c>
      <c r="R1002" s="23">
        <v>2.0655911179772918E-2</v>
      </c>
      <c r="S1002" s="23" t="s">
        <v>763</v>
      </c>
      <c r="T1002" s="23">
        <v>2.7568097504180437E-2</v>
      </c>
      <c r="U1002" s="23">
        <v>1.7224014243685085E-2</v>
      </c>
      <c r="V1002" s="23">
        <v>5.3072277760302176E-2</v>
      </c>
      <c r="W1002" s="23">
        <v>1.7511900715418277E-2</v>
      </c>
      <c r="X1002" s="23">
        <v>2.7386127875258331E-2</v>
      </c>
      <c r="Y1002" s="23">
        <v>1.7982398801791356E-2</v>
      </c>
      <c r="Z1002" s="23">
        <v>3.1411250638372634E-2</v>
      </c>
      <c r="AA1002" s="204"/>
      <c r="AB1002" s="205"/>
      <c r="AC1002" s="205"/>
      <c r="AD1002" s="205"/>
      <c r="AE1002" s="205"/>
      <c r="AF1002" s="205"/>
      <c r="AG1002" s="205"/>
      <c r="AH1002" s="205"/>
      <c r="AI1002" s="205"/>
      <c r="AJ1002" s="205"/>
      <c r="AK1002" s="205"/>
      <c r="AL1002" s="205"/>
      <c r="AM1002" s="205"/>
      <c r="AN1002" s="205"/>
      <c r="AO1002" s="205"/>
      <c r="AP1002" s="205"/>
      <c r="AQ1002" s="205"/>
      <c r="AR1002" s="205"/>
      <c r="AS1002" s="205"/>
      <c r="AT1002" s="205"/>
      <c r="AU1002" s="205"/>
      <c r="AV1002" s="205"/>
      <c r="AW1002" s="205"/>
      <c r="AX1002" s="205"/>
      <c r="AY1002" s="205"/>
      <c r="AZ1002" s="205"/>
      <c r="BA1002" s="205"/>
      <c r="BB1002" s="205"/>
      <c r="BC1002" s="205"/>
      <c r="BD1002" s="205"/>
      <c r="BE1002" s="205"/>
      <c r="BF1002" s="205"/>
      <c r="BG1002" s="205"/>
      <c r="BH1002" s="205"/>
      <c r="BI1002" s="205"/>
      <c r="BJ1002" s="205"/>
      <c r="BK1002" s="205"/>
      <c r="BL1002" s="205"/>
      <c r="BM1002" s="56"/>
    </row>
    <row r="1003" spans="1:65">
      <c r="A1003" s="29"/>
      <c r="B1003" s="3" t="s">
        <v>87</v>
      </c>
      <c r="C1003" s="28"/>
      <c r="D1003" s="13">
        <v>2.0446492009876294E-2</v>
      </c>
      <c r="E1003" s="13">
        <v>1.8369126624564646E-2</v>
      </c>
      <c r="F1003" s="13">
        <v>8.1585441757393712E-3</v>
      </c>
      <c r="G1003" s="13">
        <v>2.7051599176597444E-2</v>
      </c>
      <c r="H1003" s="13">
        <v>3.2592002660226778E-2</v>
      </c>
      <c r="I1003" s="13">
        <v>8.9397435867999281E-3</v>
      </c>
      <c r="J1003" s="13">
        <v>1.77680071581485E-2</v>
      </c>
      <c r="K1003" s="13">
        <v>2.1349640711493503E-2</v>
      </c>
      <c r="L1003" s="13">
        <v>3.1935663112731924E-2</v>
      </c>
      <c r="M1003" s="13">
        <v>1.4015748356679689E-2</v>
      </c>
      <c r="N1003" s="13">
        <v>1.5064534155289872E-2</v>
      </c>
      <c r="O1003" s="13">
        <v>2.3312016900747665E-2</v>
      </c>
      <c r="P1003" s="13">
        <v>1.5467181902500616E-2</v>
      </c>
      <c r="Q1003" s="13">
        <v>9.2773726138208334E-3</v>
      </c>
      <c r="R1003" s="13">
        <v>2.1442122331944206E-2</v>
      </c>
      <c r="S1003" s="13" t="s">
        <v>763</v>
      </c>
      <c r="T1003" s="13">
        <v>3.0294612641956521E-2</v>
      </c>
      <c r="U1003" s="13">
        <v>1.7195355318154828E-2</v>
      </c>
      <c r="V1003" s="13">
        <v>5.5767717436394582E-2</v>
      </c>
      <c r="W1003" s="13">
        <v>1.9824793262737672E-2</v>
      </c>
      <c r="X1003" s="13">
        <v>3.0260914779290975E-2</v>
      </c>
      <c r="Y1003" s="13">
        <v>2.0338245581667882E-2</v>
      </c>
      <c r="Z1003" s="13">
        <v>3.4266818878224692E-2</v>
      </c>
      <c r="AA1003" s="152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3" t="s">
        <v>275</v>
      </c>
      <c r="C1004" s="28"/>
      <c r="D1004" s="13">
        <v>6.6746921428931349E-2</v>
      </c>
      <c r="E1004" s="13">
        <v>1.8663170379547234E-2</v>
      </c>
      <c r="F1004" s="13">
        <v>3.7908408552895789E-2</v>
      </c>
      <c r="G1004" s="13">
        <v>5.249988408096562E-2</v>
      </c>
      <c r="H1004" s="13">
        <v>-3.2982340006828315E-2</v>
      </c>
      <c r="I1004" s="13">
        <v>-2.4077941664349845E-2</v>
      </c>
      <c r="J1004" s="13">
        <v>-3.6544099343819858E-2</v>
      </c>
      <c r="K1004" s="13">
        <v>-1.1611783984880053E-2</v>
      </c>
      <c r="L1004" s="13">
        <v>2.4005809385034382E-2</v>
      </c>
      <c r="M1004" s="13">
        <v>1.3320531374059863E-2</v>
      </c>
      <c r="N1004" s="13">
        <v>-2.2297061995854239E-2</v>
      </c>
      <c r="O1004" s="13">
        <v>-9.8309043163841148E-3</v>
      </c>
      <c r="P1004" s="13">
        <v>1.6882290711051517E-2</v>
      </c>
      <c r="Q1004" s="13">
        <v>-4.9531637599639078E-3</v>
      </c>
      <c r="R1004" s="13">
        <v>2.9348448390521531E-2</v>
      </c>
      <c r="S1004" s="13" t="s">
        <v>763</v>
      </c>
      <c r="T1004" s="13">
        <v>-2.7639701001341388E-2</v>
      </c>
      <c r="U1004" s="13">
        <v>7.0308680765922782E-2</v>
      </c>
      <c r="V1004" s="13">
        <v>1.6882290711051517E-2</v>
      </c>
      <c r="W1004" s="13">
        <v>-5.6133775697272847E-2</v>
      </c>
      <c r="X1004" s="13">
        <v>-3.2982340006828648E-2</v>
      </c>
      <c r="Y1004" s="13">
        <v>-5.5243335863024767E-2</v>
      </c>
      <c r="Z1004" s="13">
        <v>-2.0516182327358523E-2</v>
      </c>
      <c r="AA1004" s="152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45" t="s">
        <v>276</v>
      </c>
      <c r="C1005" s="46"/>
      <c r="D1005" s="44">
        <v>1.72</v>
      </c>
      <c r="E1005" s="44">
        <v>0.56999999999999995</v>
      </c>
      <c r="F1005" s="44">
        <v>1.03</v>
      </c>
      <c r="G1005" s="44">
        <v>1.38</v>
      </c>
      <c r="H1005" s="44">
        <v>0.67</v>
      </c>
      <c r="I1005" s="44">
        <v>0.46</v>
      </c>
      <c r="J1005" s="44">
        <v>0.76</v>
      </c>
      <c r="K1005" s="44">
        <v>0.16</v>
      </c>
      <c r="L1005" s="44">
        <v>0.7</v>
      </c>
      <c r="M1005" s="44">
        <v>0.44</v>
      </c>
      <c r="N1005" s="44">
        <v>0.42</v>
      </c>
      <c r="O1005" s="44">
        <v>0.12</v>
      </c>
      <c r="P1005" s="44">
        <v>0.53</v>
      </c>
      <c r="Q1005" s="44">
        <v>0</v>
      </c>
      <c r="R1005" s="44">
        <v>0.83</v>
      </c>
      <c r="S1005" s="44">
        <v>40.33</v>
      </c>
      <c r="T1005" s="44">
        <v>0.55000000000000004</v>
      </c>
      <c r="U1005" s="44">
        <v>1.81</v>
      </c>
      <c r="V1005" s="44">
        <v>0.53</v>
      </c>
      <c r="W1005" s="44">
        <v>1.23</v>
      </c>
      <c r="X1005" s="44">
        <v>0.67</v>
      </c>
      <c r="Y1005" s="44">
        <v>1.21</v>
      </c>
      <c r="Z1005" s="44">
        <v>0.37</v>
      </c>
      <c r="AA1005" s="152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B1006" s="30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  <c r="BM1006" s="55"/>
    </row>
    <row r="1007" spans="1:65" ht="15">
      <c r="B1007" s="8" t="s">
        <v>617</v>
      </c>
      <c r="BM1007" s="27" t="s">
        <v>67</v>
      </c>
    </row>
    <row r="1008" spans="1:65" ht="15">
      <c r="A1008" s="24" t="s">
        <v>65</v>
      </c>
      <c r="B1008" s="18" t="s">
        <v>114</v>
      </c>
      <c r="C1008" s="15" t="s">
        <v>115</v>
      </c>
      <c r="D1008" s="16" t="s">
        <v>241</v>
      </c>
      <c r="E1008" s="17" t="s">
        <v>241</v>
      </c>
      <c r="F1008" s="17" t="s">
        <v>241</v>
      </c>
      <c r="G1008" s="17" t="s">
        <v>241</v>
      </c>
      <c r="H1008" s="17" t="s">
        <v>241</v>
      </c>
      <c r="I1008" s="17" t="s">
        <v>241</v>
      </c>
      <c r="J1008" s="17" t="s">
        <v>241</v>
      </c>
      <c r="K1008" s="17" t="s">
        <v>241</v>
      </c>
      <c r="L1008" s="152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</v>
      </c>
    </row>
    <row r="1009" spans="1:65">
      <c r="A1009" s="29"/>
      <c r="B1009" s="19" t="s">
        <v>242</v>
      </c>
      <c r="C1009" s="9" t="s">
        <v>242</v>
      </c>
      <c r="D1009" s="150" t="s">
        <v>244</v>
      </c>
      <c r="E1009" s="151" t="s">
        <v>247</v>
      </c>
      <c r="F1009" s="151" t="s">
        <v>258</v>
      </c>
      <c r="G1009" s="151" t="s">
        <v>261</v>
      </c>
      <c r="H1009" s="151" t="s">
        <v>280</v>
      </c>
      <c r="I1009" s="151" t="s">
        <v>307</v>
      </c>
      <c r="J1009" s="151" t="s">
        <v>282</v>
      </c>
      <c r="K1009" s="151" t="s">
        <v>266</v>
      </c>
      <c r="L1009" s="152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 t="s">
        <v>3</v>
      </c>
    </row>
    <row r="1010" spans="1:65">
      <c r="A1010" s="29"/>
      <c r="B1010" s="19"/>
      <c r="C1010" s="9"/>
      <c r="D1010" s="10" t="s">
        <v>305</v>
      </c>
      <c r="E1010" s="11" t="s">
        <v>305</v>
      </c>
      <c r="F1010" s="11" t="s">
        <v>305</v>
      </c>
      <c r="G1010" s="11" t="s">
        <v>305</v>
      </c>
      <c r="H1010" s="11" t="s">
        <v>306</v>
      </c>
      <c r="I1010" s="11" t="s">
        <v>305</v>
      </c>
      <c r="J1010" s="11" t="s">
        <v>306</v>
      </c>
      <c r="K1010" s="11" t="s">
        <v>306</v>
      </c>
      <c r="L1010" s="152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2</v>
      </c>
    </row>
    <row r="1011" spans="1:65">
      <c r="A1011" s="29"/>
      <c r="B1011" s="19"/>
      <c r="C1011" s="9"/>
      <c r="D1011" s="25"/>
      <c r="E1011" s="25"/>
      <c r="F1011" s="25"/>
      <c r="G1011" s="25"/>
      <c r="H1011" s="25"/>
      <c r="I1011" s="25"/>
      <c r="J1011" s="25"/>
      <c r="K1011" s="25"/>
      <c r="L1011" s="152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3</v>
      </c>
    </row>
    <row r="1012" spans="1:65">
      <c r="A1012" s="29"/>
      <c r="B1012" s="18">
        <v>1</v>
      </c>
      <c r="C1012" s="14">
        <v>1</v>
      </c>
      <c r="D1012" s="21">
        <v>0.2</v>
      </c>
      <c r="E1012" s="146">
        <v>0.2</v>
      </c>
      <c r="F1012" s="21">
        <v>0.18235917749865402</v>
      </c>
      <c r="G1012" s="21">
        <v>0.13839000000000001</v>
      </c>
      <c r="H1012" s="21">
        <v>0.16</v>
      </c>
      <c r="I1012" s="21">
        <v>0.16</v>
      </c>
      <c r="J1012" s="146">
        <v>0.2</v>
      </c>
      <c r="K1012" s="146">
        <v>0.2</v>
      </c>
      <c r="L1012" s="152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</v>
      </c>
    </row>
    <row r="1013" spans="1:65">
      <c r="A1013" s="29"/>
      <c r="B1013" s="19">
        <v>1</v>
      </c>
      <c r="C1013" s="9">
        <v>2</v>
      </c>
      <c r="D1013" s="11">
        <v>0.19</v>
      </c>
      <c r="E1013" s="147">
        <v>0.2</v>
      </c>
      <c r="F1013" s="11">
        <v>0.17466629227499048</v>
      </c>
      <c r="G1013" s="11">
        <v>0.14107799999999998</v>
      </c>
      <c r="H1013" s="11">
        <v>0.15</v>
      </c>
      <c r="I1013" s="11">
        <v>0.17</v>
      </c>
      <c r="J1013" s="147">
        <v>0.2</v>
      </c>
      <c r="K1013" s="147">
        <v>0.2</v>
      </c>
      <c r="L1013" s="152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20</v>
      </c>
    </row>
    <row r="1014" spans="1:65">
      <c r="A1014" s="29"/>
      <c r="B1014" s="19">
        <v>1</v>
      </c>
      <c r="C1014" s="9">
        <v>3</v>
      </c>
      <c r="D1014" s="11">
        <v>0.18</v>
      </c>
      <c r="E1014" s="147">
        <v>0.2</v>
      </c>
      <c r="F1014" s="11">
        <v>0.1717166902327632</v>
      </c>
      <c r="G1014" s="11">
        <v>0.157248</v>
      </c>
      <c r="H1014" s="11">
        <v>0.17</v>
      </c>
      <c r="I1014" s="11">
        <v>0.15</v>
      </c>
      <c r="J1014" s="147">
        <v>0.2</v>
      </c>
      <c r="K1014" s="147">
        <v>0.2</v>
      </c>
      <c r="L1014" s="152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16</v>
      </c>
    </row>
    <row r="1015" spans="1:65">
      <c r="A1015" s="29"/>
      <c r="B1015" s="19">
        <v>1</v>
      </c>
      <c r="C1015" s="9">
        <v>4</v>
      </c>
      <c r="D1015" s="11">
        <v>0.19</v>
      </c>
      <c r="E1015" s="147">
        <v>0.2</v>
      </c>
      <c r="F1015" s="11">
        <v>0.17335621965613857</v>
      </c>
      <c r="G1015" s="11">
        <v>0.15939</v>
      </c>
      <c r="H1015" s="11">
        <v>0.17</v>
      </c>
      <c r="I1015" s="11">
        <v>0.16</v>
      </c>
      <c r="J1015" s="147">
        <v>0.2</v>
      </c>
      <c r="K1015" s="147">
        <v>0.2</v>
      </c>
      <c r="L1015" s="152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0.16896695105694226</v>
      </c>
    </row>
    <row r="1016" spans="1:65">
      <c r="A1016" s="29"/>
      <c r="B1016" s="19">
        <v>1</v>
      </c>
      <c r="C1016" s="9">
        <v>5</v>
      </c>
      <c r="D1016" s="11">
        <v>0.2</v>
      </c>
      <c r="E1016" s="147">
        <v>0.2</v>
      </c>
      <c r="F1016" s="11">
        <v>0.16839466719748414</v>
      </c>
      <c r="G1016" s="11">
        <v>0.14674799999999999</v>
      </c>
      <c r="H1016" s="11">
        <v>0.16</v>
      </c>
      <c r="I1016" s="11">
        <v>0.16</v>
      </c>
      <c r="J1016" s="147">
        <v>0.2</v>
      </c>
      <c r="K1016" s="147">
        <v>0.2</v>
      </c>
      <c r="L1016" s="152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63</v>
      </c>
    </row>
    <row r="1017" spans="1:65">
      <c r="A1017" s="29"/>
      <c r="B1017" s="19">
        <v>1</v>
      </c>
      <c r="C1017" s="9">
        <v>6</v>
      </c>
      <c r="D1017" s="11">
        <v>0.2</v>
      </c>
      <c r="E1017" s="147">
        <v>0.2</v>
      </c>
      <c r="F1017" s="11">
        <v>0.1792114848482369</v>
      </c>
      <c r="G1017" s="11">
        <v>0.15645000000000001</v>
      </c>
      <c r="H1017" s="11">
        <v>0.18</v>
      </c>
      <c r="I1017" s="11">
        <v>0.17</v>
      </c>
      <c r="J1017" s="147">
        <v>0.2</v>
      </c>
      <c r="K1017" s="147">
        <v>0.2</v>
      </c>
      <c r="L1017" s="152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20" t="s">
        <v>272</v>
      </c>
      <c r="C1018" s="12"/>
      <c r="D1018" s="22">
        <v>0.19333333333333333</v>
      </c>
      <c r="E1018" s="22">
        <v>0.19999999999999998</v>
      </c>
      <c r="F1018" s="22">
        <v>0.17495075528471124</v>
      </c>
      <c r="G1018" s="22">
        <v>0.14988399999999999</v>
      </c>
      <c r="H1018" s="22">
        <v>0.16500000000000001</v>
      </c>
      <c r="I1018" s="22">
        <v>0.16166666666666668</v>
      </c>
      <c r="J1018" s="22">
        <v>0.19999999999999998</v>
      </c>
      <c r="K1018" s="22">
        <v>0.19999999999999998</v>
      </c>
      <c r="L1018" s="152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3" t="s">
        <v>273</v>
      </c>
      <c r="C1019" s="28"/>
      <c r="D1019" s="11">
        <v>0.19500000000000001</v>
      </c>
      <c r="E1019" s="11">
        <v>0.2</v>
      </c>
      <c r="F1019" s="11">
        <v>0.17401125596556452</v>
      </c>
      <c r="G1019" s="11">
        <v>0.15159899999999998</v>
      </c>
      <c r="H1019" s="11">
        <v>0.16500000000000001</v>
      </c>
      <c r="I1019" s="11">
        <v>0.16</v>
      </c>
      <c r="J1019" s="11">
        <v>0.2</v>
      </c>
      <c r="K1019" s="11">
        <v>0.2</v>
      </c>
      <c r="L1019" s="152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3" t="s">
        <v>274</v>
      </c>
      <c r="C1020" s="28"/>
      <c r="D1020" s="23">
        <v>8.1649658092772665E-3</v>
      </c>
      <c r="E1020" s="23">
        <v>3.0404709722440586E-17</v>
      </c>
      <c r="F1020" s="23">
        <v>5.0814066350950938E-3</v>
      </c>
      <c r="G1020" s="23">
        <v>9.0243787154573717E-3</v>
      </c>
      <c r="H1020" s="23">
        <v>1.0488088481701517E-2</v>
      </c>
      <c r="I1020" s="23">
        <v>7.5277265270908165E-3</v>
      </c>
      <c r="J1020" s="23">
        <v>3.0404709722440586E-17</v>
      </c>
      <c r="K1020" s="23">
        <v>3.0404709722440586E-17</v>
      </c>
      <c r="L1020" s="204"/>
      <c r="M1020" s="205"/>
      <c r="N1020" s="205"/>
      <c r="O1020" s="205"/>
      <c r="P1020" s="205"/>
      <c r="Q1020" s="205"/>
      <c r="R1020" s="205"/>
      <c r="S1020" s="205"/>
      <c r="T1020" s="205"/>
      <c r="U1020" s="205"/>
      <c r="V1020" s="205"/>
      <c r="W1020" s="205"/>
      <c r="X1020" s="205"/>
      <c r="Y1020" s="205"/>
      <c r="Z1020" s="205"/>
      <c r="AA1020" s="205"/>
      <c r="AB1020" s="205"/>
      <c r="AC1020" s="205"/>
      <c r="AD1020" s="205"/>
      <c r="AE1020" s="205"/>
      <c r="AF1020" s="205"/>
      <c r="AG1020" s="205"/>
      <c r="AH1020" s="205"/>
      <c r="AI1020" s="205"/>
      <c r="AJ1020" s="205"/>
      <c r="AK1020" s="205"/>
      <c r="AL1020" s="205"/>
      <c r="AM1020" s="205"/>
      <c r="AN1020" s="205"/>
      <c r="AO1020" s="205"/>
      <c r="AP1020" s="205"/>
      <c r="AQ1020" s="205"/>
      <c r="AR1020" s="205"/>
      <c r="AS1020" s="205"/>
      <c r="AT1020" s="205"/>
      <c r="AU1020" s="205"/>
      <c r="AV1020" s="205"/>
      <c r="AW1020" s="205"/>
      <c r="AX1020" s="205"/>
      <c r="AY1020" s="205"/>
      <c r="AZ1020" s="205"/>
      <c r="BA1020" s="205"/>
      <c r="BB1020" s="205"/>
      <c r="BC1020" s="205"/>
      <c r="BD1020" s="205"/>
      <c r="BE1020" s="205"/>
      <c r="BF1020" s="205"/>
      <c r="BG1020" s="205"/>
      <c r="BH1020" s="205"/>
      <c r="BI1020" s="205"/>
      <c r="BJ1020" s="205"/>
      <c r="BK1020" s="205"/>
      <c r="BL1020" s="205"/>
      <c r="BM1020" s="56"/>
    </row>
    <row r="1021" spans="1:65">
      <c r="A1021" s="29"/>
      <c r="B1021" s="3" t="s">
        <v>87</v>
      </c>
      <c r="C1021" s="28"/>
      <c r="D1021" s="13">
        <v>4.2232581772123794E-2</v>
      </c>
      <c r="E1021" s="13">
        <v>1.5202354861220294E-16</v>
      </c>
      <c r="F1021" s="13">
        <v>2.904478249794188E-2</v>
      </c>
      <c r="G1021" s="13">
        <v>6.0209086463247394E-2</v>
      </c>
      <c r="H1021" s="13">
        <v>6.356417261637283E-2</v>
      </c>
      <c r="I1021" s="13">
        <v>4.6563256868602985E-2</v>
      </c>
      <c r="J1021" s="13">
        <v>1.5202354861220294E-16</v>
      </c>
      <c r="K1021" s="13">
        <v>1.5202354861220294E-16</v>
      </c>
      <c r="L1021" s="152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3" t="s">
        <v>275</v>
      </c>
      <c r="C1022" s="28"/>
      <c r="D1022" s="13">
        <v>0.1442079775007572</v>
      </c>
      <c r="E1022" s="13">
        <v>0.18366342500078314</v>
      </c>
      <c r="F1022" s="13">
        <v>3.5414051033876071E-2</v>
      </c>
      <c r="G1022" s="13">
        <v>-0.11293895603591309</v>
      </c>
      <c r="H1022" s="13">
        <v>-2.3477674374353774E-2</v>
      </c>
      <c r="I1022" s="13">
        <v>-4.3205398124366745E-2</v>
      </c>
      <c r="J1022" s="13">
        <v>0.18366342500078314</v>
      </c>
      <c r="K1022" s="13">
        <v>0.18366342500078314</v>
      </c>
      <c r="L1022" s="152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29"/>
      <c r="B1023" s="45" t="s">
        <v>276</v>
      </c>
      <c r="C1023" s="46"/>
      <c r="D1023" s="44">
        <v>1.92</v>
      </c>
      <c r="E1023" s="44" t="s">
        <v>277</v>
      </c>
      <c r="F1023" s="44">
        <v>0.67</v>
      </c>
      <c r="G1023" s="44">
        <v>1.02</v>
      </c>
      <c r="H1023" s="44">
        <v>0</v>
      </c>
      <c r="I1023" s="44">
        <v>0.23</v>
      </c>
      <c r="J1023" s="44" t="s">
        <v>277</v>
      </c>
      <c r="K1023" s="44" t="s">
        <v>277</v>
      </c>
      <c r="L1023" s="152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B1024" s="30" t="s">
        <v>313</v>
      </c>
      <c r="C1024" s="20"/>
      <c r="D1024" s="20"/>
      <c r="E1024" s="20"/>
      <c r="F1024" s="20"/>
      <c r="G1024" s="20"/>
      <c r="H1024" s="20"/>
      <c r="I1024" s="20"/>
      <c r="J1024" s="20"/>
      <c r="K1024" s="20"/>
      <c r="BM1024" s="55"/>
    </row>
    <row r="1025" spans="1:65">
      <c r="BM1025" s="55"/>
    </row>
    <row r="1026" spans="1:65" ht="15">
      <c r="B1026" s="8" t="s">
        <v>618</v>
      </c>
      <c r="BM1026" s="27" t="s">
        <v>67</v>
      </c>
    </row>
    <row r="1027" spans="1:65" ht="15">
      <c r="A1027" s="24" t="s">
        <v>32</v>
      </c>
      <c r="B1027" s="18" t="s">
        <v>114</v>
      </c>
      <c r="C1027" s="15" t="s">
        <v>115</v>
      </c>
      <c r="D1027" s="16" t="s">
        <v>241</v>
      </c>
      <c r="E1027" s="17" t="s">
        <v>241</v>
      </c>
      <c r="F1027" s="17" t="s">
        <v>241</v>
      </c>
      <c r="G1027" s="17" t="s">
        <v>241</v>
      </c>
      <c r="H1027" s="17" t="s">
        <v>241</v>
      </c>
      <c r="I1027" s="17" t="s">
        <v>241</v>
      </c>
      <c r="J1027" s="17" t="s">
        <v>241</v>
      </c>
      <c r="K1027" s="17" t="s">
        <v>241</v>
      </c>
      <c r="L1027" s="17" t="s">
        <v>241</v>
      </c>
      <c r="M1027" s="17" t="s">
        <v>241</v>
      </c>
      <c r="N1027" s="17" t="s">
        <v>241</v>
      </c>
      <c r="O1027" s="17" t="s">
        <v>241</v>
      </c>
      <c r="P1027" s="17" t="s">
        <v>241</v>
      </c>
      <c r="Q1027" s="17" t="s">
        <v>241</v>
      </c>
      <c r="R1027" s="17" t="s">
        <v>241</v>
      </c>
      <c r="S1027" s="17" t="s">
        <v>241</v>
      </c>
      <c r="T1027" s="17" t="s">
        <v>241</v>
      </c>
      <c r="U1027" s="17" t="s">
        <v>241</v>
      </c>
      <c r="V1027" s="17" t="s">
        <v>241</v>
      </c>
      <c r="W1027" s="17" t="s">
        <v>241</v>
      </c>
      <c r="X1027" s="17" t="s">
        <v>241</v>
      </c>
      <c r="Y1027" s="17" t="s">
        <v>241</v>
      </c>
      <c r="Z1027" s="17" t="s">
        <v>241</v>
      </c>
      <c r="AA1027" s="17" t="s">
        <v>241</v>
      </c>
      <c r="AB1027" s="152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</v>
      </c>
    </row>
    <row r="1028" spans="1:65">
      <c r="A1028" s="29"/>
      <c r="B1028" s="19" t="s">
        <v>242</v>
      </c>
      <c r="C1028" s="9" t="s">
        <v>242</v>
      </c>
      <c r="D1028" s="150" t="s">
        <v>244</v>
      </c>
      <c r="E1028" s="151" t="s">
        <v>245</v>
      </c>
      <c r="F1028" s="151" t="s">
        <v>246</v>
      </c>
      <c r="G1028" s="151" t="s">
        <v>247</v>
      </c>
      <c r="H1028" s="151" t="s">
        <v>249</v>
      </c>
      <c r="I1028" s="151" t="s">
        <v>250</v>
      </c>
      <c r="J1028" s="151" t="s">
        <v>251</v>
      </c>
      <c r="K1028" s="151" t="s">
        <v>252</v>
      </c>
      <c r="L1028" s="151" t="s">
        <v>253</v>
      </c>
      <c r="M1028" s="151" t="s">
        <v>254</v>
      </c>
      <c r="N1028" s="151" t="s">
        <v>255</v>
      </c>
      <c r="O1028" s="151" t="s">
        <v>256</v>
      </c>
      <c r="P1028" s="151" t="s">
        <v>257</v>
      </c>
      <c r="Q1028" s="151" t="s">
        <v>258</v>
      </c>
      <c r="R1028" s="151" t="s">
        <v>260</v>
      </c>
      <c r="S1028" s="151" t="s">
        <v>261</v>
      </c>
      <c r="T1028" s="151" t="s">
        <v>262</v>
      </c>
      <c r="U1028" s="151" t="s">
        <v>280</v>
      </c>
      <c r="V1028" s="151" t="s">
        <v>307</v>
      </c>
      <c r="W1028" s="151" t="s">
        <v>263</v>
      </c>
      <c r="X1028" s="151" t="s">
        <v>264</v>
      </c>
      <c r="Y1028" s="151" t="s">
        <v>282</v>
      </c>
      <c r="Z1028" s="151" t="s">
        <v>265</v>
      </c>
      <c r="AA1028" s="151" t="s">
        <v>266</v>
      </c>
      <c r="AB1028" s="152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 t="s">
        <v>3</v>
      </c>
    </row>
    <row r="1029" spans="1:65">
      <c r="A1029" s="29"/>
      <c r="B1029" s="19"/>
      <c r="C1029" s="9"/>
      <c r="D1029" s="10" t="s">
        <v>305</v>
      </c>
      <c r="E1029" s="11" t="s">
        <v>305</v>
      </c>
      <c r="F1029" s="11" t="s">
        <v>118</v>
      </c>
      <c r="G1029" s="11" t="s">
        <v>305</v>
      </c>
      <c r="H1029" s="11" t="s">
        <v>305</v>
      </c>
      <c r="I1029" s="11" t="s">
        <v>306</v>
      </c>
      <c r="J1029" s="11" t="s">
        <v>306</v>
      </c>
      <c r="K1029" s="11" t="s">
        <v>306</v>
      </c>
      <c r="L1029" s="11" t="s">
        <v>306</v>
      </c>
      <c r="M1029" s="11" t="s">
        <v>306</v>
      </c>
      <c r="N1029" s="11" t="s">
        <v>305</v>
      </c>
      <c r="O1029" s="11" t="s">
        <v>305</v>
      </c>
      <c r="P1029" s="11" t="s">
        <v>306</v>
      </c>
      <c r="Q1029" s="11" t="s">
        <v>305</v>
      </c>
      <c r="R1029" s="11" t="s">
        <v>306</v>
      </c>
      <c r="S1029" s="11" t="s">
        <v>305</v>
      </c>
      <c r="T1029" s="11" t="s">
        <v>306</v>
      </c>
      <c r="U1029" s="11" t="s">
        <v>306</v>
      </c>
      <c r="V1029" s="11" t="s">
        <v>305</v>
      </c>
      <c r="W1029" s="11" t="s">
        <v>306</v>
      </c>
      <c r="X1029" s="11" t="s">
        <v>306</v>
      </c>
      <c r="Y1029" s="11" t="s">
        <v>306</v>
      </c>
      <c r="Z1029" s="11" t="s">
        <v>305</v>
      </c>
      <c r="AA1029" s="11" t="s">
        <v>306</v>
      </c>
      <c r="AB1029" s="152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2</v>
      </c>
    </row>
    <row r="1030" spans="1:65">
      <c r="A1030" s="29"/>
      <c r="B1030" s="19"/>
      <c r="C1030" s="9"/>
      <c r="D1030" s="25"/>
      <c r="E1030" s="25"/>
      <c r="F1030" s="25"/>
      <c r="G1030" s="25"/>
      <c r="H1030" s="25"/>
      <c r="I1030" s="25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  <c r="AA1030" s="25"/>
      <c r="AB1030" s="152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3</v>
      </c>
    </row>
    <row r="1031" spans="1:65">
      <c r="A1031" s="29"/>
      <c r="B1031" s="18">
        <v>1</v>
      </c>
      <c r="C1031" s="14">
        <v>1</v>
      </c>
      <c r="D1031" s="21">
        <v>4.21</v>
      </c>
      <c r="E1031" s="21">
        <v>3.8500000000000005</v>
      </c>
      <c r="F1031" s="21">
        <v>3.7256593431708254</v>
      </c>
      <c r="G1031" s="21">
        <v>3.9</v>
      </c>
      <c r="H1031" s="21">
        <v>3.98</v>
      </c>
      <c r="I1031" s="21">
        <v>4.0999999999999996</v>
      </c>
      <c r="J1031" s="21">
        <v>3.1</v>
      </c>
      <c r="K1031" s="21">
        <v>4.2</v>
      </c>
      <c r="L1031" s="21">
        <v>3.8</v>
      </c>
      <c r="M1031" s="21">
        <v>3.6</v>
      </c>
      <c r="N1031" s="21">
        <v>3.76</v>
      </c>
      <c r="O1031" s="21">
        <v>3.95</v>
      </c>
      <c r="P1031" s="21">
        <v>3.6</v>
      </c>
      <c r="Q1031" s="21">
        <v>3.9031805696018376</v>
      </c>
      <c r="R1031" s="21">
        <v>4.04</v>
      </c>
      <c r="S1031" s="146">
        <v>2.874234</v>
      </c>
      <c r="T1031" s="146" t="s">
        <v>96</v>
      </c>
      <c r="U1031" s="21">
        <v>3.57</v>
      </c>
      <c r="V1031" s="21">
        <v>4.18</v>
      </c>
      <c r="W1031" s="21">
        <v>3.9</v>
      </c>
      <c r="X1031" s="21">
        <v>4.1900000000000004</v>
      </c>
      <c r="Y1031" s="21">
        <v>3.7</v>
      </c>
      <c r="Z1031" s="21">
        <v>3.37</v>
      </c>
      <c r="AA1031" s="21">
        <v>3.7</v>
      </c>
      <c r="AB1031" s="152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</v>
      </c>
    </row>
    <row r="1032" spans="1:65">
      <c r="A1032" s="29"/>
      <c r="B1032" s="19">
        <v>1</v>
      </c>
      <c r="C1032" s="9">
        <v>2</v>
      </c>
      <c r="D1032" s="11">
        <v>3.51</v>
      </c>
      <c r="E1032" s="11">
        <v>3.9099999999999997</v>
      </c>
      <c r="F1032" s="11">
        <v>3.7734790825889553</v>
      </c>
      <c r="G1032" s="11">
        <v>4</v>
      </c>
      <c r="H1032" s="11">
        <v>3.95</v>
      </c>
      <c r="I1032" s="11">
        <v>4.2</v>
      </c>
      <c r="J1032" s="11">
        <v>3.3</v>
      </c>
      <c r="K1032" s="11">
        <v>4.4000000000000004</v>
      </c>
      <c r="L1032" s="11">
        <v>3.9</v>
      </c>
      <c r="M1032" s="11">
        <v>3.4</v>
      </c>
      <c r="N1032" s="11">
        <v>3.8599999999999994</v>
      </c>
      <c r="O1032" s="11">
        <v>4.16</v>
      </c>
      <c r="P1032" s="11">
        <v>3.5</v>
      </c>
      <c r="Q1032" s="11">
        <v>3.7292831001563131</v>
      </c>
      <c r="R1032" s="11">
        <v>4.05</v>
      </c>
      <c r="S1032" s="147">
        <v>2.8914059999999999</v>
      </c>
      <c r="T1032" s="147" t="s">
        <v>96</v>
      </c>
      <c r="U1032" s="11">
        <v>4.08</v>
      </c>
      <c r="V1032" s="11">
        <v>4.09</v>
      </c>
      <c r="W1032" s="11">
        <v>4.0999999999999996</v>
      </c>
      <c r="X1032" s="11">
        <v>3.72</v>
      </c>
      <c r="Y1032" s="11">
        <v>3.6</v>
      </c>
      <c r="Z1032" s="11">
        <v>3.54</v>
      </c>
      <c r="AA1032" s="11">
        <v>4</v>
      </c>
      <c r="AB1032" s="152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21</v>
      </c>
    </row>
    <row r="1033" spans="1:65">
      <c r="A1033" s="29"/>
      <c r="B1033" s="19">
        <v>1</v>
      </c>
      <c r="C1033" s="9">
        <v>3</v>
      </c>
      <c r="D1033" s="11">
        <v>3.58</v>
      </c>
      <c r="E1033" s="11">
        <v>3.9099999999999997</v>
      </c>
      <c r="F1033" s="11">
        <v>3.6915932593395553</v>
      </c>
      <c r="G1033" s="11">
        <v>3.7</v>
      </c>
      <c r="H1033" s="11">
        <v>4.2699999999999996</v>
      </c>
      <c r="I1033" s="11">
        <v>3.6</v>
      </c>
      <c r="J1033" s="11">
        <v>3.6</v>
      </c>
      <c r="K1033" s="11">
        <v>3.8</v>
      </c>
      <c r="L1033" s="11">
        <v>3.8</v>
      </c>
      <c r="M1033" s="11">
        <v>4.4000000000000004</v>
      </c>
      <c r="N1033" s="11">
        <v>3.7</v>
      </c>
      <c r="O1033" s="11">
        <v>4.13</v>
      </c>
      <c r="P1033" s="11">
        <v>3.8</v>
      </c>
      <c r="Q1033" s="11">
        <v>3.9978856504677527</v>
      </c>
      <c r="R1033" s="11">
        <v>4.46</v>
      </c>
      <c r="S1033" s="147">
        <v>2.8389479999999998</v>
      </c>
      <c r="T1033" s="147" t="s">
        <v>96</v>
      </c>
      <c r="U1033" s="11">
        <v>4.76</v>
      </c>
      <c r="V1033" s="11">
        <v>4</v>
      </c>
      <c r="W1033" s="11">
        <v>3.8</v>
      </c>
      <c r="X1033" s="11">
        <v>4.37</v>
      </c>
      <c r="Y1033" s="11">
        <v>3.3</v>
      </c>
      <c r="Z1033" s="11">
        <v>3.45</v>
      </c>
      <c r="AA1033" s="11">
        <v>3.9</v>
      </c>
      <c r="AB1033" s="152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16</v>
      </c>
    </row>
    <row r="1034" spans="1:65">
      <c r="A1034" s="29"/>
      <c r="B1034" s="19">
        <v>1</v>
      </c>
      <c r="C1034" s="9">
        <v>4</v>
      </c>
      <c r="D1034" s="11">
        <v>3.76</v>
      </c>
      <c r="E1034" s="11">
        <v>3.87</v>
      </c>
      <c r="F1034" s="11">
        <v>4.3642773125989462</v>
      </c>
      <c r="G1034" s="11">
        <v>3.9</v>
      </c>
      <c r="H1034" s="11">
        <v>4.1500000000000004</v>
      </c>
      <c r="I1034" s="11">
        <v>4.4000000000000004</v>
      </c>
      <c r="J1034" s="11">
        <v>3</v>
      </c>
      <c r="K1034" s="11">
        <v>3.9</v>
      </c>
      <c r="L1034" s="11">
        <v>3.4</v>
      </c>
      <c r="M1034" s="11">
        <v>3.9</v>
      </c>
      <c r="N1034" s="11">
        <v>3.64</v>
      </c>
      <c r="O1034" s="11">
        <v>4.13</v>
      </c>
      <c r="P1034" s="11">
        <v>3.6</v>
      </c>
      <c r="Q1034" s="11">
        <v>3.9305731266373343</v>
      </c>
      <c r="R1034" s="11">
        <v>4.0999999999999996</v>
      </c>
      <c r="S1034" s="147">
        <v>2.9746540000000001</v>
      </c>
      <c r="T1034" s="147" t="s">
        <v>96</v>
      </c>
      <c r="U1034" s="11">
        <v>3.92</v>
      </c>
      <c r="V1034" s="11">
        <v>4.33</v>
      </c>
      <c r="W1034" s="11">
        <v>4.0599999999999996</v>
      </c>
      <c r="X1034" s="11">
        <v>3.58</v>
      </c>
      <c r="Y1034" s="11">
        <v>3.7</v>
      </c>
      <c r="Z1034" s="11">
        <v>3.67</v>
      </c>
      <c r="AA1034" s="11">
        <v>3.9</v>
      </c>
      <c r="AB1034" s="152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3.8499992442512267</v>
      </c>
    </row>
    <row r="1035" spans="1:65">
      <c r="A1035" s="29"/>
      <c r="B1035" s="19">
        <v>1</v>
      </c>
      <c r="C1035" s="9">
        <v>5</v>
      </c>
      <c r="D1035" s="11">
        <v>3.54</v>
      </c>
      <c r="E1035" s="11">
        <v>4</v>
      </c>
      <c r="F1035" s="11">
        <v>4.1673346258977322</v>
      </c>
      <c r="G1035" s="11">
        <v>3.3</v>
      </c>
      <c r="H1035" s="11">
        <v>3.89</v>
      </c>
      <c r="I1035" s="11">
        <v>3.9</v>
      </c>
      <c r="J1035" s="11">
        <v>4.2</v>
      </c>
      <c r="K1035" s="11">
        <v>4.0999999999999996</v>
      </c>
      <c r="L1035" s="11">
        <v>4.0999999999999996</v>
      </c>
      <c r="M1035" s="11">
        <v>4</v>
      </c>
      <c r="N1035" s="11">
        <v>3.69</v>
      </c>
      <c r="O1035" s="148">
        <v>2.9</v>
      </c>
      <c r="P1035" s="11">
        <v>3.8</v>
      </c>
      <c r="Q1035" s="11">
        <v>3.7743154742278531</v>
      </c>
      <c r="R1035" s="11">
        <v>3.71</v>
      </c>
      <c r="S1035" s="147">
        <v>2.7512939999999997</v>
      </c>
      <c r="T1035" s="147" t="s">
        <v>96</v>
      </c>
      <c r="U1035" s="11">
        <v>4.71</v>
      </c>
      <c r="V1035" s="11">
        <v>4.18</v>
      </c>
      <c r="W1035" s="11">
        <v>4.12</v>
      </c>
      <c r="X1035" s="11">
        <v>4.03</v>
      </c>
      <c r="Y1035" s="11">
        <v>3.2</v>
      </c>
      <c r="Z1035" s="11">
        <v>3.77</v>
      </c>
      <c r="AA1035" s="11">
        <v>3.6</v>
      </c>
      <c r="AB1035" s="152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64</v>
      </c>
    </row>
    <row r="1036" spans="1:65">
      <c r="A1036" s="29"/>
      <c r="B1036" s="19">
        <v>1</v>
      </c>
      <c r="C1036" s="9">
        <v>6</v>
      </c>
      <c r="D1036" s="11">
        <v>3.9399999999999995</v>
      </c>
      <c r="E1036" s="11">
        <v>3.73</v>
      </c>
      <c r="F1036" s="11">
        <v>4.3434861634932656</v>
      </c>
      <c r="G1036" s="11">
        <v>3.5</v>
      </c>
      <c r="H1036" s="11">
        <v>4.07</v>
      </c>
      <c r="I1036" s="11">
        <v>3.5</v>
      </c>
      <c r="J1036" s="11">
        <v>3.3</v>
      </c>
      <c r="K1036" s="11">
        <v>3.4</v>
      </c>
      <c r="L1036" s="11">
        <v>3.7</v>
      </c>
      <c r="M1036" s="11">
        <v>3.7</v>
      </c>
      <c r="N1036" s="148">
        <v>4.22</v>
      </c>
      <c r="O1036" s="11">
        <v>3.38</v>
      </c>
      <c r="P1036" s="11">
        <v>3.7</v>
      </c>
      <c r="Q1036" s="11">
        <v>3.7288325329814738</v>
      </c>
      <c r="R1036" s="11">
        <v>3.78</v>
      </c>
      <c r="S1036" s="147">
        <v>2.8561740000000002</v>
      </c>
      <c r="T1036" s="147" t="s">
        <v>96</v>
      </c>
      <c r="U1036" s="11">
        <v>3.77</v>
      </c>
      <c r="V1036" s="11">
        <v>4.08</v>
      </c>
      <c r="W1036" s="11">
        <v>4.2</v>
      </c>
      <c r="X1036" s="11">
        <v>4.07</v>
      </c>
      <c r="Y1036" s="11">
        <v>3</v>
      </c>
      <c r="Z1036" s="11">
        <v>3.92</v>
      </c>
      <c r="AA1036" s="11">
        <v>3.6</v>
      </c>
      <c r="AB1036" s="152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20" t="s">
        <v>272</v>
      </c>
      <c r="C1037" s="12"/>
      <c r="D1037" s="22">
        <v>3.7566666666666664</v>
      </c>
      <c r="E1037" s="22">
        <v>3.8783333333333334</v>
      </c>
      <c r="F1037" s="22">
        <v>4.0109716311815475</v>
      </c>
      <c r="G1037" s="22">
        <v>3.7166666666666668</v>
      </c>
      <c r="H1037" s="22">
        <v>4.0516666666666667</v>
      </c>
      <c r="I1037" s="22">
        <v>3.9499999999999997</v>
      </c>
      <c r="J1037" s="22">
        <v>3.4166666666666665</v>
      </c>
      <c r="K1037" s="22">
        <v>3.9666666666666663</v>
      </c>
      <c r="L1037" s="22">
        <v>3.7833333333333332</v>
      </c>
      <c r="M1037" s="22">
        <v>3.8333333333333335</v>
      </c>
      <c r="N1037" s="22">
        <v>3.811666666666667</v>
      </c>
      <c r="O1037" s="22">
        <v>3.774999999999999</v>
      </c>
      <c r="P1037" s="22">
        <v>3.6666666666666661</v>
      </c>
      <c r="Q1037" s="22">
        <v>3.8440117423454279</v>
      </c>
      <c r="R1037" s="22">
        <v>4.0233333333333334</v>
      </c>
      <c r="S1037" s="22">
        <v>2.8644516666666671</v>
      </c>
      <c r="T1037" s="22" t="s">
        <v>763</v>
      </c>
      <c r="U1037" s="22">
        <v>4.1349999999999998</v>
      </c>
      <c r="V1037" s="22">
        <v>4.1433333333333335</v>
      </c>
      <c r="W1037" s="22">
        <v>4.03</v>
      </c>
      <c r="X1037" s="22">
        <v>3.9933333333333336</v>
      </c>
      <c r="Y1037" s="22">
        <v>3.4166666666666665</v>
      </c>
      <c r="Z1037" s="22">
        <v>3.6199999999999997</v>
      </c>
      <c r="AA1037" s="22">
        <v>3.7833333333333337</v>
      </c>
      <c r="AB1037" s="152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3" t="s">
        <v>273</v>
      </c>
      <c r="C1038" s="28"/>
      <c r="D1038" s="11">
        <v>3.67</v>
      </c>
      <c r="E1038" s="11">
        <v>3.8899999999999997</v>
      </c>
      <c r="F1038" s="11">
        <v>3.9704068542433437</v>
      </c>
      <c r="G1038" s="11">
        <v>3.8</v>
      </c>
      <c r="H1038" s="11">
        <v>4.0250000000000004</v>
      </c>
      <c r="I1038" s="11">
        <v>4</v>
      </c>
      <c r="J1038" s="11">
        <v>3.3</v>
      </c>
      <c r="K1038" s="11">
        <v>4</v>
      </c>
      <c r="L1038" s="11">
        <v>3.8</v>
      </c>
      <c r="M1038" s="11">
        <v>3.8</v>
      </c>
      <c r="N1038" s="11">
        <v>3.73</v>
      </c>
      <c r="O1038" s="11">
        <v>4.04</v>
      </c>
      <c r="P1038" s="11">
        <v>3.6500000000000004</v>
      </c>
      <c r="Q1038" s="11">
        <v>3.8387480219148453</v>
      </c>
      <c r="R1038" s="11">
        <v>4.0449999999999999</v>
      </c>
      <c r="S1038" s="11">
        <v>2.8652040000000003</v>
      </c>
      <c r="T1038" s="11" t="s">
        <v>763</v>
      </c>
      <c r="U1038" s="11">
        <v>4</v>
      </c>
      <c r="V1038" s="11">
        <v>4.1349999999999998</v>
      </c>
      <c r="W1038" s="11">
        <v>4.08</v>
      </c>
      <c r="X1038" s="11">
        <v>4.0500000000000007</v>
      </c>
      <c r="Y1038" s="11">
        <v>3.45</v>
      </c>
      <c r="Z1038" s="11">
        <v>3.605</v>
      </c>
      <c r="AA1038" s="11">
        <v>3.8</v>
      </c>
      <c r="AB1038" s="152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3" t="s">
        <v>274</v>
      </c>
      <c r="C1039" s="28"/>
      <c r="D1039" s="23">
        <v>0.27500303028633455</v>
      </c>
      <c r="E1039" s="23">
        <v>8.9087971503826788E-2</v>
      </c>
      <c r="F1039" s="23">
        <v>0.3161166118900639</v>
      </c>
      <c r="G1039" s="23">
        <v>0.27141603981096379</v>
      </c>
      <c r="H1039" s="23">
        <v>0.1409136851645951</v>
      </c>
      <c r="I1039" s="23">
        <v>0.35071355833500373</v>
      </c>
      <c r="J1039" s="23">
        <v>0.43550736694878617</v>
      </c>
      <c r="K1039" s="23">
        <v>0.35023801430836543</v>
      </c>
      <c r="L1039" s="23">
        <v>0.23166067138525398</v>
      </c>
      <c r="M1039" s="23">
        <v>0.35023801430836532</v>
      </c>
      <c r="N1039" s="23">
        <v>0.21376778678432024</v>
      </c>
      <c r="O1039" s="23">
        <v>0.52010575847610763</v>
      </c>
      <c r="P1039" s="23">
        <v>0.12110601416389957</v>
      </c>
      <c r="Q1039" s="23">
        <v>0.1148542418616291</v>
      </c>
      <c r="R1039" s="23">
        <v>0.26643323116057926</v>
      </c>
      <c r="S1039" s="23">
        <v>7.2787909308254531E-2</v>
      </c>
      <c r="T1039" s="23" t="s">
        <v>763</v>
      </c>
      <c r="U1039" s="23">
        <v>0.49456041087010305</v>
      </c>
      <c r="V1039" s="23">
        <v>0.11395905697515518</v>
      </c>
      <c r="W1039" s="23">
        <v>0.15006665185843263</v>
      </c>
      <c r="X1039" s="23">
        <v>0.29439202887759497</v>
      </c>
      <c r="Y1039" s="23">
        <v>0.29268868558020261</v>
      </c>
      <c r="Z1039" s="23">
        <v>0.20630075133164194</v>
      </c>
      <c r="AA1039" s="23">
        <v>0.17224014243685076</v>
      </c>
      <c r="AB1039" s="204"/>
      <c r="AC1039" s="205"/>
      <c r="AD1039" s="205"/>
      <c r="AE1039" s="205"/>
      <c r="AF1039" s="205"/>
      <c r="AG1039" s="205"/>
      <c r="AH1039" s="205"/>
      <c r="AI1039" s="205"/>
      <c r="AJ1039" s="205"/>
      <c r="AK1039" s="205"/>
      <c r="AL1039" s="205"/>
      <c r="AM1039" s="205"/>
      <c r="AN1039" s="205"/>
      <c r="AO1039" s="205"/>
      <c r="AP1039" s="205"/>
      <c r="AQ1039" s="205"/>
      <c r="AR1039" s="205"/>
      <c r="AS1039" s="205"/>
      <c r="AT1039" s="205"/>
      <c r="AU1039" s="205"/>
      <c r="AV1039" s="205"/>
      <c r="AW1039" s="205"/>
      <c r="AX1039" s="205"/>
      <c r="AY1039" s="205"/>
      <c r="AZ1039" s="205"/>
      <c r="BA1039" s="205"/>
      <c r="BB1039" s="205"/>
      <c r="BC1039" s="205"/>
      <c r="BD1039" s="205"/>
      <c r="BE1039" s="205"/>
      <c r="BF1039" s="205"/>
      <c r="BG1039" s="205"/>
      <c r="BH1039" s="205"/>
      <c r="BI1039" s="205"/>
      <c r="BJ1039" s="205"/>
      <c r="BK1039" s="205"/>
      <c r="BL1039" s="205"/>
      <c r="BM1039" s="56"/>
    </row>
    <row r="1040" spans="1:65">
      <c r="A1040" s="29"/>
      <c r="B1040" s="3" t="s">
        <v>87</v>
      </c>
      <c r="C1040" s="28"/>
      <c r="D1040" s="13">
        <v>7.3204000963531829E-2</v>
      </c>
      <c r="E1040" s="13">
        <v>2.2970684530423752E-2</v>
      </c>
      <c r="F1040" s="13">
        <v>7.8812976245594288E-2</v>
      </c>
      <c r="G1040" s="13">
        <v>7.3026737168869177E-2</v>
      </c>
      <c r="H1040" s="13">
        <v>3.4779190085872914E-2</v>
      </c>
      <c r="I1040" s="13">
        <v>8.8788242616456639E-2</v>
      </c>
      <c r="J1040" s="13">
        <v>0.12746557081427889</v>
      </c>
      <c r="K1040" s="13">
        <v>8.8295297724798008E-2</v>
      </c>
      <c r="L1040" s="13">
        <v>6.1231895520331453E-2</v>
      </c>
      <c r="M1040" s="13">
        <v>9.1366438515225731E-2</v>
      </c>
      <c r="N1040" s="13">
        <v>5.6082497625969452E-2</v>
      </c>
      <c r="O1040" s="13">
        <v>0.13777635986122061</v>
      </c>
      <c r="P1040" s="13">
        <v>3.3028912953790797E-2</v>
      </c>
      <c r="Q1040" s="13">
        <v>2.9878743760431557E-2</v>
      </c>
      <c r="R1040" s="13">
        <v>6.6222012715968337E-2</v>
      </c>
      <c r="S1040" s="13">
        <v>2.5410765402425893E-2</v>
      </c>
      <c r="T1040" s="13" t="s">
        <v>763</v>
      </c>
      <c r="U1040" s="13">
        <v>0.11960348509555092</v>
      </c>
      <c r="V1040" s="13">
        <v>2.7504197178235362E-2</v>
      </c>
      <c r="W1040" s="13">
        <v>3.7237382595144572E-2</v>
      </c>
      <c r="X1040" s="13">
        <v>7.3720875344973694E-2</v>
      </c>
      <c r="Y1040" s="13">
        <v>8.5664981145425159E-2</v>
      </c>
      <c r="Z1040" s="13">
        <v>5.6989157826420431E-2</v>
      </c>
      <c r="AA1040" s="13">
        <v>4.5526028837934121E-2</v>
      </c>
      <c r="AB1040" s="152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29"/>
      <c r="B1041" s="3" t="s">
        <v>275</v>
      </c>
      <c r="C1041" s="28"/>
      <c r="D1041" s="13">
        <v>-2.424223270275272E-2</v>
      </c>
      <c r="E1041" s="13">
        <v>7.3595051023489511E-3</v>
      </c>
      <c r="F1041" s="13">
        <v>4.181101779972618E-2</v>
      </c>
      <c r="G1041" s="13">
        <v>-3.4631845131827155E-2</v>
      </c>
      <c r="H1041" s="13">
        <v>5.2381158961671836E-2</v>
      </c>
      <c r="I1041" s="13">
        <v>2.5974227371107439E-2</v>
      </c>
      <c r="J1041" s="13">
        <v>-0.11255393834988603</v>
      </c>
      <c r="K1041" s="13">
        <v>3.0303232549888426E-2</v>
      </c>
      <c r="L1041" s="13">
        <v>-1.7315824416702985E-2</v>
      </c>
      <c r="M1041" s="13">
        <v>-4.3288088803598024E-3</v>
      </c>
      <c r="N1041" s="13">
        <v>-9.9565156127751075E-3</v>
      </c>
      <c r="O1041" s="13">
        <v>-1.9480327006093812E-2</v>
      </c>
      <c r="P1041" s="13">
        <v>-4.7618860668170448E-2</v>
      </c>
      <c r="Q1041" s="13">
        <v>-1.5551956054898897E-3</v>
      </c>
      <c r="R1041" s="13">
        <v>4.5021850157744181E-2</v>
      </c>
      <c r="S1041" s="13">
        <v>-0.25598643403792032</v>
      </c>
      <c r="T1041" s="13" t="s">
        <v>763</v>
      </c>
      <c r="U1041" s="13">
        <v>7.4026184855576993E-2</v>
      </c>
      <c r="V1041" s="13">
        <v>7.6190687444967597E-2</v>
      </c>
      <c r="W1041" s="13">
        <v>4.6753452229256531E-2</v>
      </c>
      <c r="X1041" s="13">
        <v>3.7229640835938271E-2</v>
      </c>
      <c r="Y1041" s="13">
        <v>-0.11255393834988603</v>
      </c>
      <c r="Z1041" s="13">
        <v>-5.9740075168757345E-2</v>
      </c>
      <c r="AA1041" s="13">
        <v>-1.7315824416702874E-2</v>
      </c>
      <c r="AB1041" s="152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29"/>
      <c r="B1042" s="45" t="s">
        <v>276</v>
      </c>
      <c r="C1042" s="46"/>
      <c r="D1042" s="44">
        <v>0.34</v>
      </c>
      <c r="E1042" s="44">
        <v>0.16</v>
      </c>
      <c r="F1042" s="44">
        <v>0.71</v>
      </c>
      <c r="G1042" s="44">
        <v>0.5</v>
      </c>
      <c r="H1042" s="44">
        <v>0.88</v>
      </c>
      <c r="I1042" s="44">
        <v>0.46</v>
      </c>
      <c r="J1042" s="44">
        <v>1.74</v>
      </c>
      <c r="K1042" s="44">
        <v>0.53</v>
      </c>
      <c r="L1042" s="44">
        <v>0.23</v>
      </c>
      <c r="M1042" s="44">
        <v>0.02</v>
      </c>
      <c r="N1042" s="44">
        <v>0.11</v>
      </c>
      <c r="O1042" s="44">
        <v>0.26</v>
      </c>
      <c r="P1042" s="44">
        <v>0.71</v>
      </c>
      <c r="Q1042" s="44">
        <v>0.02</v>
      </c>
      <c r="R1042" s="44">
        <v>0.76</v>
      </c>
      <c r="S1042" s="44">
        <v>4.0199999999999996</v>
      </c>
      <c r="T1042" s="44">
        <v>4.79</v>
      </c>
      <c r="U1042" s="44">
        <v>1.22</v>
      </c>
      <c r="V1042" s="44">
        <v>1.26</v>
      </c>
      <c r="W1042" s="44">
        <v>0.79</v>
      </c>
      <c r="X1042" s="44">
        <v>0.64</v>
      </c>
      <c r="Y1042" s="44">
        <v>1.74</v>
      </c>
      <c r="Z1042" s="44">
        <v>0.9</v>
      </c>
      <c r="AA1042" s="44">
        <v>0.23</v>
      </c>
      <c r="AB1042" s="152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B1043" s="30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  <c r="AA1043" s="20"/>
      <c r="BM1043" s="55"/>
    </row>
    <row r="1044" spans="1:65" ht="15">
      <c r="B1044" s="8" t="s">
        <v>619</v>
      </c>
      <c r="BM1044" s="27" t="s">
        <v>67</v>
      </c>
    </row>
    <row r="1045" spans="1:65" ht="15">
      <c r="A1045" s="24" t="s">
        <v>66</v>
      </c>
      <c r="B1045" s="18" t="s">
        <v>114</v>
      </c>
      <c r="C1045" s="15" t="s">
        <v>115</v>
      </c>
      <c r="D1045" s="16" t="s">
        <v>241</v>
      </c>
      <c r="E1045" s="17" t="s">
        <v>241</v>
      </c>
      <c r="F1045" s="17" t="s">
        <v>241</v>
      </c>
      <c r="G1045" s="17" t="s">
        <v>241</v>
      </c>
      <c r="H1045" s="17" t="s">
        <v>241</v>
      </c>
      <c r="I1045" s="17" t="s">
        <v>241</v>
      </c>
      <c r="J1045" s="17" t="s">
        <v>241</v>
      </c>
      <c r="K1045" s="17" t="s">
        <v>241</v>
      </c>
      <c r="L1045" s="17" t="s">
        <v>241</v>
      </c>
      <c r="M1045" s="17" t="s">
        <v>241</v>
      </c>
      <c r="N1045" s="17" t="s">
        <v>241</v>
      </c>
      <c r="O1045" s="17" t="s">
        <v>241</v>
      </c>
      <c r="P1045" s="17" t="s">
        <v>241</v>
      </c>
      <c r="Q1045" s="17" t="s">
        <v>241</v>
      </c>
      <c r="R1045" s="17" t="s">
        <v>241</v>
      </c>
      <c r="S1045" s="17" t="s">
        <v>241</v>
      </c>
      <c r="T1045" s="17" t="s">
        <v>241</v>
      </c>
      <c r="U1045" s="17" t="s">
        <v>241</v>
      </c>
      <c r="V1045" s="17" t="s">
        <v>241</v>
      </c>
      <c r="W1045" s="17" t="s">
        <v>241</v>
      </c>
      <c r="X1045" s="17" t="s">
        <v>241</v>
      </c>
      <c r="Y1045" s="17" t="s">
        <v>241</v>
      </c>
      <c r="Z1045" s="17" t="s">
        <v>241</v>
      </c>
      <c r="AA1045" s="17" t="s">
        <v>241</v>
      </c>
      <c r="AB1045" s="17" t="s">
        <v>241</v>
      </c>
      <c r="AC1045" s="152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 t="s">
        <v>242</v>
      </c>
      <c r="C1046" s="9" t="s">
        <v>242</v>
      </c>
      <c r="D1046" s="150" t="s">
        <v>244</v>
      </c>
      <c r="E1046" s="151" t="s">
        <v>245</v>
      </c>
      <c r="F1046" s="151" t="s">
        <v>246</v>
      </c>
      <c r="G1046" s="151" t="s">
        <v>247</v>
      </c>
      <c r="H1046" s="151" t="s">
        <v>249</v>
      </c>
      <c r="I1046" s="151" t="s">
        <v>250</v>
      </c>
      <c r="J1046" s="151" t="s">
        <v>251</v>
      </c>
      <c r="K1046" s="151" t="s">
        <v>252</v>
      </c>
      <c r="L1046" s="151" t="s">
        <v>253</v>
      </c>
      <c r="M1046" s="151" t="s">
        <v>254</v>
      </c>
      <c r="N1046" s="151" t="s">
        <v>255</v>
      </c>
      <c r="O1046" s="151" t="s">
        <v>256</v>
      </c>
      <c r="P1046" s="151" t="s">
        <v>257</v>
      </c>
      <c r="Q1046" s="151" t="s">
        <v>258</v>
      </c>
      <c r="R1046" s="151" t="s">
        <v>259</v>
      </c>
      <c r="S1046" s="151" t="s">
        <v>260</v>
      </c>
      <c r="T1046" s="151" t="s">
        <v>262</v>
      </c>
      <c r="U1046" s="151" t="s">
        <v>280</v>
      </c>
      <c r="V1046" s="151" t="s">
        <v>307</v>
      </c>
      <c r="W1046" s="151" t="s">
        <v>281</v>
      </c>
      <c r="X1046" s="151" t="s">
        <v>263</v>
      </c>
      <c r="Y1046" s="151" t="s">
        <v>264</v>
      </c>
      <c r="Z1046" s="151" t="s">
        <v>282</v>
      </c>
      <c r="AA1046" s="151" t="s">
        <v>265</v>
      </c>
      <c r="AB1046" s="151" t="s">
        <v>266</v>
      </c>
      <c r="AC1046" s="152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 t="s">
        <v>3</v>
      </c>
    </row>
    <row r="1047" spans="1:65">
      <c r="A1047" s="29"/>
      <c r="B1047" s="19"/>
      <c r="C1047" s="9"/>
      <c r="D1047" s="10" t="s">
        <v>118</v>
      </c>
      <c r="E1047" s="11" t="s">
        <v>118</v>
      </c>
      <c r="F1047" s="11" t="s">
        <v>118</v>
      </c>
      <c r="G1047" s="11" t="s">
        <v>305</v>
      </c>
      <c r="H1047" s="11" t="s">
        <v>305</v>
      </c>
      <c r="I1047" s="11" t="s">
        <v>306</v>
      </c>
      <c r="J1047" s="11" t="s">
        <v>306</v>
      </c>
      <c r="K1047" s="11" t="s">
        <v>306</v>
      </c>
      <c r="L1047" s="11" t="s">
        <v>306</v>
      </c>
      <c r="M1047" s="11" t="s">
        <v>306</v>
      </c>
      <c r="N1047" s="11" t="s">
        <v>306</v>
      </c>
      <c r="O1047" s="11" t="s">
        <v>305</v>
      </c>
      <c r="P1047" s="11" t="s">
        <v>306</v>
      </c>
      <c r="Q1047" s="11" t="s">
        <v>305</v>
      </c>
      <c r="R1047" s="11" t="s">
        <v>118</v>
      </c>
      <c r="S1047" s="11" t="s">
        <v>306</v>
      </c>
      <c r="T1047" s="11" t="s">
        <v>306</v>
      </c>
      <c r="U1047" s="11" t="s">
        <v>306</v>
      </c>
      <c r="V1047" s="11" t="s">
        <v>118</v>
      </c>
      <c r="W1047" s="11" t="s">
        <v>118</v>
      </c>
      <c r="X1047" s="11" t="s">
        <v>306</v>
      </c>
      <c r="Y1047" s="11" t="s">
        <v>306</v>
      </c>
      <c r="Z1047" s="11" t="s">
        <v>306</v>
      </c>
      <c r="AA1047" s="11" t="s">
        <v>305</v>
      </c>
      <c r="AB1047" s="11" t="s">
        <v>306</v>
      </c>
      <c r="AC1047" s="152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0</v>
      </c>
    </row>
    <row r="1048" spans="1:65">
      <c r="A1048" s="29"/>
      <c r="B1048" s="19"/>
      <c r="C1048" s="9"/>
      <c r="D1048" s="25"/>
      <c r="E1048" s="25"/>
      <c r="F1048" s="25"/>
      <c r="G1048" s="25"/>
      <c r="H1048" s="25"/>
      <c r="I1048" s="25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  <c r="AA1048" s="25"/>
      <c r="AB1048" s="25"/>
      <c r="AC1048" s="152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</v>
      </c>
    </row>
    <row r="1049" spans="1:65">
      <c r="A1049" s="29"/>
      <c r="B1049" s="18">
        <v>1</v>
      </c>
      <c r="C1049" s="14">
        <v>1</v>
      </c>
      <c r="D1049" s="222">
        <v>64</v>
      </c>
      <c r="E1049" s="222">
        <v>64</v>
      </c>
      <c r="F1049" s="222">
        <v>64.708198038510574</v>
      </c>
      <c r="G1049" s="222">
        <v>65</v>
      </c>
      <c r="H1049" s="222">
        <v>70.89</v>
      </c>
      <c r="I1049" s="222">
        <v>63</v>
      </c>
      <c r="J1049" s="222">
        <v>63</v>
      </c>
      <c r="K1049" s="222">
        <v>64</v>
      </c>
      <c r="L1049" s="222">
        <v>66</v>
      </c>
      <c r="M1049" s="222">
        <v>66</v>
      </c>
      <c r="N1049" s="222">
        <v>64</v>
      </c>
      <c r="O1049" s="222">
        <v>69</v>
      </c>
      <c r="P1049" s="222">
        <v>63</v>
      </c>
      <c r="Q1049" s="222">
        <v>62.795929442827891</v>
      </c>
      <c r="R1049" s="222">
        <v>63</v>
      </c>
      <c r="S1049" s="222">
        <v>64.599999999999994</v>
      </c>
      <c r="T1049" s="222">
        <v>68</v>
      </c>
      <c r="U1049" s="230">
        <v>59</v>
      </c>
      <c r="V1049" s="231">
        <v>83</v>
      </c>
      <c r="W1049" s="222">
        <v>62</v>
      </c>
      <c r="X1049" s="222">
        <v>68</v>
      </c>
      <c r="Y1049" s="231">
        <v>56</v>
      </c>
      <c r="Z1049" s="222">
        <v>65</v>
      </c>
      <c r="AA1049" s="222">
        <v>62</v>
      </c>
      <c r="AB1049" s="222">
        <v>60</v>
      </c>
      <c r="AC1049" s="223"/>
      <c r="AD1049" s="224"/>
      <c r="AE1049" s="224"/>
      <c r="AF1049" s="224"/>
      <c r="AG1049" s="224"/>
      <c r="AH1049" s="224"/>
      <c r="AI1049" s="224"/>
      <c r="AJ1049" s="224"/>
      <c r="AK1049" s="224"/>
      <c r="AL1049" s="224"/>
      <c r="AM1049" s="224"/>
      <c r="AN1049" s="224"/>
      <c r="AO1049" s="224"/>
      <c r="AP1049" s="224"/>
      <c r="AQ1049" s="224"/>
      <c r="AR1049" s="224"/>
      <c r="AS1049" s="224"/>
      <c r="AT1049" s="224"/>
      <c r="AU1049" s="224"/>
      <c r="AV1049" s="224"/>
      <c r="AW1049" s="224"/>
      <c r="AX1049" s="224"/>
      <c r="AY1049" s="224"/>
      <c r="AZ1049" s="224"/>
      <c r="BA1049" s="224"/>
      <c r="BB1049" s="224"/>
      <c r="BC1049" s="224"/>
      <c r="BD1049" s="224"/>
      <c r="BE1049" s="224"/>
      <c r="BF1049" s="224"/>
      <c r="BG1049" s="224"/>
      <c r="BH1049" s="224"/>
      <c r="BI1049" s="224"/>
      <c r="BJ1049" s="224"/>
      <c r="BK1049" s="224"/>
      <c r="BL1049" s="224"/>
      <c r="BM1049" s="225">
        <v>1</v>
      </c>
    </row>
    <row r="1050" spans="1:65">
      <c r="A1050" s="29"/>
      <c r="B1050" s="19">
        <v>1</v>
      </c>
      <c r="C1050" s="9">
        <v>2</v>
      </c>
      <c r="D1050" s="226">
        <v>64</v>
      </c>
      <c r="E1050" s="226">
        <v>63</v>
      </c>
      <c r="F1050" s="226">
        <v>65.897879207244401</v>
      </c>
      <c r="G1050" s="226">
        <v>65</v>
      </c>
      <c r="H1050" s="226">
        <v>71.709999999999994</v>
      </c>
      <c r="I1050" s="226">
        <v>62</v>
      </c>
      <c r="J1050" s="226">
        <v>64</v>
      </c>
      <c r="K1050" s="226">
        <v>64</v>
      </c>
      <c r="L1050" s="226">
        <v>66</v>
      </c>
      <c r="M1050" s="226">
        <v>64</v>
      </c>
      <c r="N1050" s="226">
        <v>65</v>
      </c>
      <c r="O1050" s="226">
        <v>69</v>
      </c>
      <c r="P1050" s="226">
        <v>62</v>
      </c>
      <c r="Q1050" s="226">
        <v>62.783334837237021</v>
      </c>
      <c r="R1050" s="226">
        <v>62</v>
      </c>
      <c r="S1050" s="226">
        <v>64.400000000000006</v>
      </c>
      <c r="T1050" s="226">
        <v>66</v>
      </c>
      <c r="U1050" s="226">
        <v>62</v>
      </c>
      <c r="V1050" s="232">
        <v>80</v>
      </c>
      <c r="W1050" s="226">
        <v>62</v>
      </c>
      <c r="X1050" s="226">
        <v>67</v>
      </c>
      <c r="Y1050" s="232">
        <v>58</v>
      </c>
      <c r="Z1050" s="226">
        <v>63</v>
      </c>
      <c r="AA1050" s="226">
        <v>63</v>
      </c>
      <c r="AB1050" s="226">
        <v>59</v>
      </c>
      <c r="AC1050" s="223"/>
      <c r="AD1050" s="224"/>
      <c r="AE1050" s="224"/>
      <c r="AF1050" s="224"/>
      <c r="AG1050" s="224"/>
      <c r="AH1050" s="224"/>
      <c r="AI1050" s="224"/>
      <c r="AJ1050" s="224"/>
      <c r="AK1050" s="224"/>
      <c r="AL1050" s="224"/>
      <c r="AM1050" s="224"/>
      <c r="AN1050" s="224"/>
      <c r="AO1050" s="224"/>
      <c r="AP1050" s="224"/>
      <c r="AQ1050" s="224"/>
      <c r="AR1050" s="224"/>
      <c r="AS1050" s="224"/>
      <c r="AT1050" s="224"/>
      <c r="AU1050" s="224"/>
      <c r="AV1050" s="224"/>
      <c r="AW1050" s="224"/>
      <c r="AX1050" s="224"/>
      <c r="AY1050" s="224"/>
      <c r="AZ1050" s="224"/>
      <c r="BA1050" s="224"/>
      <c r="BB1050" s="224"/>
      <c r="BC1050" s="224"/>
      <c r="BD1050" s="224"/>
      <c r="BE1050" s="224"/>
      <c r="BF1050" s="224"/>
      <c r="BG1050" s="224"/>
      <c r="BH1050" s="224"/>
      <c r="BI1050" s="224"/>
      <c r="BJ1050" s="224"/>
      <c r="BK1050" s="224"/>
      <c r="BL1050" s="224"/>
      <c r="BM1050" s="225">
        <v>22</v>
      </c>
    </row>
    <row r="1051" spans="1:65">
      <c r="A1051" s="29"/>
      <c r="B1051" s="19">
        <v>1</v>
      </c>
      <c r="C1051" s="9">
        <v>3</v>
      </c>
      <c r="D1051" s="226">
        <v>62</v>
      </c>
      <c r="E1051" s="226">
        <v>63</v>
      </c>
      <c r="F1051" s="226">
        <v>64.322680346189301</v>
      </c>
      <c r="G1051" s="226">
        <v>66</v>
      </c>
      <c r="H1051" s="226">
        <v>68.44</v>
      </c>
      <c r="I1051" s="226">
        <v>63</v>
      </c>
      <c r="J1051" s="226">
        <v>63</v>
      </c>
      <c r="K1051" s="226">
        <v>62</v>
      </c>
      <c r="L1051" s="226">
        <v>67</v>
      </c>
      <c r="M1051" s="226">
        <v>68</v>
      </c>
      <c r="N1051" s="226">
        <v>64</v>
      </c>
      <c r="O1051" s="226">
        <v>67</v>
      </c>
      <c r="P1051" s="226">
        <v>63</v>
      </c>
      <c r="Q1051" s="226">
        <v>65.292958858147813</v>
      </c>
      <c r="R1051" s="226">
        <v>61</v>
      </c>
      <c r="S1051" s="226">
        <v>63.7</v>
      </c>
      <c r="T1051" s="226">
        <v>68</v>
      </c>
      <c r="U1051" s="226">
        <v>62</v>
      </c>
      <c r="V1051" s="232">
        <v>87</v>
      </c>
      <c r="W1051" s="226">
        <v>62</v>
      </c>
      <c r="X1051" s="226">
        <v>72</v>
      </c>
      <c r="Y1051" s="232">
        <v>56</v>
      </c>
      <c r="Z1051" s="226">
        <v>66</v>
      </c>
      <c r="AA1051" s="226">
        <v>62</v>
      </c>
      <c r="AB1051" s="226">
        <v>60</v>
      </c>
      <c r="AC1051" s="223"/>
      <c r="AD1051" s="224"/>
      <c r="AE1051" s="224"/>
      <c r="AF1051" s="224"/>
      <c r="AG1051" s="224"/>
      <c r="AH1051" s="224"/>
      <c r="AI1051" s="224"/>
      <c r="AJ1051" s="224"/>
      <c r="AK1051" s="224"/>
      <c r="AL1051" s="224"/>
      <c r="AM1051" s="224"/>
      <c r="AN1051" s="224"/>
      <c r="AO1051" s="224"/>
      <c r="AP1051" s="224"/>
      <c r="AQ1051" s="224"/>
      <c r="AR1051" s="224"/>
      <c r="AS1051" s="224"/>
      <c r="AT1051" s="224"/>
      <c r="AU1051" s="224"/>
      <c r="AV1051" s="224"/>
      <c r="AW1051" s="224"/>
      <c r="AX1051" s="224"/>
      <c r="AY1051" s="224"/>
      <c r="AZ1051" s="224"/>
      <c r="BA1051" s="224"/>
      <c r="BB1051" s="224"/>
      <c r="BC1051" s="224"/>
      <c r="BD1051" s="224"/>
      <c r="BE1051" s="224"/>
      <c r="BF1051" s="224"/>
      <c r="BG1051" s="224"/>
      <c r="BH1051" s="224"/>
      <c r="BI1051" s="224"/>
      <c r="BJ1051" s="224"/>
      <c r="BK1051" s="224"/>
      <c r="BL1051" s="224"/>
      <c r="BM1051" s="225">
        <v>16</v>
      </c>
    </row>
    <row r="1052" spans="1:65">
      <c r="A1052" s="29"/>
      <c r="B1052" s="19">
        <v>1</v>
      </c>
      <c r="C1052" s="9">
        <v>4</v>
      </c>
      <c r="D1052" s="226">
        <v>61</v>
      </c>
      <c r="E1052" s="226">
        <v>64</v>
      </c>
      <c r="F1052" s="226">
        <v>64.003309764711119</v>
      </c>
      <c r="G1052" s="226">
        <v>65</v>
      </c>
      <c r="H1052" s="226">
        <v>68.06</v>
      </c>
      <c r="I1052" s="226">
        <v>62</v>
      </c>
      <c r="J1052" s="226">
        <v>63</v>
      </c>
      <c r="K1052" s="226">
        <v>65</v>
      </c>
      <c r="L1052" s="226">
        <v>66</v>
      </c>
      <c r="M1052" s="226">
        <v>65</v>
      </c>
      <c r="N1052" s="226">
        <v>65</v>
      </c>
      <c r="O1052" s="226">
        <v>68</v>
      </c>
      <c r="P1052" s="226">
        <v>63</v>
      </c>
      <c r="Q1052" s="226">
        <v>64.298080902441768</v>
      </c>
      <c r="R1052" s="226">
        <v>63</v>
      </c>
      <c r="S1052" s="226">
        <v>65.5</v>
      </c>
      <c r="T1052" s="226">
        <v>67</v>
      </c>
      <c r="U1052" s="226">
        <v>62</v>
      </c>
      <c r="V1052" s="232">
        <v>79</v>
      </c>
      <c r="W1052" s="226">
        <v>63</v>
      </c>
      <c r="X1052" s="226">
        <v>67</v>
      </c>
      <c r="Y1052" s="232">
        <v>57</v>
      </c>
      <c r="Z1052" s="226">
        <v>71</v>
      </c>
      <c r="AA1052" s="226">
        <v>62</v>
      </c>
      <c r="AB1052" s="226">
        <v>60</v>
      </c>
      <c r="AC1052" s="223"/>
      <c r="AD1052" s="224"/>
      <c r="AE1052" s="224"/>
      <c r="AF1052" s="224"/>
      <c r="AG1052" s="224"/>
      <c r="AH1052" s="224"/>
      <c r="AI1052" s="224"/>
      <c r="AJ1052" s="224"/>
      <c r="AK1052" s="224"/>
      <c r="AL1052" s="224"/>
      <c r="AM1052" s="224"/>
      <c r="AN1052" s="224"/>
      <c r="AO1052" s="224"/>
      <c r="AP1052" s="224"/>
      <c r="AQ1052" s="224"/>
      <c r="AR1052" s="224"/>
      <c r="AS1052" s="224"/>
      <c r="AT1052" s="224"/>
      <c r="AU1052" s="224"/>
      <c r="AV1052" s="224"/>
      <c r="AW1052" s="224"/>
      <c r="AX1052" s="224"/>
      <c r="AY1052" s="224"/>
      <c r="AZ1052" s="224"/>
      <c r="BA1052" s="224"/>
      <c r="BB1052" s="224"/>
      <c r="BC1052" s="224"/>
      <c r="BD1052" s="224"/>
      <c r="BE1052" s="224"/>
      <c r="BF1052" s="224"/>
      <c r="BG1052" s="224"/>
      <c r="BH1052" s="224"/>
      <c r="BI1052" s="224"/>
      <c r="BJ1052" s="224"/>
      <c r="BK1052" s="224"/>
      <c r="BL1052" s="224"/>
      <c r="BM1052" s="225">
        <v>64.432984987496283</v>
      </c>
    </row>
    <row r="1053" spans="1:65">
      <c r="A1053" s="29"/>
      <c r="B1053" s="19">
        <v>1</v>
      </c>
      <c r="C1053" s="9">
        <v>5</v>
      </c>
      <c r="D1053" s="226">
        <v>65</v>
      </c>
      <c r="E1053" s="226">
        <v>63</v>
      </c>
      <c r="F1053" s="226">
        <v>64.109676882836794</v>
      </c>
      <c r="G1053" s="226">
        <v>67</v>
      </c>
      <c r="H1053" s="226">
        <v>72.06</v>
      </c>
      <c r="I1053" s="226">
        <v>63</v>
      </c>
      <c r="J1053" s="226">
        <v>62</v>
      </c>
      <c r="K1053" s="226">
        <v>63</v>
      </c>
      <c r="L1053" s="226">
        <v>68</v>
      </c>
      <c r="M1053" s="226">
        <v>63</v>
      </c>
      <c r="N1053" s="226">
        <v>64</v>
      </c>
      <c r="O1053" s="226">
        <v>65</v>
      </c>
      <c r="P1053" s="226">
        <v>61</v>
      </c>
      <c r="Q1053" s="226">
        <v>64.347655649544905</v>
      </c>
      <c r="R1053" s="226">
        <v>61</v>
      </c>
      <c r="S1053" s="226">
        <v>64.8</v>
      </c>
      <c r="T1053" s="226">
        <v>68</v>
      </c>
      <c r="U1053" s="226">
        <v>62</v>
      </c>
      <c r="V1053" s="232">
        <v>86</v>
      </c>
      <c r="W1053" s="226">
        <v>63</v>
      </c>
      <c r="X1053" s="226">
        <v>71</v>
      </c>
      <c r="Y1053" s="232">
        <v>55</v>
      </c>
      <c r="Z1053" s="226">
        <v>67</v>
      </c>
      <c r="AA1053" s="226">
        <v>62</v>
      </c>
      <c r="AB1053" s="226">
        <v>61</v>
      </c>
      <c r="AC1053" s="223"/>
      <c r="AD1053" s="224"/>
      <c r="AE1053" s="224"/>
      <c r="AF1053" s="224"/>
      <c r="AG1053" s="224"/>
      <c r="AH1053" s="224"/>
      <c r="AI1053" s="224"/>
      <c r="AJ1053" s="224"/>
      <c r="AK1053" s="224"/>
      <c r="AL1053" s="224"/>
      <c r="AM1053" s="224"/>
      <c r="AN1053" s="224"/>
      <c r="AO1053" s="224"/>
      <c r="AP1053" s="224"/>
      <c r="AQ1053" s="224"/>
      <c r="AR1053" s="224"/>
      <c r="AS1053" s="224"/>
      <c r="AT1053" s="224"/>
      <c r="AU1053" s="224"/>
      <c r="AV1053" s="224"/>
      <c r="AW1053" s="224"/>
      <c r="AX1053" s="224"/>
      <c r="AY1053" s="224"/>
      <c r="AZ1053" s="224"/>
      <c r="BA1053" s="224"/>
      <c r="BB1053" s="224"/>
      <c r="BC1053" s="224"/>
      <c r="BD1053" s="224"/>
      <c r="BE1053" s="224"/>
      <c r="BF1053" s="224"/>
      <c r="BG1053" s="224"/>
      <c r="BH1053" s="224"/>
      <c r="BI1053" s="224"/>
      <c r="BJ1053" s="224"/>
      <c r="BK1053" s="224"/>
      <c r="BL1053" s="224"/>
      <c r="BM1053" s="225">
        <v>65</v>
      </c>
    </row>
    <row r="1054" spans="1:65">
      <c r="A1054" s="29"/>
      <c r="B1054" s="19">
        <v>1</v>
      </c>
      <c r="C1054" s="9">
        <v>6</v>
      </c>
      <c r="D1054" s="226">
        <v>63</v>
      </c>
      <c r="E1054" s="226">
        <v>64</v>
      </c>
      <c r="F1054" s="226">
        <v>65.857583350741052</v>
      </c>
      <c r="G1054" s="226">
        <v>67</v>
      </c>
      <c r="H1054" s="226">
        <v>69.12</v>
      </c>
      <c r="I1054" s="226">
        <v>63</v>
      </c>
      <c r="J1054" s="226">
        <v>62</v>
      </c>
      <c r="K1054" s="226">
        <v>63</v>
      </c>
      <c r="L1054" s="226">
        <v>67</v>
      </c>
      <c r="M1054" s="226">
        <v>66</v>
      </c>
      <c r="N1054" s="226">
        <v>64</v>
      </c>
      <c r="O1054" s="226">
        <v>65</v>
      </c>
      <c r="P1054" s="226">
        <v>64</v>
      </c>
      <c r="Q1054" s="226">
        <v>65.554640994054296</v>
      </c>
      <c r="R1054" s="226">
        <v>61</v>
      </c>
      <c r="S1054" s="226">
        <v>64.5</v>
      </c>
      <c r="T1054" s="226">
        <v>65</v>
      </c>
      <c r="U1054" s="226">
        <v>62</v>
      </c>
      <c r="V1054" s="232">
        <v>80</v>
      </c>
      <c r="W1054" s="226">
        <v>62</v>
      </c>
      <c r="X1054" s="226">
        <v>65</v>
      </c>
      <c r="Y1054" s="232">
        <v>56</v>
      </c>
      <c r="Z1054" s="226">
        <v>68</v>
      </c>
      <c r="AA1054" s="226">
        <v>62</v>
      </c>
      <c r="AB1054" s="226">
        <v>62</v>
      </c>
      <c r="AC1054" s="223"/>
      <c r="AD1054" s="224"/>
      <c r="AE1054" s="224"/>
      <c r="AF1054" s="224"/>
      <c r="AG1054" s="224"/>
      <c r="AH1054" s="224"/>
      <c r="AI1054" s="224"/>
      <c r="AJ1054" s="224"/>
      <c r="AK1054" s="224"/>
      <c r="AL1054" s="224"/>
      <c r="AM1054" s="224"/>
      <c r="AN1054" s="224"/>
      <c r="AO1054" s="224"/>
      <c r="AP1054" s="224"/>
      <c r="AQ1054" s="224"/>
      <c r="AR1054" s="224"/>
      <c r="AS1054" s="224"/>
      <c r="AT1054" s="224"/>
      <c r="AU1054" s="224"/>
      <c r="AV1054" s="224"/>
      <c r="AW1054" s="224"/>
      <c r="AX1054" s="224"/>
      <c r="AY1054" s="224"/>
      <c r="AZ1054" s="224"/>
      <c r="BA1054" s="224"/>
      <c r="BB1054" s="224"/>
      <c r="BC1054" s="224"/>
      <c r="BD1054" s="224"/>
      <c r="BE1054" s="224"/>
      <c r="BF1054" s="224"/>
      <c r="BG1054" s="224"/>
      <c r="BH1054" s="224"/>
      <c r="BI1054" s="224"/>
      <c r="BJ1054" s="224"/>
      <c r="BK1054" s="224"/>
      <c r="BL1054" s="224"/>
      <c r="BM1054" s="227"/>
    </row>
    <row r="1055" spans="1:65">
      <c r="A1055" s="29"/>
      <c r="B1055" s="20" t="s">
        <v>272</v>
      </c>
      <c r="C1055" s="12"/>
      <c r="D1055" s="228">
        <v>63.166666666666664</v>
      </c>
      <c r="E1055" s="228">
        <v>63.5</v>
      </c>
      <c r="F1055" s="228">
        <v>64.816554598372207</v>
      </c>
      <c r="G1055" s="228">
        <v>65.833333333333329</v>
      </c>
      <c r="H1055" s="228">
        <v>70.046666666666667</v>
      </c>
      <c r="I1055" s="228">
        <v>62.666666666666664</v>
      </c>
      <c r="J1055" s="228">
        <v>62.833333333333336</v>
      </c>
      <c r="K1055" s="228">
        <v>63.5</v>
      </c>
      <c r="L1055" s="228">
        <v>66.666666666666671</v>
      </c>
      <c r="M1055" s="228">
        <v>65.333333333333329</v>
      </c>
      <c r="N1055" s="228">
        <v>64.333333333333329</v>
      </c>
      <c r="O1055" s="228">
        <v>67.166666666666671</v>
      </c>
      <c r="P1055" s="228">
        <v>62.666666666666664</v>
      </c>
      <c r="Q1055" s="228">
        <v>64.178766780708955</v>
      </c>
      <c r="R1055" s="228">
        <v>61.833333333333336</v>
      </c>
      <c r="S1055" s="228">
        <v>64.583333333333329</v>
      </c>
      <c r="T1055" s="228">
        <v>67</v>
      </c>
      <c r="U1055" s="228">
        <v>61.5</v>
      </c>
      <c r="V1055" s="228">
        <v>82.5</v>
      </c>
      <c r="W1055" s="228">
        <v>62.333333333333336</v>
      </c>
      <c r="X1055" s="228">
        <v>68.333333333333329</v>
      </c>
      <c r="Y1055" s="228">
        <v>56.333333333333336</v>
      </c>
      <c r="Z1055" s="228">
        <v>66.666666666666671</v>
      </c>
      <c r="AA1055" s="228">
        <v>62.166666666666664</v>
      </c>
      <c r="AB1055" s="228">
        <v>60.333333333333336</v>
      </c>
      <c r="AC1055" s="223"/>
      <c r="AD1055" s="224"/>
      <c r="AE1055" s="224"/>
      <c r="AF1055" s="224"/>
      <c r="AG1055" s="224"/>
      <c r="AH1055" s="224"/>
      <c r="AI1055" s="224"/>
      <c r="AJ1055" s="224"/>
      <c r="AK1055" s="224"/>
      <c r="AL1055" s="224"/>
      <c r="AM1055" s="224"/>
      <c r="AN1055" s="224"/>
      <c r="AO1055" s="224"/>
      <c r="AP1055" s="224"/>
      <c r="AQ1055" s="224"/>
      <c r="AR1055" s="224"/>
      <c r="AS1055" s="224"/>
      <c r="AT1055" s="224"/>
      <c r="AU1055" s="224"/>
      <c r="AV1055" s="224"/>
      <c r="AW1055" s="224"/>
      <c r="AX1055" s="224"/>
      <c r="AY1055" s="224"/>
      <c r="AZ1055" s="224"/>
      <c r="BA1055" s="224"/>
      <c r="BB1055" s="224"/>
      <c r="BC1055" s="224"/>
      <c r="BD1055" s="224"/>
      <c r="BE1055" s="224"/>
      <c r="BF1055" s="224"/>
      <c r="BG1055" s="224"/>
      <c r="BH1055" s="224"/>
      <c r="BI1055" s="224"/>
      <c r="BJ1055" s="224"/>
      <c r="BK1055" s="224"/>
      <c r="BL1055" s="224"/>
      <c r="BM1055" s="227"/>
    </row>
    <row r="1056" spans="1:65">
      <c r="A1056" s="29"/>
      <c r="B1056" s="3" t="s">
        <v>273</v>
      </c>
      <c r="C1056" s="28"/>
      <c r="D1056" s="226">
        <v>63.5</v>
      </c>
      <c r="E1056" s="226">
        <v>63.5</v>
      </c>
      <c r="F1056" s="226">
        <v>64.51543919234993</v>
      </c>
      <c r="G1056" s="226">
        <v>65.5</v>
      </c>
      <c r="H1056" s="226">
        <v>70.004999999999995</v>
      </c>
      <c r="I1056" s="226">
        <v>63</v>
      </c>
      <c r="J1056" s="226">
        <v>63</v>
      </c>
      <c r="K1056" s="226">
        <v>63.5</v>
      </c>
      <c r="L1056" s="226">
        <v>66.5</v>
      </c>
      <c r="M1056" s="226">
        <v>65.5</v>
      </c>
      <c r="N1056" s="226">
        <v>64</v>
      </c>
      <c r="O1056" s="226">
        <v>67.5</v>
      </c>
      <c r="P1056" s="226">
        <v>63</v>
      </c>
      <c r="Q1056" s="226">
        <v>64.322868275993329</v>
      </c>
      <c r="R1056" s="226">
        <v>61.5</v>
      </c>
      <c r="S1056" s="226">
        <v>64.55</v>
      </c>
      <c r="T1056" s="226">
        <v>67.5</v>
      </c>
      <c r="U1056" s="226">
        <v>62</v>
      </c>
      <c r="V1056" s="226">
        <v>81.5</v>
      </c>
      <c r="W1056" s="226">
        <v>62</v>
      </c>
      <c r="X1056" s="226">
        <v>67.5</v>
      </c>
      <c r="Y1056" s="226">
        <v>56</v>
      </c>
      <c r="Z1056" s="226">
        <v>66.5</v>
      </c>
      <c r="AA1056" s="226">
        <v>62</v>
      </c>
      <c r="AB1056" s="226">
        <v>60</v>
      </c>
      <c r="AC1056" s="223"/>
      <c r="AD1056" s="224"/>
      <c r="AE1056" s="224"/>
      <c r="AF1056" s="224"/>
      <c r="AG1056" s="224"/>
      <c r="AH1056" s="224"/>
      <c r="AI1056" s="224"/>
      <c r="AJ1056" s="224"/>
      <c r="AK1056" s="224"/>
      <c r="AL1056" s="224"/>
      <c r="AM1056" s="224"/>
      <c r="AN1056" s="224"/>
      <c r="AO1056" s="224"/>
      <c r="AP1056" s="224"/>
      <c r="AQ1056" s="224"/>
      <c r="AR1056" s="224"/>
      <c r="AS1056" s="224"/>
      <c r="AT1056" s="224"/>
      <c r="AU1056" s="224"/>
      <c r="AV1056" s="224"/>
      <c r="AW1056" s="224"/>
      <c r="AX1056" s="224"/>
      <c r="AY1056" s="224"/>
      <c r="AZ1056" s="224"/>
      <c r="BA1056" s="224"/>
      <c r="BB1056" s="224"/>
      <c r="BC1056" s="224"/>
      <c r="BD1056" s="224"/>
      <c r="BE1056" s="224"/>
      <c r="BF1056" s="224"/>
      <c r="BG1056" s="224"/>
      <c r="BH1056" s="224"/>
      <c r="BI1056" s="224"/>
      <c r="BJ1056" s="224"/>
      <c r="BK1056" s="224"/>
      <c r="BL1056" s="224"/>
      <c r="BM1056" s="227"/>
    </row>
    <row r="1057" spans="1:65">
      <c r="A1057" s="29"/>
      <c r="B1057" s="3" t="s">
        <v>274</v>
      </c>
      <c r="C1057" s="28"/>
      <c r="D1057" s="215">
        <v>1.4719601443879746</v>
      </c>
      <c r="E1057" s="215">
        <v>0.54772255750516607</v>
      </c>
      <c r="F1057" s="215">
        <v>0.8567029774948286</v>
      </c>
      <c r="G1057" s="215">
        <v>0.98319208025017513</v>
      </c>
      <c r="H1057" s="215">
        <v>1.7273293451645699</v>
      </c>
      <c r="I1057" s="215">
        <v>0.51639777949432231</v>
      </c>
      <c r="J1057" s="215">
        <v>0.752772652709081</v>
      </c>
      <c r="K1057" s="215">
        <v>1.0488088481701516</v>
      </c>
      <c r="L1057" s="215">
        <v>0.81649658092772603</v>
      </c>
      <c r="M1057" s="215">
        <v>1.7511900715418263</v>
      </c>
      <c r="N1057" s="215">
        <v>0.51639777949432231</v>
      </c>
      <c r="O1057" s="215">
        <v>1.8348478592697179</v>
      </c>
      <c r="P1057" s="215">
        <v>1.0327955589886444</v>
      </c>
      <c r="Q1057" s="215">
        <v>1.186312147618626</v>
      </c>
      <c r="R1057" s="215">
        <v>0.98319208025017502</v>
      </c>
      <c r="S1057" s="215">
        <v>0.58452259722500466</v>
      </c>
      <c r="T1057" s="215">
        <v>1.2649110640673518</v>
      </c>
      <c r="U1057" s="215">
        <v>1.2247448713915889</v>
      </c>
      <c r="V1057" s="215">
        <v>3.3911649915626341</v>
      </c>
      <c r="W1057" s="215">
        <v>0.5163977794943222</v>
      </c>
      <c r="X1057" s="215">
        <v>2.6583202716502514</v>
      </c>
      <c r="Y1057" s="215">
        <v>1.0327955589886444</v>
      </c>
      <c r="Z1057" s="215">
        <v>2.7325202042558927</v>
      </c>
      <c r="AA1057" s="215">
        <v>0.40824829046386302</v>
      </c>
      <c r="AB1057" s="215">
        <v>1.0327955589886444</v>
      </c>
      <c r="AC1057" s="212"/>
      <c r="AD1057" s="213"/>
      <c r="AE1057" s="213"/>
      <c r="AF1057" s="213"/>
      <c r="AG1057" s="213"/>
      <c r="AH1057" s="213"/>
      <c r="AI1057" s="213"/>
      <c r="AJ1057" s="213"/>
      <c r="AK1057" s="213"/>
      <c r="AL1057" s="213"/>
      <c r="AM1057" s="213"/>
      <c r="AN1057" s="213"/>
      <c r="AO1057" s="213"/>
      <c r="AP1057" s="213"/>
      <c r="AQ1057" s="213"/>
      <c r="AR1057" s="213"/>
      <c r="AS1057" s="213"/>
      <c r="AT1057" s="213"/>
      <c r="AU1057" s="213"/>
      <c r="AV1057" s="213"/>
      <c r="AW1057" s="213"/>
      <c r="AX1057" s="213"/>
      <c r="AY1057" s="213"/>
      <c r="AZ1057" s="213"/>
      <c r="BA1057" s="213"/>
      <c r="BB1057" s="213"/>
      <c r="BC1057" s="213"/>
      <c r="BD1057" s="213"/>
      <c r="BE1057" s="213"/>
      <c r="BF1057" s="213"/>
      <c r="BG1057" s="213"/>
      <c r="BH1057" s="213"/>
      <c r="BI1057" s="213"/>
      <c r="BJ1057" s="213"/>
      <c r="BK1057" s="213"/>
      <c r="BL1057" s="213"/>
      <c r="BM1057" s="218"/>
    </row>
    <row r="1058" spans="1:65">
      <c r="A1058" s="29"/>
      <c r="B1058" s="3" t="s">
        <v>87</v>
      </c>
      <c r="C1058" s="28"/>
      <c r="D1058" s="13">
        <v>2.3302799119598545E-2</v>
      </c>
      <c r="E1058" s="13">
        <v>8.6255520866955291E-3</v>
      </c>
      <c r="F1058" s="13">
        <v>1.3217348296330821E-2</v>
      </c>
      <c r="G1058" s="13">
        <v>1.4934563244306458E-2</v>
      </c>
      <c r="H1058" s="13">
        <v>2.4659693706546634E-2</v>
      </c>
      <c r="I1058" s="13">
        <v>8.2403900983136543E-3</v>
      </c>
      <c r="J1058" s="13">
        <v>1.1980466621364684E-2</v>
      </c>
      <c r="K1058" s="13">
        <v>1.6516674774333096E-2</v>
      </c>
      <c r="L1058" s="13">
        <v>1.2247448713915889E-2</v>
      </c>
      <c r="M1058" s="13">
        <v>2.6803929666456526E-2</v>
      </c>
      <c r="N1058" s="13">
        <v>8.0269084895490516E-3</v>
      </c>
      <c r="O1058" s="13">
        <v>2.7317834133047909E-2</v>
      </c>
      <c r="P1058" s="13">
        <v>1.6480780196627305E-2</v>
      </c>
      <c r="Q1058" s="13">
        <v>1.8484495840689966E-2</v>
      </c>
      <c r="R1058" s="13">
        <v>1.5900680543129514E-2</v>
      </c>
      <c r="S1058" s="13">
        <v>9.0506724731613634E-3</v>
      </c>
      <c r="T1058" s="13">
        <v>1.8879269612945549E-2</v>
      </c>
      <c r="U1058" s="13">
        <v>1.9914550754334778E-2</v>
      </c>
      <c r="V1058" s="13">
        <v>4.1105030200759202E-2</v>
      </c>
      <c r="W1058" s="13">
        <v>8.2844563555238854E-3</v>
      </c>
      <c r="X1058" s="13">
        <v>3.8902247877808563E-2</v>
      </c>
      <c r="Y1058" s="13">
        <v>1.8333648976129782E-2</v>
      </c>
      <c r="Z1058" s="13">
        <v>4.0987803063838389E-2</v>
      </c>
      <c r="AA1058" s="13">
        <v>6.5669966294455177E-3</v>
      </c>
      <c r="AB1058" s="13">
        <v>1.7118158436275874E-2</v>
      </c>
      <c r="AC1058" s="152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3" t="s">
        <v>275</v>
      </c>
      <c r="C1059" s="28"/>
      <c r="D1059" s="13">
        <v>-1.9653261773846964E-2</v>
      </c>
      <c r="E1059" s="13">
        <v>-1.4479928062891001E-2</v>
      </c>
      <c r="F1059" s="13">
        <v>5.9530007953281228E-3</v>
      </c>
      <c r="G1059" s="13">
        <v>2.1733407913800518E-2</v>
      </c>
      <c r="H1059" s="13">
        <v>8.712434602028396E-2</v>
      </c>
      <c r="I1059" s="13">
        <v>-2.7413262340280964E-2</v>
      </c>
      <c r="J1059" s="13">
        <v>-2.4826595484802927E-2</v>
      </c>
      <c r="K1059" s="13">
        <v>-1.4479928062891001E-2</v>
      </c>
      <c r="L1059" s="13">
        <v>3.4666742191190592E-2</v>
      </c>
      <c r="M1059" s="13">
        <v>1.397340734736674E-2</v>
      </c>
      <c r="N1059" s="13">
        <v>-1.5465937855012601E-3</v>
      </c>
      <c r="O1059" s="13">
        <v>4.2426742757624591E-2</v>
      </c>
      <c r="P1059" s="13">
        <v>-2.7413262340280964E-2</v>
      </c>
      <c r="Q1059" s="13">
        <v>-3.9454668573349894E-3</v>
      </c>
      <c r="R1059" s="13">
        <v>-4.0346596617670705E-2</v>
      </c>
      <c r="S1059" s="13">
        <v>2.3334064977158508E-3</v>
      </c>
      <c r="T1059" s="13">
        <v>3.9840075902146443E-2</v>
      </c>
      <c r="U1059" s="13">
        <v>-4.5519930328626779E-2</v>
      </c>
      <c r="V1059" s="13">
        <v>0.28040009346159822</v>
      </c>
      <c r="W1059" s="13">
        <v>-3.2586596051236816E-2</v>
      </c>
      <c r="X1059" s="13">
        <v>6.0533410745970295E-2</v>
      </c>
      <c r="Y1059" s="13">
        <v>-0.12570660284844393</v>
      </c>
      <c r="Z1059" s="13">
        <v>3.4666742191190592E-2</v>
      </c>
      <c r="AA1059" s="13">
        <v>-3.5173262906714853E-2</v>
      </c>
      <c r="AB1059" s="13">
        <v>-6.3626598316972482E-2</v>
      </c>
      <c r="AC1059" s="152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29"/>
      <c r="B1060" s="45" t="s">
        <v>276</v>
      </c>
      <c r="C1060" s="46"/>
      <c r="D1060" s="44">
        <v>0.37</v>
      </c>
      <c r="E1060" s="44">
        <v>0.25</v>
      </c>
      <c r="F1060" s="44">
        <v>0.23</v>
      </c>
      <c r="G1060" s="44">
        <v>0.6</v>
      </c>
      <c r="H1060" s="44">
        <v>2.14</v>
      </c>
      <c r="I1060" s="44">
        <v>0.55000000000000004</v>
      </c>
      <c r="J1060" s="44">
        <v>0.49</v>
      </c>
      <c r="K1060" s="44">
        <v>0.25</v>
      </c>
      <c r="L1060" s="44">
        <v>0.91</v>
      </c>
      <c r="M1060" s="44">
        <v>0.42</v>
      </c>
      <c r="N1060" s="44">
        <v>0.06</v>
      </c>
      <c r="O1060" s="44">
        <v>1.0900000000000001</v>
      </c>
      <c r="P1060" s="44">
        <v>0.55000000000000004</v>
      </c>
      <c r="Q1060" s="44">
        <v>0</v>
      </c>
      <c r="R1060" s="44">
        <v>0.86</v>
      </c>
      <c r="S1060" s="44">
        <v>0.15</v>
      </c>
      <c r="T1060" s="44">
        <v>1.03</v>
      </c>
      <c r="U1060" s="44">
        <v>0.98</v>
      </c>
      <c r="V1060" s="44">
        <v>6.69</v>
      </c>
      <c r="W1060" s="44">
        <v>0.67</v>
      </c>
      <c r="X1060" s="44">
        <v>1.52</v>
      </c>
      <c r="Y1060" s="44">
        <v>2.87</v>
      </c>
      <c r="Z1060" s="44">
        <v>0.91</v>
      </c>
      <c r="AA1060" s="44">
        <v>0.74</v>
      </c>
      <c r="AB1060" s="44">
        <v>1.41</v>
      </c>
      <c r="AC1060" s="152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B1061" s="30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AA1061" s="20"/>
      <c r="AB1061" s="20"/>
      <c r="BM1061" s="55"/>
    </row>
    <row r="1062" spans="1:65" ht="15">
      <c r="B1062" s="8" t="s">
        <v>620</v>
      </c>
      <c r="BM1062" s="27" t="s">
        <v>67</v>
      </c>
    </row>
    <row r="1063" spans="1:65" ht="15">
      <c r="A1063" s="24" t="s">
        <v>35</v>
      </c>
      <c r="B1063" s="18" t="s">
        <v>114</v>
      </c>
      <c r="C1063" s="15" t="s">
        <v>115</v>
      </c>
      <c r="D1063" s="16" t="s">
        <v>241</v>
      </c>
      <c r="E1063" s="17" t="s">
        <v>241</v>
      </c>
      <c r="F1063" s="17" t="s">
        <v>241</v>
      </c>
      <c r="G1063" s="17" t="s">
        <v>241</v>
      </c>
      <c r="H1063" s="17" t="s">
        <v>241</v>
      </c>
      <c r="I1063" s="17" t="s">
        <v>241</v>
      </c>
      <c r="J1063" s="17" t="s">
        <v>241</v>
      </c>
      <c r="K1063" s="17" t="s">
        <v>241</v>
      </c>
      <c r="L1063" s="17" t="s">
        <v>241</v>
      </c>
      <c r="M1063" s="17" t="s">
        <v>241</v>
      </c>
      <c r="N1063" s="17" t="s">
        <v>241</v>
      </c>
      <c r="O1063" s="17" t="s">
        <v>241</v>
      </c>
      <c r="P1063" s="17" t="s">
        <v>241</v>
      </c>
      <c r="Q1063" s="17" t="s">
        <v>241</v>
      </c>
      <c r="R1063" s="17" t="s">
        <v>241</v>
      </c>
      <c r="S1063" s="17" t="s">
        <v>241</v>
      </c>
      <c r="T1063" s="17" t="s">
        <v>241</v>
      </c>
      <c r="U1063" s="17" t="s">
        <v>241</v>
      </c>
      <c r="V1063" s="17" t="s">
        <v>241</v>
      </c>
      <c r="W1063" s="17" t="s">
        <v>241</v>
      </c>
      <c r="X1063" s="17" t="s">
        <v>241</v>
      </c>
      <c r="Y1063" s="17" t="s">
        <v>241</v>
      </c>
      <c r="Z1063" s="17" t="s">
        <v>241</v>
      </c>
      <c r="AA1063" s="152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</v>
      </c>
    </row>
    <row r="1064" spans="1:65">
      <c r="A1064" s="29"/>
      <c r="B1064" s="19" t="s">
        <v>242</v>
      </c>
      <c r="C1064" s="9" t="s">
        <v>242</v>
      </c>
      <c r="D1064" s="150" t="s">
        <v>244</v>
      </c>
      <c r="E1064" s="151" t="s">
        <v>245</v>
      </c>
      <c r="F1064" s="151" t="s">
        <v>246</v>
      </c>
      <c r="G1064" s="151" t="s">
        <v>247</v>
      </c>
      <c r="H1064" s="151" t="s">
        <v>249</v>
      </c>
      <c r="I1064" s="151" t="s">
        <v>250</v>
      </c>
      <c r="J1064" s="151" t="s">
        <v>251</v>
      </c>
      <c r="K1064" s="151" t="s">
        <v>252</v>
      </c>
      <c r="L1064" s="151" t="s">
        <v>253</v>
      </c>
      <c r="M1064" s="151" t="s">
        <v>254</v>
      </c>
      <c r="N1064" s="151" t="s">
        <v>255</v>
      </c>
      <c r="O1064" s="151" t="s">
        <v>256</v>
      </c>
      <c r="P1064" s="151" t="s">
        <v>257</v>
      </c>
      <c r="Q1064" s="151" t="s">
        <v>258</v>
      </c>
      <c r="R1064" s="151" t="s">
        <v>259</v>
      </c>
      <c r="S1064" s="151" t="s">
        <v>260</v>
      </c>
      <c r="T1064" s="151" t="s">
        <v>262</v>
      </c>
      <c r="U1064" s="151" t="s">
        <v>280</v>
      </c>
      <c r="V1064" s="151" t="s">
        <v>281</v>
      </c>
      <c r="W1064" s="151" t="s">
        <v>263</v>
      </c>
      <c r="X1064" s="151" t="s">
        <v>264</v>
      </c>
      <c r="Y1064" s="151" t="s">
        <v>282</v>
      </c>
      <c r="Z1064" s="151" t="s">
        <v>266</v>
      </c>
      <c r="AA1064" s="152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 t="s">
        <v>3</v>
      </c>
    </row>
    <row r="1065" spans="1:65">
      <c r="A1065" s="29"/>
      <c r="B1065" s="19"/>
      <c r="C1065" s="9"/>
      <c r="D1065" s="10" t="s">
        <v>305</v>
      </c>
      <c r="E1065" s="11" t="s">
        <v>305</v>
      </c>
      <c r="F1065" s="11" t="s">
        <v>118</v>
      </c>
      <c r="G1065" s="11" t="s">
        <v>305</v>
      </c>
      <c r="H1065" s="11" t="s">
        <v>305</v>
      </c>
      <c r="I1065" s="11" t="s">
        <v>306</v>
      </c>
      <c r="J1065" s="11" t="s">
        <v>306</v>
      </c>
      <c r="K1065" s="11" t="s">
        <v>306</v>
      </c>
      <c r="L1065" s="11" t="s">
        <v>306</v>
      </c>
      <c r="M1065" s="11" t="s">
        <v>306</v>
      </c>
      <c r="N1065" s="11" t="s">
        <v>305</v>
      </c>
      <c r="O1065" s="11" t="s">
        <v>305</v>
      </c>
      <c r="P1065" s="11" t="s">
        <v>306</v>
      </c>
      <c r="Q1065" s="11" t="s">
        <v>305</v>
      </c>
      <c r="R1065" s="11" t="s">
        <v>118</v>
      </c>
      <c r="S1065" s="11" t="s">
        <v>306</v>
      </c>
      <c r="T1065" s="11" t="s">
        <v>306</v>
      </c>
      <c r="U1065" s="11" t="s">
        <v>306</v>
      </c>
      <c r="V1065" s="11" t="s">
        <v>305</v>
      </c>
      <c r="W1065" s="11" t="s">
        <v>306</v>
      </c>
      <c r="X1065" s="11" t="s">
        <v>306</v>
      </c>
      <c r="Y1065" s="11" t="s">
        <v>306</v>
      </c>
      <c r="Z1065" s="11" t="s">
        <v>306</v>
      </c>
      <c r="AA1065" s="152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/>
      <c r="C1066" s="9"/>
      <c r="D1066" s="25"/>
      <c r="E1066" s="25"/>
      <c r="F1066" s="25"/>
      <c r="G1066" s="25"/>
      <c r="H1066" s="25"/>
      <c r="I1066" s="25"/>
      <c r="J1066" s="25"/>
      <c r="K1066" s="25"/>
      <c r="L1066" s="25"/>
      <c r="M1066" s="25"/>
      <c r="N1066" s="25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  <c r="Z1066" s="25"/>
      <c r="AA1066" s="152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2</v>
      </c>
    </row>
    <row r="1067" spans="1:65">
      <c r="A1067" s="29"/>
      <c r="B1067" s="18">
        <v>1</v>
      </c>
      <c r="C1067" s="14">
        <v>1</v>
      </c>
      <c r="D1067" s="229">
        <v>14.7</v>
      </c>
      <c r="E1067" s="210">
        <v>11.7</v>
      </c>
      <c r="F1067" s="210">
        <v>12.023630129527813</v>
      </c>
      <c r="G1067" s="210">
        <v>11</v>
      </c>
      <c r="H1067" s="210">
        <v>11.09</v>
      </c>
      <c r="I1067" s="210">
        <v>12.4</v>
      </c>
      <c r="J1067" s="210">
        <v>12.4</v>
      </c>
      <c r="K1067" s="210">
        <v>12.7</v>
      </c>
      <c r="L1067" s="210">
        <v>12.2</v>
      </c>
      <c r="M1067" s="210">
        <v>10.9</v>
      </c>
      <c r="N1067" s="210">
        <v>12.7</v>
      </c>
      <c r="O1067" s="210">
        <v>10.4</v>
      </c>
      <c r="P1067" s="210">
        <v>11.6</v>
      </c>
      <c r="Q1067" s="210">
        <v>10.757153523591104</v>
      </c>
      <c r="R1067" s="211">
        <v>14</v>
      </c>
      <c r="S1067" s="210">
        <v>12.5</v>
      </c>
      <c r="T1067" s="211" t="s">
        <v>317</v>
      </c>
      <c r="U1067" s="210">
        <v>11.7</v>
      </c>
      <c r="V1067" s="211">
        <v>26</v>
      </c>
      <c r="W1067" s="211">
        <v>9.5</v>
      </c>
      <c r="X1067" s="211">
        <v>12</v>
      </c>
      <c r="Y1067" s="210">
        <v>12.3</v>
      </c>
      <c r="Z1067" s="210">
        <v>10.6</v>
      </c>
      <c r="AA1067" s="212"/>
      <c r="AB1067" s="213"/>
      <c r="AC1067" s="213"/>
      <c r="AD1067" s="213"/>
      <c r="AE1067" s="213"/>
      <c r="AF1067" s="213"/>
      <c r="AG1067" s="213"/>
      <c r="AH1067" s="213"/>
      <c r="AI1067" s="213"/>
      <c r="AJ1067" s="213"/>
      <c r="AK1067" s="213"/>
      <c r="AL1067" s="213"/>
      <c r="AM1067" s="213"/>
      <c r="AN1067" s="213"/>
      <c r="AO1067" s="213"/>
      <c r="AP1067" s="213"/>
      <c r="AQ1067" s="213"/>
      <c r="AR1067" s="213"/>
      <c r="AS1067" s="213"/>
      <c r="AT1067" s="213"/>
      <c r="AU1067" s="213"/>
      <c r="AV1067" s="213"/>
      <c r="AW1067" s="213"/>
      <c r="AX1067" s="213"/>
      <c r="AY1067" s="213"/>
      <c r="AZ1067" s="213"/>
      <c r="BA1067" s="213"/>
      <c r="BB1067" s="213"/>
      <c r="BC1067" s="213"/>
      <c r="BD1067" s="213"/>
      <c r="BE1067" s="213"/>
      <c r="BF1067" s="213"/>
      <c r="BG1067" s="213"/>
      <c r="BH1067" s="213"/>
      <c r="BI1067" s="213"/>
      <c r="BJ1067" s="213"/>
      <c r="BK1067" s="213"/>
      <c r="BL1067" s="213"/>
      <c r="BM1067" s="214">
        <v>1</v>
      </c>
    </row>
    <row r="1068" spans="1:65">
      <c r="A1068" s="29"/>
      <c r="B1068" s="19">
        <v>1</v>
      </c>
      <c r="C1068" s="9">
        <v>2</v>
      </c>
      <c r="D1068" s="215">
        <v>11.8</v>
      </c>
      <c r="E1068" s="215">
        <v>11.7</v>
      </c>
      <c r="F1068" s="215">
        <v>12.056661626538059</v>
      </c>
      <c r="G1068" s="215">
        <v>12</v>
      </c>
      <c r="H1068" s="215">
        <v>10.92</v>
      </c>
      <c r="I1068" s="215">
        <v>11.2</v>
      </c>
      <c r="J1068" s="215">
        <v>12.5</v>
      </c>
      <c r="K1068" s="215">
        <v>11.4</v>
      </c>
      <c r="L1068" s="215">
        <v>13.6</v>
      </c>
      <c r="M1068" s="215">
        <v>10.5</v>
      </c>
      <c r="N1068" s="215">
        <v>11.7</v>
      </c>
      <c r="O1068" s="215">
        <v>11.8</v>
      </c>
      <c r="P1068" s="215">
        <v>11.3</v>
      </c>
      <c r="Q1068" s="215">
        <v>10.640876581571925</v>
      </c>
      <c r="R1068" s="216">
        <v>13</v>
      </c>
      <c r="S1068" s="215">
        <v>12.4</v>
      </c>
      <c r="T1068" s="216" t="s">
        <v>317</v>
      </c>
      <c r="U1068" s="215">
        <v>12.1</v>
      </c>
      <c r="V1068" s="216">
        <v>24.8</v>
      </c>
      <c r="W1068" s="216">
        <v>9.6999999999999993</v>
      </c>
      <c r="X1068" s="216">
        <v>13</v>
      </c>
      <c r="Y1068" s="215">
        <v>13.4</v>
      </c>
      <c r="Z1068" s="215">
        <v>12</v>
      </c>
      <c r="AA1068" s="212"/>
      <c r="AB1068" s="213"/>
      <c r="AC1068" s="213"/>
      <c r="AD1068" s="213"/>
      <c r="AE1068" s="213"/>
      <c r="AF1068" s="213"/>
      <c r="AG1068" s="213"/>
      <c r="AH1068" s="213"/>
      <c r="AI1068" s="213"/>
      <c r="AJ1068" s="213"/>
      <c r="AK1068" s="213"/>
      <c r="AL1068" s="213"/>
      <c r="AM1068" s="213"/>
      <c r="AN1068" s="213"/>
      <c r="AO1068" s="213"/>
      <c r="AP1068" s="213"/>
      <c r="AQ1068" s="213"/>
      <c r="AR1068" s="213"/>
      <c r="AS1068" s="213"/>
      <c r="AT1068" s="213"/>
      <c r="AU1068" s="213"/>
      <c r="AV1068" s="213"/>
      <c r="AW1068" s="213"/>
      <c r="AX1068" s="213"/>
      <c r="AY1068" s="213"/>
      <c r="AZ1068" s="213"/>
      <c r="BA1068" s="213"/>
      <c r="BB1068" s="213"/>
      <c r="BC1068" s="213"/>
      <c r="BD1068" s="213"/>
      <c r="BE1068" s="213"/>
      <c r="BF1068" s="213"/>
      <c r="BG1068" s="213"/>
      <c r="BH1068" s="213"/>
      <c r="BI1068" s="213"/>
      <c r="BJ1068" s="213"/>
      <c r="BK1068" s="213"/>
      <c r="BL1068" s="213"/>
      <c r="BM1068" s="214">
        <v>23</v>
      </c>
    </row>
    <row r="1069" spans="1:65">
      <c r="A1069" s="29"/>
      <c r="B1069" s="19">
        <v>1</v>
      </c>
      <c r="C1069" s="9">
        <v>3</v>
      </c>
      <c r="D1069" s="215">
        <v>13.1</v>
      </c>
      <c r="E1069" s="215">
        <v>11.7</v>
      </c>
      <c r="F1069" s="215">
        <v>11.171612117974679</v>
      </c>
      <c r="G1069" s="215">
        <v>11.4</v>
      </c>
      <c r="H1069" s="215">
        <v>11.11</v>
      </c>
      <c r="I1069" s="215">
        <v>13.6</v>
      </c>
      <c r="J1069" s="215">
        <v>11.9</v>
      </c>
      <c r="K1069" s="215">
        <v>11.9</v>
      </c>
      <c r="L1069" s="215">
        <v>12.1</v>
      </c>
      <c r="M1069" s="215">
        <v>11.8</v>
      </c>
      <c r="N1069" s="215">
        <v>12</v>
      </c>
      <c r="O1069" s="215">
        <v>10.8</v>
      </c>
      <c r="P1069" s="215">
        <v>11.1</v>
      </c>
      <c r="Q1069" s="215">
        <v>11.768715179387677</v>
      </c>
      <c r="R1069" s="216">
        <v>13</v>
      </c>
      <c r="S1069" s="217">
        <v>13.5</v>
      </c>
      <c r="T1069" s="216" t="s">
        <v>317</v>
      </c>
      <c r="U1069" s="215">
        <v>11.9</v>
      </c>
      <c r="V1069" s="216">
        <v>24.6</v>
      </c>
      <c r="W1069" s="216">
        <v>9.4</v>
      </c>
      <c r="X1069" s="216">
        <v>14</v>
      </c>
      <c r="Y1069" s="215">
        <v>13</v>
      </c>
      <c r="Z1069" s="215">
        <v>11.3</v>
      </c>
      <c r="AA1069" s="212"/>
      <c r="AB1069" s="213"/>
      <c r="AC1069" s="213"/>
      <c r="AD1069" s="213"/>
      <c r="AE1069" s="213"/>
      <c r="AF1069" s="213"/>
      <c r="AG1069" s="213"/>
      <c r="AH1069" s="213"/>
      <c r="AI1069" s="213"/>
      <c r="AJ1069" s="213"/>
      <c r="AK1069" s="213"/>
      <c r="AL1069" s="213"/>
      <c r="AM1069" s="213"/>
      <c r="AN1069" s="213"/>
      <c r="AO1069" s="213"/>
      <c r="AP1069" s="213"/>
      <c r="AQ1069" s="213"/>
      <c r="AR1069" s="213"/>
      <c r="AS1069" s="213"/>
      <c r="AT1069" s="213"/>
      <c r="AU1069" s="213"/>
      <c r="AV1069" s="213"/>
      <c r="AW1069" s="213"/>
      <c r="AX1069" s="213"/>
      <c r="AY1069" s="213"/>
      <c r="AZ1069" s="213"/>
      <c r="BA1069" s="213"/>
      <c r="BB1069" s="213"/>
      <c r="BC1069" s="213"/>
      <c r="BD1069" s="213"/>
      <c r="BE1069" s="213"/>
      <c r="BF1069" s="213"/>
      <c r="BG1069" s="213"/>
      <c r="BH1069" s="213"/>
      <c r="BI1069" s="213"/>
      <c r="BJ1069" s="213"/>
      <c r="BK1069" s="213"/>
      <c r="BL1069" s="213"/>
      <c r="BM1069" s="214">
        <v>16</v>
      </c>
    </row>
    <row r="1070" spans="1:65">
      <c r="A1070" s="29"/>
      <c r="B1070" s="19">
        <v>1</v>
      </c>
      <c r="C1070" s="9">
        <v>4</v>
      </c>
      <c r="D1070" s="215">
        <v>14.1</v>
      </c>
      <c r="E1070" s="215">
        <v>11.5</v>
      </c>
      <c r="F1070" s="215">
        <v>11.400149251052442</v>
      </c>
      <c r="G1070" s="215">
        <v>11.1</v>
      </c>
      <c r="H1070" s="215">
        <v>11.47</v>
      </c>
      <c r="I1070" s="215">
        <v>12.7</v>
      </c>
      <c r="J1070" s="215">
        <v>12.1</v>
      </c>
      <c r="K1070" s="215">
        <v>13.2</v>
      </c>
      <c r="L1070" s="215">
        <v>13</v>
      </c>
      <c r="M1070" s="215">
        <v>11.2</v>
      </c>
      <c r="N1070" s="215">
        <v>12</v>
      </c>
      <c r="O1070" s="215">
        <v>12.9</v>
      </c>
      <c r="P1070" s="215">
        <v>11.4</v>
      </c>
      <c r="Q1070" s="215">
        <v>10.696125162570663</v>
      </c>
      <c r="R1070" s="216">
        <v>13</v>
      </c>
      <c r="S1070" s="215">
        <v>12.5</v>
      </c>
      <c r="T1070" s="216" t="s">
        <v>317</v>
      </c>
      <c r="U1070" s="215">
        <v>12.4</v>
      </c>
      <c r="V1070" s="216">
        <v>24.8</v>
      </c>
      <c r="W1070" s="216">
        <v>9.1</v>
      </c>
      <c r="X1070" s="216">
        <v>12</v>
      </c>
      <c r="Y1070" s="215">
        <v>12.4</v>
      </c>
      <c r="Z1070" s="215">
        <v>9.9</v>
      </c>
      <c r="AA1070" s="212"/>
      <c r="AB1070" s="213"/>
      <c r="AC1070" s="213"/>
      <c r="AD1070" s="213"/>
      <c r="AE1070" s="213"/>
      <c r="AF1070" s="213"/>
      <c r="AG1070" s="213"/>
      <c r="AH1070" s="213"/>
      <c r="AI1070" s="213"/>
      <c r="AJ1070" s="213"/>
      <c r="AK1070" s="213"/>
      <c r="AL1070" s="213"/>
      <c r="AM1070" s="213"/>
      <c r="AN1070" s="213"/>
      <c r="AO1070" s="213"/>
      <c r="AP1070" s="213"/>
      <c r="AQ1070" s="213"/>
      <c r="AR1070" s="213"/>
      <c r="AS1070" s="213"/>
      <c r="AT1070" s="213"/>
      <c r="AU1070" s="213"/>
      <c r="AV1070" s="213"/>
      <c r="AW1070" s="213"/>
      <c r="AX1070" s="213"/>
      <c r="AY1070" s="213"/>
      <c r="AZ1070" s="213"/>
      <c r="BA1070" s="213"/>
      <c r="BB1070" s="213"/>
      <c r="BC1070" s="213"/>
      <c r="BD1070" s="213"/>
      <c r="BE1070" s="213"/>
      <c r="BF1070" s="213"/>
      <c r="BG1070" s="213"/>
      <c r="BH1070" s="213"/>
      <c r="BI1070" s="213"/>
      <c r="BJ1070" s="213"/>
      <c r="BK1070" s="213"/>
      <c r="BL1070" s="213"/>
      <c r="BM1070" s="214">
        <v>11.921880486349295</v>
      </c>
    </row>
    <row r="1071" spans="1:65">
      <c r="A1071" s="29"/>
      <c r="B1071" s="19">
        <v>1</v>
      </c>
      <c r="C1071" s="9">
        <v>5</v>
      </c>
      <c r="D1071" s="215">
        <v>13.3</v>
      </c>
      <c r="E1071" s="215">
        <v>11.6</v>
      </c>
      <c r="F1071" s="215">
        <v>12.226975925227789</v>
      </c>
      <c r="G1071" s="217">
        <v>13.1</v>
      </c>
      <c r="H1071" s="215">
        <v>11.67</v>
      </c>
      <c r="I1071" s="215">
        <v>11.4</v>
      </c>
      <c r="J1071" s="215">
        <v>12.2</v>
      </c>
      <c r="K1071" s="215">
        <v>12.9</v>
      </c>
      <c r="L1071" s="215">
        <v>12.6</v>
      </c>
      <c r="M1071" s="215">
        <v>12.7</v>
      </c>
      <c r="N1071" s="215">
        <v>12.7</v>
      </c>
      <c r="O1071" s="215">
        <v>12.4</v>
      </c>
      <c r="P1071" s="215">
        <v>11.1</v>
      </c>
      <c r="Q1071" s="215">
        <v>11.597157370230976</v>
      </c>
      <c r="R1071" s="216">
        <v>11</v>
      </c>
      <c r="S1071" s="215">
        <v>12.1</v>
      </c>
      <c r="T1071" s="216" t="s">
        <v>317</v>
      </c>
      <c r="U1071" s="215">
        <v>13.3</v>
      </c>
      <c r="V1071" s="216">
        <v>21.6</v>
      </c>
      <c r="W1071" s="216">
        <v>9.6</v>
      </c>
      <c r="X1071" s="216">
        <v>11</v>
      </c>
      <c r="Y1071" s="215">
        <v>11.1</v>
      </c>
      <c r="Z1071" s="215">
        <v>10.8</v>
      </c>
      <c r="AA1071" s="212"/>
      <c r="AB1071" s="213"/>
      <c r="AC1071" s="213"/>
      <c r="AD1071" s="213"/>
      <c r="AE1071" s="213"/>
      <c r="AF1071" s="213"/>
      <c r="AG1071" s="213"/>
      <c r="AH1071" s="213"/>
      <c r="AI1071" s="213"/>
      <c r="AJ1071" s="213"/>
      <c r="AK1071" s="213"/>
      <c r="AL1071" s="213"/>
      <c r="AM1071" s="213"/>
      <c r="AN1071" s="213"/>
      <c r="AO1071" s="213"/>
      <c r="AP1071" s="213"/>
      <c r="AQ1071" s="213"/>
      <c r="AR1071" s="213"/>
      <c r="AS1071" s="213"/>
      <c r="AT1071" s="213"/>
      <c r="AU1071" s="213"/>
      <c r="AV1071" s="213"/>
      <c r="AW1071" s="213"/>
      <c r="AX1071" s="213"/>
      <c r="AY1071" s="213"/>
      <c r="AZ1071" s="213"/>
      <c r="BA1071" s="213"/>
      <c r="BB1071" s="213"/>
      <c r="BC1071" s="213"/>
      <c r="BD1071" s="213"/>
      <c r="BE1071" s="213"/>
      <c r="BF1071" s="213"/>
      <c r="BG1071" s="213"/>
      <c r="BH1071" s="213"/>
      <c r="BI1071" s="213"/>
      <c r="BJ1071" s="213"/>
      <c r="BK1071" s="213"/>
      <c r="BL1071" s="213"/>
      <c r="BM1071" s="214">
        <v>66</v>
      </c>
    </row>
    <row r="1072" spans="1:65">
      <c r="A1072" s="29"/>
      <c r="B1072" s="19">
        <v>1</v>
      </c>
      <c r="C1072" s="9">
        <v>6</v>
      </c>
      <c r="D1072" s="215">
        <v>12.6</v>
      </c>
      <c r="E1072" s="215">
        <v>11.8</v>
      </c>
      <c r="F1072" s="215">
        <v>11.233348236801708</v>
      </c>
      <c r="G1072" s="215">
        <v>11.5</v>
      </c>
      <c r="H1072" s="215">
        <v>11.73</v>
      </c>
      <c r="I1072" s="215">
        <v>12.1</v>
      </c>
      <c r="J1072" s="215">
        <v>12.4</v>
      </c>
      <c r="K1072" s="215">
        <v>13.2</v>
      </c>
      <c r="L1072" s="215">
        <v>12</v>
      </c>
      <c r="M1072" s="215">
        <v>11.4</v>
      </c>
      <c r="N1072" s="215">
        <v>12.1</v>
      </c>
      <c r="O1072" s="215">
        <v>10.4</v>
      </c>
      <c r="P1072" s="215">
        <v>11.1</v>
      </c>
      <c r="Q1072" s="215">
        <v>10.840687421249422</v>
      </c>
      <c r="R1072" s="216">
        <v>11</v>
      </c>
      <c r="S1072" s="215">
        <v>12.9</v>
      </c>
      <c r="T1072" s="216" t="s">
        <v>317</v>
      </c>
      <c r="U1072" s="215">
        <v>13.6</v>
      </c>
      <c r="V1072" s="216">
        <v>22.3</v>
      </c>
      <c r="W1072" s="216">
        <v>9.4</v>
      </c>
      <c r="X1072" s="216">
        <v>13</v>
      </c>
      <c r="Y1072" s="215">
        <v>12.7</v>
      </c>
      <c r="Z1072" s="215">
        <v>11.8</v>
      </c>
      <c r="AA1072" s="212"/>
      <c r="AB1072" s="213"/>
      <c r="AC1072" s="213"/>
      <c r="AD1072" s="213"/>
      <c r="AE1072" s="213"/>
      <c r="AF1072" s="213"/>
      <c r="AG1072" s="213"/>
      <c r="AH1072" s="213"/>
      <c r="AI1072" s="213"/>
      <c r="AJ1072" s="213"/>
      <c r="AK1072" s="213"/>
      <c r="AL1072" s="213"/>
      <c r="AM1072" s="213"/>
      <c r="AN1072" s="213"/>
      <c r="AO1072" s="213"/>
      <c r="AP1072" s="213"/>
      <c r="AQ1072" s="213"/>
      <c r="AR1072" s="213"/>
      <c r="AS1072" s="213"/>
      <c r="AT1072" s="213"/>
      <c r="AU1072" s="213"/>
      <c r="AV1072" s="213"/>
      <c r="AW1072" s="213"/>
      <c r="AX1072" s="213"/>
      <c r="AY1072" s="213"/>
      <c r="AZ1072" s="213"/>
      <c r="BA1072" s="213"/>
      <c r="BB1072" s="213"/>
      <c r="BC1072" s="213"/>
      <c r="BD1072" s="213"/>
      <c r="BE1072" s="213"/>
      <c r="BF1072" s="213"/>
      <c r="BG1072" s="213"/>
      <c r="BH1072" s="213"/>
      <c r="BI1072" s="213"/>
      <c r="BJ1072" s="213"/>
      <c r="BK1072" s="213"/>
      <c r="BL1072" s="213"/>
      <c r="BM1072" s="218"/>
    </row>
    <row r="1073" spans="1:65">
      <c r="A1073" s="29"/>
      <c r="B1073" s="20" t="s">
        <v>272</v>
      </c>
      <c r="C1073" s="12"/>
      <c r="D1073" s="219">
        <v>13.266666666666666</v>
      </c>
      <c r="E1073" s="219">
        <v>11.666666666666666</v>
      </c>
      <c r="F1073" s="219">
        <v>11.685396214520415</v>
      </c>
      <c r="G1073" s="219">
        <v>11.683333333333332</v>
      </c>
      <c r="H1073" s="219">
        <v>11.331666666666665</v>
      </c>
      <c r="I1073" s="219">
        <v>12.233333333333334</v>
      </c>
      <c r="J1073" s="219">
        <v>12.25</v>
      </c>
      <c r="K1073" s="219">
        <v>12.549999999999999</v>
      </c>
      <c r="L1073" s="219">
        <v>12.583333333333334</v>
      </c>
      <c r="M1073" s="219">
        <v>11.41666666666667</v>
      </c>
      <c r="N1073" s="219">
        <v>12.199999999999998</v>
      </c>
      <c r="O1073" s="219">
        <v>11.450000000000001</v>
      </c>
      <c r="P1073" s="219">
        <v>11.266666666666666</v>
      </c>
      <c r="Q1073" s="219">
        <v>11.050119206433628</v>
      </c>
      <c r="R1073" s="219">
        <v>12.5</v>
      </c>
      <c r="S1073" s="219">
        <v>12.65</v>
      </c>
      <c r="T1073" s="219" t="s">
        <v>763</v>
      </c>
      <c r="U1073" s="219">
        <v>12.499999999999998</v>
      </c>
      <c r="V1073" s="219">
        <v>24.016666666666669</v>
      </c>
      <c r="W1073" s="219">
        <v>9.4500000000000011</v>
      </c>
      <c r="X1073" s="219">
        <v>12.5</v>
      </c>
      <c r="Y1073" s="219">
        <v>12.483333333333334</v>
      </c>
      <c r="Z1073" s="219">
        <v>11.066666666666668</v>
      </c>
      <c r="AA1073" s="212"/>
      <c r="AB1073" s="213"/>
      <c r="AC1073" s="213"/>
      <c r="AD1073" s="213"/>
      <c r="AE1073" s="213"/>
      <c r="AF1073" s="213"/>
      <c r="AG1073" s="213"/>
      <c r="AH1073" s="213"/>
      <c r="AI1073" s="213"/>
      <c r="AJ1073" s="213"/>
      <c r="AK1073" s="213"/>
      <c r="AL1073" s="213"/>
      <c r="AM1073" s="213"/>
      <c r="AN1073" s="213"/>
      <c r="AO1073" s="213"/>
      <c r="AP1073" s="213"/>
      <c r="AQ1073" s="213"/>
      <c r="AR1073" s="213"/>
      <c r="AS1073" s="213"/>
      <c r="AT1073" s="213"/>
      <c r="AU1073" s="213"/>
      <c r="AV1073" s="213"/>
      <c r="AW1073" s="213"/>
      <c r="AX1073" s="213"/>
      <c r="AY1073" s="213"/>
      <c r="AZ1073" s="213"/>
      <c r="BA1073" s="213"/>
      <c r="BB1073" s="213"/>
      <c r="BC1073" s="213"/>
      <c r="BD1073" s="213"/>
      <c r="BE1073" s="213"/>
      <c r="BF1073" s="213"/>
      <c r="BG1073" s="213"/>
      <c r="BH1073" s="213"/>
      <c r="BI1073" s="213"/>
      <c r="BJ1073" s="213"/>
      <c r="BK1073" s="213"/>
      <c r="BL1073" s="213"/>
      <c r="BM1073" s="218"/>
    </row>
    <row r="1074" spans="1:65">
      <c r="A1074" s="29"/>
      <c r="B1074" s="3" t="s">
        <v>273</v>
      </c>
      <c r="C1074" s="28"/>
      <c r="D1074" s="215">
        <v>13.2</v>
      </c>
      <c r="E1074" s="215">
        <v>11.7</v>
      </c>
      <c r="F1074" s="215">
        <v>11.711889690290128</v>
      </c>
      <c r="G1074" s="215">
        <v>11.45</v>
      </c>
      <c r="H1074" s="215">
        <v>11.29</v>
      </c>
      <c r="I1074" s="215">
        <v>12.25</v>
      </c>
      <c r="J1074" s="215">
        <v>12.3</v>
      </c>
      <c r="K1074" s="215">
        <v>12.8</v>
      </c>
      <c r="L1074" s="215">
        <v>12.399999999999999</v>
      </c>
      <c r="M1074" s="215">
        <v>11.3</v>
      </c>
      <c r="N1074" s="215">
        <v>12.05</v>
      </c>
      <c r="O1074" s="215">
        <v>11.3</v>
      </c>
      <c r="P1074" s="215">
        <v>11.2</v>
      </c>
      <c r="Q1074" s="215">
        <v>10.798920472420264</v>
      </c>
      <c r="R1074" s="215">
        <v>13</v>
      </c>
      <c r="S1074" s="215">
        <v>12.5</v>
      </c>
      <c r="T1074" s="215" t="s">
        <v>763</v>
      </c>
      <c r="U1074" s="215">
        <v>12.25</v>
      </c>
      <c r="V1074" s="215">
        <v>24.700000000000003</v>
      </c>
      <c r="W1074" s="215">
        <v>9.4499999999999993</v>
      </c>
      <c r="X1074" s="215">
        <v>12.5</v>
      </c>
      <c r="Y1074" s="215">
        <v>12.55</v>
      </c>
      <c r="Z1074" s="215">
        <v>11.05</v>
      </c>
      <c r="AA1074" s="212"/>
      <c r="AB1074" s="213"/>
      <c r="AC1074" s="213"/>
      <c r="AD1074" s="213"/>
      <c r="AE1074" s="213"/>
      <c r="AF1074" s="213"/>
      <c r="AG1074" s="213"/>
      <c r="AH1074" s="213"/>
      <c r="AI1074" s="213"/>
      <c r="AJ1074" s="213"/>
      <c r="AK1074" s="213"/>
      <c r="AL1074" s="213"/>
      <c r="AM1074" s="213"/>
      <c r="AN1074" s="213"/>
      <c r="AO1074" s="213"/>
      <c r="AP1074" s="213"/>
      <c r="AQ1074" s="213"/>
      <c r="AR1074" s="213"/>
      <c r="AS1074" s="213"/>
      <c r="AT1074" s="213"/>
      <c r="AU1074" s="213"/>
      <c r="AV1074" s="213"/>
      <c r="AW1074" s="213"/>
      <c r="AX1074" s="213"/>
      <c r="AY1074" s="213"/>
      <c r="AZ1074" s="213"/>
      <c r="BA1074" s="213"/>
      <c r="BB1074" s="213"/>
      <c r="BC1074" s="213"/>
      <c r="BD1074" s="213"/>
      <c r="BE1074" s="213"/>
      <c r="BF1074" s="213"/>
      <c r="BG1074" s="213"/>
      <c r="BH1074" s="213"/>
      <c r="BI1074" s="213"/>
      <c r="BJ1074" s="213"/>
      <c r="BK1074" s="213"/>
      <c r="BL1074" s="213"/>
      <c r="BM1074" s="218"/>
    </row>
    <row r="1075" spans="1:65">
      <c r="A1075" s="29"/>
      <c r="B1075" s="3" t="s">
        <v>274</v>
      </c>
      <c r="C1075" s="28"/>
      <c r="D1075" s="23">
        <v>1.0366613075960085</v>
      </c>
      <c r="E1075" s="23">
        <v>0.10327955589886455</v>
      </c>
      <c r="F1075" s="23">
        <v>0.46802480119376921</v>
      </c>
      <c r="G1075" s="23">
        <v>0.77824589087682727</v>
      </c>
      <c r="H1075" s="23">
        <v>0.33742653521421051</v>
      </c>
      <c r="I1075" s="23">
        <v>0.88242091241462917</v>
      </c>
      <c r="J1075" s="23">
        <v>0.22583179581272436</v>
      </c>
      <c r="K1075" s="23">
        <v>0.73959448348402346</v>
      </c>
      <c r="L1075" s="23">
        <v>0.62102066524928679</v>
      </c>
      <c r="M1075" s="23">
        <v>0.76789756261279174</v>
      </c>
      <c r="N1075" s="23">
        <v>0.40987803063838379</v>
      </c>
      <c r="O1075" s="23">
        <v>1.0728466805653081</v>
      </c>
      <c r="P1075" s="23">
        <v>0.20655911179772901</v>
      </c>
      <c r="Q1075" s="23">
        <v>0.49761688035265256</v>
      </c>
      <c r="R1075" s="23">
        <v>1.2247448713915889</v>
      </c>
      <c r="S1075" s="23">
        <v>0.4888762624632127</v>
      </c>
      <c r="T1075" s="23" t="s">
        <v>763</v>
      </c>
      <c r="U1075" s="23">
        <v>0.77717436910901816</v>
      </c>
      <c r="V1075" s="23">
        <v>1.6904634473027407</v>
      </c>
      <c r="W1075" s="23">
        <v>0.20736441353327706</v>
      </c>
      <c r="X1075" s="23">
        <v>1.0488088481701516</v>
      </c>
      <c r="Y1075" s="23">
        <v>0.7884584115009915</v>
      </c>
      <c r="Z1075" s="23">
        <v>0.78909230554268284</v>
      </c>
      <c r="AA1075" s="152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3" t="s">
        <v>87</v>
      </c>
      <c r="C1076" s="28"/>
      <c r="D1076" s="13">
        <v>7.8140299567538332E-2</v>
      </c>
      <c r="E1076" s="13">
        <v>8.8525333627598179E-3</v>
      </c>
      <c r="F1076" s="13">
        <v>4.0052112277733122E-2</v>
      </c>
      <c r="G1076" s="13">
        <v>6.6611631173480235E-2</v>
      </c>
      <c r="H1076" s="13">
        <v>2.9777308593694121E-2</v>
      </c>
      <c r="I1076" s="13">
        <v>7.2132499652421994E-2</v>
      </c>
      <c r="J1076" s="13">
        <v>1.8435248637773419E-2</v>
      </c>
      <c r="K1076" s="13">
        <v>5.893183135330865E-2</v>
      </c>
      <c r="L1076" s="13">
        <v>4.9352635648949941E-2</v>
      </c>
      <c r="M1076" s="13">
        <v>6.726110037484305E-2</v>
      </c>
      <c r="N1076" s="13">
        <v>3.3596559888392122E-2</v>
      </c>
      <c r="O1076" s="13">
        <v>9.3698400049371869E-2</v>
      </c>
      <c r="P1076" s="13">
        <v>1.8333648976129796E-2</v>
      </c>
      <c r="Q1076" s="13">
        <v>4.5032716032866758E-2</v>
      </c>
      <c r="R1076" s="13">
        <v>9.7979589711327114E-2</v>
      </c>
      <c r="S1076" s="13">
        <v>3.8646344858751992E-2</v>
      </c>
      <c r="T1076" s="13" t="s">
        <v>763</v>
      </c>
      <c r="U1076" s="13">
        <v>6.2173949528721462E-2</v>
      </c>
      <c r="V1076" s="13">
        <v>7.038709704244582E-2</v>
      </c>
      <c r="W1076" s="13">
        <v>2.1943324183415561E-2</v>
      </c>
      <c r="X1076" s="13">
        <v>8.3904707853612134E-2</v>
      </c>
      <c r="Y1076" s="13">
        <v>6.3160887436661525E-2</v>
      </c>
      <c r="Z1076" s="13">
        <v>7.1303521585182175E-2</v>
      </c>
      <c r="AA1076" s="152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3" t="s">
        <v>275</v>
      </c>
      <c r="C1077" s="28"/>
      <c r="D1077" s="13">
        <v>0.11279983739622024</v>
      </c>
      <c r="E1077" s="13">
        <v>-2.1407178169153052E-2</v>
      </c>
      <c r="F1077" s="13">
        <v>-1.9836155218940332E-2</v>
      </c>
      <c r="G1077" s="13">
        <v>-2.0009188423680491E-2</v>
      </c>
      <c r="H1077" s="13">
        <v>-4.9506772053153236E-2</v>
      </c>
      <c r="I1077" s="13">
        <v>2.6124473176916796E-2</v>
      </c>
      <c r="J1077" s="13">
        <v>2.7522462922389357E-2</v>
      </c>
      <c r="K1077" s="13">
        <v>5.2686278340896786E-2</v>
      </c>
      <c r="L1077" s="13">
        <v>5.548225783184213E-2</v>
      </c>
      <c r="M1077" s="13">
        <v>-4.2377024351242354E-2</v>
      </c>
      <c r="N1077" s="13">
        <v>2.332849368597123E-2</v>
      </c>
      <c r="O1077" s="13">
        <v>-3.9581044860297232E-2</v>
      </c>
      <c r="P1077" s="13">
        <v>-5.4958932060496402E-2</v>
      </c>
      <c r="Q1077" s="13">
        <v>-7.3122799789332338E-2</v>
      </c>
      <c r="R1077" s="13">
        <v>4.8492309104478881E-2</v>
      </c>
      <c r="S1077" s="13">
        <v>6.1074216813732596E-2</v>
      </c>
      <c r="T1077" s="13" t="s">
        <v>763</v>
      </c>
      <c r="U1077" s="13">
        <v>4.8492309104478659E-2</v>
      </c>
      <c r="V1077" s="13">
        <v>1.0145032232260722</v>
      </c>
      <c r="W1077" s="13">
        <v>-0.20733981431701387</v>
      </c>
      <c r="X1077" s="13">
        <v>4.8492309104478881E-2</v>
      </c>
      <c r="Y1077" s="13">
        <v>4.709431935900632E-2</v>
      </c>
      <c r="Z1077" s="13">
        <v>-7.173480900616791E-2</v>
      </c>
      <c r="AA1077" s="152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29"/>
      <c r="B1078" s="45" t="s">
        <v>276</v>
      </c>
      <c r="C1078" s="46"/>
      <c r="D1078" s="44">
        <v>1.72</v>
      </c>
      <c r="E1078" s="44">
        <v>0.02</v>
      </c>
      <c r="F1078" s="44">
        <v>0</v>
      </c>
      <c r="G1078" s="44">
        <v>0</v>
      </c>
      <c r="H1078" s="44">
        <v>0.39</v>
      </c>
      <c r="I1078" s="44">
        <v>0.6</v>
      </c>
      <c r="J1078" s="44">
        <v>0.62</v>
      </c>
      <c r="K1078" s="44">
        <v>0.94</v>
      </c>
      <c r="L1078" s="44">
        <v>0.98</v>
      </c>
      <c r="M1078" s="44">
        <v>0.28999999999999998</v>
      </c>
      <c r="N1078" s="44">
        <v>0.56000000000000005</v>
      </c>
      <c r="O1078" s="44">
        <v>0.26</v>
      </c>
      <c r="P1078" s="44">
        <v>0.46</v>
      </c>
      <c r="Q1078" s="44">
        <v>0.69</v>
      </c>
      <c r="R1078" s="44" t="s">
        <v>277</v>
      </c>
      <c r="S1078" s="44">
        <v>1.05</v>
      </c>
      <c r="T1078" s="44">
        <v>1.84</v>
      </c>
      <c r="U1078" s="44">
        <v>0.89</v>
      </c>
      <c r="V1078" s="44">
        <v>13.44</v>
      </c>
      <c r="W1078" s="44">
        <v>2.44</v>
      </c>
      <c r="X1078" s="44" t="s">
        <v>277</v>
      </c>
      <c r="Y1078" s="44">
        <v>0.87</v>
      </c>
      <c r="Z1078" s="44">
        <v>0.67</v>
      </c>
      <c r="AA1078" s="152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B1079" s="30" t="s">
        <v>322</v>
      </c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  <c r="W1079" s="20"/>
      <c r="X1079" s="20"/>
      <c r="Y1079" s="20"/>
      <c r="Z1079" s="20"/>
      <c r="BM1079" s="55"/>
    </row>
    <row r="1080" spans="1:65">
      <c r="BM1080" s="55"/>
    </row>
    <row r="1081" spans="1:65" ht="15">
      <c r="B1081" s="8" t="s">
        <v>621</v>
      </c>
      <c r="BM1081" s="27" t="s">
        <v>67</v>
      </c>
    </row>
    <row r="1082" spans="1:65" ht="15">
      <c r="A1082" s="24" t="s">
        <v>38</v>
      </c>
      <c r="B1082" s="18" t="s">
        <v>114</v>
      </c>
      <c r="C1082" s="15" t="s">
        <v>115</v>
      </c>
      <c r="D1082" s="16" t="s">
        <v>241</v>
      </c>
      <c r="E1082" s="17" t="s">
        <v>241</v>
      </c>
      <c r="F1082" s="17" t="s">
        <v>241</v>
      </c>
      <c r="G1082" s="17" t="s">
        <v>241</v>
      </c>
      <c r="H1082" s="17" t="s">
        <v>241</v>
      </c>
      <c r="I1082" s="17" t="s">
        <v>241</v>
      </c>
      <c r="J1082" s="17" t="s">
        <v>241</v>
      </c>
      <c r="K1082" s="17" t="s">
        <v>241</v>
      </c>
      <c r="L1082" s="17" t="s">
        <v>241</v>
      </c>
      <c r="M1082" s="17" t="s">
        <v>241</v>
      </c>
      <c r="N1082" s="17" t="s">
        <v>241</v>
      </c>
      <c r="O1082" s="17" t="s">
        <v>241</v>
      </c>
      <c r="P1082" s="17" t="s">
        <v>241</v>
      </c>
      <c r="Q1082" s="17" t="s">
        <v>241</v>
      </c>
      <c r="R1082" s="17" t="s">
        <v>241</v>
      </c>
      <c r="S1082" s="17" t="s">
        <v>241</v>
      </c>
      <c r="T1082" s="17" t="s">
        <v>241</v>
      </c>
      <c r="U1082" s="17" t="s">
        <v>241</v>
      </c>
      <c r="V1082" s="17" t="s">
        <v>241</v>
      </c>
      <c r="W1082" s="17" t="s">
        <v>241</v>
      </c>
      <c r="X1082" s="17" t="s">
        <v>241</v>
      </c>
      <c r="Y1082" s="17" t="s">
        <v>241</v>
      </c>
      <c r="Z1082" s="17" t="s">
        <v>241</v>
      </c>
      <c r="AA1082" s="17" t="s">
        <v>241</v>
      </c>
      <c r="AB1082" s="17" t="s">
        <v>241</v>
      </c>
      <c r="AC1082" s="152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</v>
      </c>
    </row>
    <row r="1083" spans="1:65">
      <c r="A1083" s="29"/>
      <c r="B1083" s="19" t="s">
        <v>242</v>
      </c>
      <c r="C1083" s="9" t="s">
        <v>242</v>
      </c>
      <c r="D1083" s="150" t="s">
        <v>244</v>
      </c>
      <c r="E1083" s="151" t="s">
        <v>245</v>
      </c>
      <c r="F1083" s="151" t="s">
        <v>246</v>
      </c>
      <c r="G1083" s="151" t="s">
        <v>247</v>
      </c>
      <c r="H1083" s="151" t="s">
        <v>249</v>
      </c>
      <c r="I1083" s="151" t="s">
        <v>250</v>
      </c>
      <c r="J1083" s="151" t="s">
        <v>251</v>
      </c>
      <c r="K1083" s="151" t="s">
        <v>252</v>
      </c>
      <c r="L1083" s="151" t="s">
        <v>253</v>
      </c>
      <c r="M1083" s="151" t="s">
        <v>254</v>
      </c>
      <c r="N1083" s="151" t="s">
        <v>255</v>
      </c>
      <c r="O1083" s="151" t="s">
        <v>256</v>
      </c>
      <c r="P1083" s="151" t="s">
        <v>257</v>
      </c>
      <c r="Q1083" s="151" t="s">
        <v>258</v>
      </c>
      <c r="R1083" s="151" t="s">
        <v>259</v>
      </c>
      <c r="S1083" s="151" t="s">
        <v>260</v>
      </c>
      <c r="T1083" s="151" t="s">
        <v>261</v>
      </c>
      <c r="U1083" s="151" t="s">
        <v>262</v>
      </c>
      <c r="V1083" s="151" t="s">
        <v>280</v>
      </c>
      <c r="W1083" s="151" t="s">
        <v>307</v>
      </c>
      <c r="X1083" s="151" t="s">
        <v>281</v>
      </c>
      <c r="Y1083" s="151" t="s">
        <v>263</v>
      </c>
      <c r="Z1083" s="151" t="s">
        <v>264</v>
      </c>
      <c r="AA1083" s="151" t="s">
        <v>282</v>
      </c>
      <c r="AB1083" s="151" t="s">
        <v>266</v>
      </c>
      <c r="AC1083" s="152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 t="s">
        <v>3</v>
      </c>
    </row>
    <row r="1084" spans="1:65">
      <c r="A1084" s="29"/>
      <c r="B1084" s="19"/>
      <c r="C1084" s="9"/>
      <c r="D1084" s="10" t="s">
        <v>305</v>
      </c>
      <c r="E1084" s="11" t="s">
        <v>305</v>
      </c>
      <c r="F1084" s="11" t="s">
        <v>118</v>
      </c>
      <c r="G1084" s="11" t="s">
        <v>305</v>
      </c>
      <c r="H1084" s="11" t="s">
        <v>305</v>
      </c>
      <c r="I1084" s="11" t="s">
        <v>306</v>
      </c>
      <c r="J1084" s="11" t="s">
        <v>306</v>
      </c>
      <c r="K1084" s="11" t="s">
        <v>306</v>
      </c>
      <c r="L1084" s="11" t="s">
        <v>306</v>
      </c>
      <c r="M1084" s="11" t="s">
        <v>306</v>
      </c>
      <c r="N1084" s="11" t="s">
        <v>305</v>
      </c>
      <c r="O1084" s="11" t="s">
        <v>305</v>
      </c>
      <c r="P1084" s="11" t="s">
        <v>306</v>
      </c>
      <c r="Q1084" s="11" t="s">
        <v>305</v>
      </c>
      <c r="R1084" s="11" t="s">
        <v>118</v>
      </c>
      <c r="S1084" s="11" t="s">
        <v>306</v>
      </c>
      <c r="T1084" s="11" t="s">
        <v>305</v>
      </c>
      <c r="U1084" s="11" t="s">
        <v>306</v>
      </c>
      <c r="V1084" s="11" t="s">
        <v>306</v>
      </c>
      <c r="W1084" s="11" t="s">
        <v>305</v>
      </c>
      <c r="X1084" s="11" t="s">
        <v>305</v>
      </c>
      <c r="Y1084" s="11" t="s">
        <v>306</v>
      </c>
      <c r="Z1084" s="11" t="s">
        <v>306</v>
      </c>
      <c r="AA1084" s="11" t="s">
        <v>306</v>
      </c>
      <c r="AB1084" s="11" t="s">
        <v>306</v>
      </c>
      <c r="AC1084" s="152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</v>
      </c>
    </row>
    <row r="1085" spans="1:65">
      <c r="A1085" s="29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  <c r="R1085" s="25"/>
      <c r="S1085" s="25"/>
      <c r="T1085" s="25"/>
      <c r="U1085" s="25"/>
      <c r="V1085" s="25"/>
      <c r="W1085" s="25"/>
      <c r="X1085" s="25"/>
      <c r="Y1085" s="25"/>
      <c r="Z1085" s="25"/>
      <c r="AA1085" s="25"/>
      <c r="AB1085" s="25"/>
      <c r="AC1085" s="152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2</v>
      </c>
    </row>
    <row r="1086" spans="1:65">
      <c r="A1086" s="29"/>
      <c r="B1086" s="18">
        <v>1</v>
      </c>
      <c r="C1086" s="14">
        <v>1</v>
      </c>
      <c r="D1086" s="210">
        <v>14.91</v>
      </c>
      <c r="E1086" s="210">
        <v>14.6</v>
      </c>
      <c r="F1086" s="210">
        <v>15.334515588505425</v>
      </c>
      <c r="G1086" s="210">
        <v>13.8</v>
      </c>
      <c r="H1086" s="211">
        <v>11.63</v>
      </c>
      <c r="I1086" s="210">
        <v>14.4</v>
      </c>
      <c r="J1086" s="210">
        <v>14.2</v>
      </c>
      <c r="K1086" s="210">
        <v>16</v>
      </c>
      <c r="L1086" s="210">
        <v>13.7</v>
      </c>
      <c r="M1086" s="210">
        <v>13.7</v>
      </c>
      <c r="N1086" s="210">
        <v>13.4</v>
      </c>
      <c r="O1086" s="210">
        <v>16.399999999999999</v>
      </c>
      <c r="P1086" s="210">
        <v>13.6</v>
      </c>
      <c r="Q1086" s="210">
        <v>14.18817550987526</v>
      </c>
      <c r="R1086" s="210">
        <v>14.2</v>
      </c>
      <c r="S1086" s="210">
        <v>13.8</v>
      </c>
      <c r="T1086" s="211">
        <v>11.73598</v>
      </c>
      <c r="U1086" s="211">
        <v>15</v>
      </c>
      <c r="V1086" s="210">
        <v>13.5</v>
      </c>
      <c r="W1086" s="210">
        <v>14.1</v>
      </c>
      <c r="X1086" s="229">
        <v>15.1</v>
      </c>
      <c r="Y1086" s="210">
        <v>15.400000000000002</v>
      </c>
      <c r="Z1086" s="210">
        <v>15.1</v>
      </c>
      <c r="AA1086" s="210">
        <v>16.899999999999999</v>
      </c>
      <c r="AB1086" s="210">
        <v>13.7</v>
      </c>
      <c r="AC1086" s="212"/>
      <c r="AD1086" s="213"/>
      <c r="AE1086" s="213"/>
      <c r="AF1086" s="213"/>
      <c r="AG1086" s="213"/>
      <c r="AH1086" s="213"/>
      <c r="AI1086" s="213"/>
      <c r="AJ1086" s="213"/>
      <c r="AK1086" s="213"/>
      <c r="AL1086" s="213"/>
      <c r="AM1086" s="213"/>
      <c r="AN1086" s="213"/>
      <c r="AO1086" s="213"/>
      <c r="AP1086" s="213"/>
      <c r="AQ1086" s="213"/>
      <c r="AR1086" s="213"/>
      <c r="AS1086" s="213"/>
      <c r="AT1086" s="213"/>
      <c r="AU1086" s="213"/>
      <c r="AV1086" s="213"/>
      <c r="AW1086" s="213"/>
      <c r="AX1086" s="213"/>
      <c r="AY1086" s="213"/>
      <c r="AZ1086" s="213"/>
      <c r="BA1086" s="213"/>
      <c r="BB1086" s="213"/>
      <c r="BC1086" s="213"/>
      <c r="BD1086" s="213"/>
      <c r="BE1086" s="213"/>
      <c r="BF1086" s="213"/>
      <c r="BG1086" s="213"/>
      <c r="BH1086" s="213"/>
      <c r="BI1086" s="213"/>
      <c r="BJ1086" s="213"/>
      <c r="BK1086" s="213"/>
      <c r="BL1086" s="213"/>
      <c r="BM1086" s="214">
        <v>1</v>
      </c>
    </row>
    <row r="1087" spans="1:65">
      <c r="A1087" s="29"/>
      <c r="B1087" s="19">
        <v>1</v>
      </c>
      <c r="C1087" s="9">
        <v>2</v>
      </c>
      <c r="D1087" s="215">
        <v>15.03</v>
      </c>
      <c r="E1087" s="215">
        <v>14.9</v>
      </c>
      <c r="F1087" s="215">
        <v>15.560873156107604</v>
      </c>
      <c r="G1087" s="215">
        <v>13.6</v>
      </c>
      <c r="H1087" s="216">
        <v>11.71</v>
      </c>
      <c r="I1087" s="215">
        <v>14.3</v>
      </c>
      <c r="J1087" s="215">
        <v>15</v>
      </c>
      <c r="K1087" s="215">
        <v>16.5</v>
      </c>
      <c r="L1087" s="215">
        <v>13.8</v>
      </c>
      <c r="M1087" s="215">
        <v>14.3</v>
      </c>
      <c r="N1087" s="215">
        <v>13.4</v>
      </c>
      <c r="O1087" s="217">
        <v>9.27</v>
      </c>
      <c r="P1087" s="215">
        <v>13.7</v>
      </c>
      <c r="Q1087" s="215">
        <v>14.224349142289908</v>
      </c>
      <c r="R1087" s="215">
        <v>13.9</v>
      </c>
      <c r="S1087" s="215">
        <v>14.4</v>
      </c>
      <c r="T1087" s="216">
        <v>11.75366</v>
      </c>
      <c r="U1087" s="216">
        <v>14</v>
      </c>
      <c r="V1087" s="215">
        <v>13.4</v>
      </c>
      <c r="W1087" s="215">
        <v>14</v>
      </c>
      <c r="X1087" s="215">
        <v>13.5</v>
      </c>
      <c r="Y1087" s="215">
        <v>14.3</v>
      </c>
      <c r="Z1087" s="215">
        <v>14.6</v>
      </c>
      <c r="AA1087" s="215">
        <v>15.6</v>
      </c>
      <c r="AB1087" s="215">
        <v>13.3</v>
      </c>
      <c r="AC1087" s="212"/>
      <c r="AD1087" s="213"/>
      <c r="AE1087" s="213"/>
      <c r="AF1087" s="213"/>
      <c r="AG1087" s="213"/>
      <c r="AH1087" s="213"/>
      <c r="AI1087" s="213"/>
      <c r="AJ1087" s="213"/>
      <c r="AK1087" s="213"/>
      <c r="AL1087" s="213"/>
      <c r="AM1087" s="213"/>
      <c r="AN1087" s="213"/>
      <c r="AO1087" s="213"/>
      <c r="AP1087" s="213"/>
      <c r="AQ1087" s="213"/>
      <c r="AR1087" s="213"/>
      <c r="AS1087" s="213"/>
      <c r="AT1087" s="213"/>
      <c r="AU1087" s="213"/>
      <c r="AV1087" s="213"/>
      <c r="AW1087" s="213"/>
      <c r="AX1087" s="213"/>
      <c r="AY1087" s="213"/>
      <c r="AZ1087" s="213"/>
      <c r="BA1087" s="213"/>
      <c r="BB1087" s="213"/>
      <c r="BC1087" s="213"/>
      <c r="BD1087" s="213"/>
      <c r="BE1087" s="213"/>
      <c r="BF1087" s="213"/>
      <c r="BG1087" s="213"/>
      <c r="BH1087" s="213"/>
      <c r="BI1087" s="213"/>
      <c r="BJ1087" s="213"/>
      <c r="BK1087" s="213"/>
      <c r="BL1087" s="213"/>
      <c r="BM1087" s="214">
        <v>24</v>
      </c>
    </row>
    <row r="1088" spans="1:65">
      <c r="A1088" s="29"/>
      <c r="B1088" s="19">
        <v>1</v>
      </c>
      <c r="C1088" s="9">
        <v>3</v>
      </c>
      <c r="D1088" s="215">
        <v>14.86</v>
      </c>
      <c r="E1088" s="215">
        <v>14.8</v>
      </c>
      <c r="F1088" s="215">
        <v>15.205059956966204</v>
      </c>
      <c r="G1088" s="215">
        <v>13.6</v>
      </c>
      <c r="H1088" s="216">
        <v>11.3</v>
      </c>
      <c r="I1088" s="215">
        <v>14.4</v>
      </c>
      <c r="J1088" s="215">
        <v>15.2</v>
      </c>
      <c r="K1088" s="215">
        <v>15.299999999999999</v>
      </c>
      <c r="L1088" s="215">
        <v>14.6</v>
      </c>
      <c r="M1088" s="215">
        <v>14.3</v>
      </c>
      <c r="N1088" s="215">
        <v>13.5</v>
      </c>
      <c r="O1088" s="215">
        <v>15.5</v>
      </c>
      <c r="P1088" s="215">
        <v>13.6</v>
      </c>
      <c r="Q1088" s="215">
        <v>14.878353434654839</v>
      </c>
      <c r="R1088" s="215">
        <v>13.6</v>
      </c>
      <c r="S1088" s="215">
        <v>14.4</v>
      </c>
      <c r="T1088" s="216">
        <v>11.728020000000001</v>
      </c>
      <c r="U1088" s="216">
        <v>15</v>
      </c>
      <c r="V1088" s="215">
        <v>13.8</v>
      </c>
      <c r="W1088" s="215">
        <v>13.9</v>
      </c>
      <c r="X1088" s="215">
        <v>13.6</v>
      </c>
      <c r="Y1088" s="215">
        <v>15.1</v>
      </c>
      <c r="Z1088" s="215">
        <v>14.7</v>
      </c>
      <c r="AA1088" s="215">
        <v>16.100000000000001</v>
      </c>
      <c r="AB1088" s="215">
        <v>13.9</v>
      </c>
      <c r="AC1088" s="212"/>
      <c r="AD1088" s="213"/>
      <c r="AE1088" s="213"/>
      <c r="AF1088" s="213"/>
      <c r="AG1088" s="213"/>
      <c r="AH1088" s="213"/>
      <c r="AI1088" s="213"/>
      <c r="AJ1088" s="213"/>
      <c r="AK1088" s="213"/>
      <c r="AL1088" s="213"/>
      <c r="AM1088" s="213"/>
      <c r="AN1088" s="213"/>
      <c r="AO1088" s="213"/>
      <c r="AP1088" s="213"/>
      <c r="AQ1088" s="213"/>
      <c r="AR1088" s="213"/>
      <c r="AS1088" s="213"/>
      <c r="AT1088" s="213"/>
      <c r="AU1088" s="213"/>
      <c r="AV1088" s="213"/>
      <c r="AW1088" s="213"/>
      <c r="AX1088" s="213"/>
      <c r="AY1088" s="213"/>
      <c r="AZ1088" s="213"/>
      <c r="BA1088" s="213"/>
      <c r="BB1088" s="213"/>
      <c r="BC1088" s="213"/>
      <c r="BD1088" s="213"/>
      <c r="BE1088" s="213"/>
      <c r="BF1088" s="213"/>
      <c r="BG1088" s="213"/>
      <c r="BH1088" s="213"/>
      <c r="BI1088" s="213"/>
      <c r="BJ1088" s="213"/>
      <c r="BK1088" s="213"/>
      <c r="BL1088" s="213"/>
      <c r="BM1088" s="214">
        <v>16</v>
      </c>
    </row>
    <row r="1089" spans="1:65">
      <c r="A1089" s="29"/>
      <c r="B1089" s="19">
        <v>1</v>
      </c>
      <c r="C1089" s="9">
        <v>4</v>
      </c>
      <c r="D1089" s="215">
        <v>14.64</v>
      </c>
      <c r="E1089" s="215">
        <v>14.8</v>
      </c>
      <c r="F1089" s="215">
        <v>15.246601901479364</v>
      </c>
      <c r="G1089" s="215">
        <v>16.399999999999999</v>
      </c>
      <c r="H1089" s="216">
        <v>11.66</v>
      </c>
      <c r="I1089" s="215">
        <v>14.5</v>
      </c>
      <c r="J1089" s="215">
        <v>14.5</v>
      </c>
      <c r="K1089" s="215">
        <v>15.8</v>
      </c>
      <c r="L1089" s="215">
        <v>15</v>
      </c>
      <c r="M1089" s="215">
        <v>14.2</v>
      </c>
      <c r="N1089" s="215">
        <v>13.9</v>
      </c>
      <c r="O1089" s="215">
        <v>15.7</v>
      </c>
      <c r="P1089" s="215">
        <v>13.2</v>
      </c>
      <c r="Q1089" s="215">
        <v>14.741133819207867</v>
      </c>
      <c r="R1089" s="215">
        <v>14.4</v>
      </c>
      <c r="S1089" s="215">
        <v>14.8</v>
      </c>
      <c r="T1089" s="216">
        <v>11.72926</v>
      </c>
      <c r="U1089" s="216">
        <v>14</v>
      </c>
      <c r="V1089" s="215">
        <v>14</v>
      </c>
      <c r="W1089" s="215">
        <v>14.2</v>
      </c>
      <c r="X1089" s="215">
        <v>13.3</v>
      </c>
      <c r="Y1089" s="215">
        <v>14.7</v>
      </c>
      <c r="Z1089" s="215">
        <v>14.8</v>
      </c>
      <c r="AA1089" s="217">
        <v>18.100000000000001</v>
      </c>
      <c r="AB1089" s="215">
        <v>13.3</v>
      </c>
      <c r="AC1089" s="212"/>
      <c r="AD1089" s="213"/>
      <c r="AE1089" s="213"/>
      <c r="AF1089" s="213"/>
      <c r="AG1089" s="213"/>
      <c r="AH1089" s="213"/>
      <c r="AI1089" s="213"/>
      <c r="AJ1089" s="213"/>
      <c r="AK1089" s="213"/>
      <c r="AL1089" s="213"/>
      <c r="AM1089" s="213"/>
      <c r="AN1089" s="213"/>
      <c r="AO1089" s="213"/>
      <c r="AP1089" s="213"/>
      <c r="AQ1089" s="213"/>
      <c r="AR1089" s="213"/>
      <c r="AS1089" s="213"/>
      <c r="AT1089" s="213"/>
      <c r="AU1089" s="213"/>
      <c r="AV1089" s="213"/>
      <c r="AW1089" s="213"/>
      <c r="AX1089" s="213"/>
      <c r="AY1089" s="213"/>
      <c r="AZ1089" s="213"/>
      <c r="BA1089" s="213"/>
      <c r="BB1089" s="213"/>
      <c r="BC1089" s="213"/>
      <c r="BD1089" s="213"/>
      <c r="BE1089" s="213"/>
      <c r="BF1089" s="213"/>
      <c r="BG1089" s="213"/>
      <c r="BH1089" s="213"/>
      <c r="BI1089" s="213"/>
      <c r="BJ1089" s="213"/>
      <c r="BK1089" s="213"/>
      <c r="BL1089" s="213"/>
      <c r="BM1089" s="214">
        <v>14.529527635137605</v>
      </c>
    </row>
    <row r="1090" spans="1:65">
      <c r="A1090" s="29"/>
      <c r="B1090" s="19">
        <v>1</v>
      </c>
      <c r="C1090" s="9">
        <v>5</v>
      </c>
      <c r="D1090" s="215">
        <v>14.71</v>
      </c>
      <c r="E1090" s="215">
        <v>15</v>
      </c>
      <c r="F1090" s="215">
        <v>15.991295401709309</v>
      </c>
      <c r="G1090" s="215">
        <v>15.299999999999999</v>
      </c>
      <c r="H1090" s="217">
        <v>13.26</v>
      </c>
      <c r="I1090" s="215">
        <v>14</v>
      </c>
      <c r="J1090" s="215">
        <v>14.9</v>
      </c>
      <c r="K1090" s="215">
        <v>15.1</v>
      </c>
      <c r="L1090" s="215">
        <v>14.9</v>
      </c>
      <c r="M1090" s="215">
        <v>14.6</v>
      </c>
      <c r="N1090" s="215">
        <v>13.5</v>
      </c>
      <c r="O1090" s="217">
        <v>5.68</v>
      </c>
      <c r="P1090" s="215">
        <v>13.4</v>
      </c>
      <c r="Q1090" s="215">
        <v>14.826592888861301</v>
      </c>
      <c r="R1090" s="215">
        <v>13.6</v>
      </c>
      <c r="S1090" s="215">
        <v>14.6</v>
      </c>
      <c r="T1090" s="216">
        <v>11.717999999999998</v>
      </c>
      <c r="U1090" s="216">
        <v>15</v>
      </c>
      <c r="V1090" s="215">
        <v>14.6</v>
      </c>
      <c r="W1090" s="215">
        <v>13.9</v>
      </c>
      <c r="X1090" s="215">
        <v>14</v>
      </c>
      <c r="Y1090" s="215">
        <v>15.400000000000002</v>
      </c>
      <c r="Z1090" s="215">
        <v>14.6</v>
      </c>
      <c r="AA1090" s="215">
        <v>15</v>
      </c>
      <c r="AB1090" s="215">
        <v>14.2</v>
      </c>
      <c r="AC1090" s="212"/>
      <c r="AD1090" s="213"/>
      <c r="AE1090" s="213"/>
      <c r="AF1090" s="213"/>
      <c r="AG1090" s="213"/>
      <c r="AH1090" s="213"/>
      <c r="AI1090" s="213"/>
      <c r="AJ1090" s="213"/>
      <c r="AK1090" s="213"/>
      <c r="AL1090" s="213"/>
      <c r="AM1090" s="213"/>
      <c r="AN1090" s="213"/>
      <c r="AO1090" s="213"/>
      <c r="AP1090" s="213"/>
      <c r="AQ1090" s="213"/>
      <c r="AR1090" s="213"/>
      <c r="AS1090" s="213"/>
      <c r="AT1090" s="213"/>
      <c r="AU1090" s="213"/>
      <c r="AV1090" s="213"/>
      <c r="AW1090" s="213"/>
      <c r="AX1090" s="213"/>
      <c r="AY1090" s="213"/>
      <c r="AZ1090" s="213"/>
      <c r="BA1090" s="213"/>
      <c r="BB1090" s="213"/>
      <c r="BC1090" s="213"/>
      <c r="BD1090" s="213"/>
      <c r="BE1090" s="213"/>
      <c r="BF1090" s="213"/>
      <c r="BG1090" s="213"/>
      <c r="BH1090" s="213"/>
      <c r="BI1090" s="213"/>
      <c r="BJ1090" s="213"/>
      <c r="BK1090" s="213"/>
      <c r="BL1090" s="213"/>
      <c r="BM1090" s="214">
        <v>67</v>
      </c>
    </row>
    <row r="1091" spans="1:65">
      <c r="A1091" s="29"/>
      <c r="B1091" s="19">
        <v>1</v>
      </c>
      <c r="C1091" s="9">
        <v>6</v>
      </c>
      <c r="D1091" s="215">
        <v>14.96</v>
      </c>
      <c r="E1091" s="215">
        <v>14.7</v>
      </c>
      <c r="F1091" s="215">
        <v>15.909374998934478</v>
      </c>
      <c r="G1091" s="215">
        <v>15.400000000000002</v>
      </c>
      <c r="H1091" s="216">
        <v>12.05</v>
      </c>
      <c r="I1091" s="215">
        <v>14.3</v>
      </c>
      <c r="J1091" s="215">
        <v>14</v>
      </c>
      <c r="K1091" s="215">
        <v>16.600000000000001</v>
      </c>
      <c r="L1091" s="215">
        <v>14</v>
      </c>
      <c r="M1091" s="215">
        <v>14.3</v>
      </c>
      <c r="N1091" s="215">
        <v>13.4</v>
      </c>
      <c r="O1091" s="215">
        <v>15.299999999999999</v>
      </c>
      <c r="P1091" s="215">
        <v>13.8</v>
      </c>
      <c r="Q1091" s="215">
        <v>14.971322039572096</v>
      </c>
      <c r="R1091" s="215">
        <v>13.8</v>
      </c>
      <c r="S1091" s="215">
        <v>15.1</v>
      </c>
      <c r="T1091" s="216">
        <v>11.71344</v>
      </c>
      <c r="U1091" s="216">
        <v>14</v>
      </c>
      <c r="V1091" s="215">
        <v>14.4</v>
      </c>
      <c r="W1091" s="215">
        <v>14</v>
      </c>
      <c r="X1091" s="215">
        <v>13.5</v>
      </c>
      <c r="Y1091" s="215">
        <v>14.6</v>
      </c>
      <c r="Z1091" s="215">
        <v>14.6</v>
      </c>
      <c r="AA1091" s="215">
        <v>14.3</v>
      </c>
      <c r="AB1091" s="215">
        <v>14</v>
      </c>
      <c r="AC1091" s="212"/>
      <c r="AD1091" s="213"/>
      <c r="AE1091" s="213"/>
      <c r="AF1091" s="213"/>
      <c r="AG1091" s="213"/>
      <c r="AH1091" s="213"/>
      <c r="AI1091" s="213"/>
      <c r="AJ1091" s="213"/>
      <c r="AK1091" s="213"/>
      <c r="AL1091" s="213"/>
      <c r="AM1091" s="213"/>
      <c r="AN1091" s="213"/>
      <c r="AO1091" s="213"/>
      <c r="AP1091" s="213"/>
      <c r="AQ1091" s="213"/>
      <c r="AR1091" s="213"/>
      <c r="AS1091" s="213"/>
      <c r="AT1091" s="213"/>
      <c r="AU1091" s="213"/>
      <c r="AV1091" s="213"/>
      <c r="AW1091" s="213"/>
      <c r="AX1091" s="213"/>
      <c r="AY1091" s="213"/>
      <c r="AZ1091" s="213"/>
      <c r="BA1091" s="213"/>
      <c r="BB1091" s="213"/>
      <c r="BC1091" s="213"/>
      <c r="BD1091" s="213"/>
      <c r="BE1091" s="213"/>
      <c r="BF1091" s="213"/>
      <c r="BG1091" s="213"/>
      <c r="BH1091" s="213"/>
      <c r="BI1091" s="213"/>
      <c r="BJ1091" s="213"/>
      <c r="BK1091" s="213"/>
      <c r="BL1091" s="213"/>
      <c r="BM1091" s="218"/>
    </row>
    <row r="1092" spans="1:65">
      <c r="A1092" s="29"/>
      <c r="B1092" s="20" t="s">
        <v>272</v>
      </c>
      <c r="C1092" s="12"/>
      <c r="D1092" s="219">
        <v>14.851666666666668</v>
      </c>
      <c r="E1092" s="219">
        <v>14.799999999999999</v>
      </c>
      <c r="F1092" s="219">
        <v>15.5412868339504</v>
      </c>
      <c r="G1092" s="219">
        <v>14.683333333333335</v>
      </c>
      <c r="H1092" s="219">
        <v>11.935</v>
      </c>
      <c r="I1092" s="219">
        <v>14.316666666666665</v>
      </c>
      <c r="J1092" s="219">
        <v>14.633333333333333</v>
      </c>
      <c r="K1092" s="219">
        <v>15.883333333333331</v>
      </c>
      <c r="L1092" s="219">
        <v>14.333333333333334</v>
      </c>
      <c r="M1092" s="219">
        <v>14.233333333333333</v>
      </c>
      <c r="N1092" s="219">
        <v>13.516666666666666</v>
      </c>
      <c r="O1092" s="219">
        <v>12.975000000000001</v>
      </c>
      <c r="P1092" s="219">
        <v>13.549999999999999</v>
      </c>
      <c r="Q1092" s="219">
        <v>14.638321139076879</v>
      </c>
      <c r="R1092" s="219">
        <v>13.916666666666666</v>
      </c>
      <c r="S1092" s="219">
        <v>14.516666666666666</v>
      </c>
      <c r="T1092" s="219">
        <v>11.729726666666666</v>
      </c>
      <c r="U1092" s="219">
        <v>14.5</v>
      </c>
      <c r="V1092" s="219">
        <v>13.950000000000001</v>
      </c>
      <c r="W1092" s="219">
        <v>14.016666666666667</v>
      </c>
      <c r="X1092" s="219">
        <v>13.833333333333334</v>
      </c>
      <c r="Y1092" s="219">
        <v>14.916666666666666</v>
      </c>
      <c r="Z1092" s="219">
        <v>14.733333333333333</v>
      </c>
      <c r="AA1092" s="219">
        <v>16</v>
      </c>
      <c r="AB1092" s="219">
        <v>13.733333333333334</v>
      </c>
      <c r="AC1092" s="212"/>
      <c r="AD1092" s="213"/>
      <c r="AE1092" s="213"/>
      <c r="AF1092" s="213"/>
      <c r="AG1092" s="213"/>
      <c r="AH1092" s="213"/>
      <c r="AI1092" s="213"/>
      <c r="AJ1092" s="213"/>
      <c r="AK1092" s="213"/>
      <c r="AL1092" s="213"/>
      <c r="AM1092" s="213"/>
      <c r="AN1092" s="213"/>
      <c r="AO1092" s="213"/>
      <c r="AP1092" s="213"/>
      <c r="AQ1092" s="213"/>
      <c r="AR1092" s="213"/>
      <c r="AS1092" s="213"/>
      <c r="AT1092" s="213"/>
      <c r="AU1092" s="213"/>
      <c r="AV1092" s="213"/>
      <c r="AW1092" s="213"/>
      <c r="AX1092" s="213"/>
      <c r="AY1092" s="213"/>
      <c r="AZ1092" s="213"/>
      <c r="BA1092" s="213"/>
      <c r="BB1092" s="213"/>
      <c r="BC1092" s="213"/>
      <c r="BD1092" s="213"/>
      <c r="BE1092" s="213"/>
      <c r="BF1092" s="213"/>
      <c r="BG1092" s="213"/>
      <c r="BH1092" s="213"/>
      <c r="BI1092" s="213"/>
      <c r="BJ1092" s="213"/>
      <c r="BK1092" s="213"/>
      <c r="BL1092" s="213"/>
      <c r="BM1092" s="218"/>
    </row>
    <row r="1093" spans="1:65">
      <c r="A1093" s="29"/>
      <c r="B1093" s="3" t="s">
        <v>273</v>
      </c>
      <c r="C1093" s="28"/>
      <c r="D1093" s="215">
        <v>14.885</v>
      </c>
      <c r="E1093" s="215">
        <v>14.8</v>
      </c>
      <c r="F1093" s="215">
        <v>15.447694372306515</v>
      </c>
      <c r="G1093" s="215">
        <v>14.55</v>
      </c>
      <c r="H1093" s="215">
        <v>11.685</v>
      </c>
      <c r="I1093" s="215">
        <v>14.350000000000001</v>
      </c>
      <c r="J1093" s="215">
        <v>14.7</v>
      </c>
      <c r="K1093" s="215">
        <v>15.9</v>
      </c>
      <c r="L1093" s="215">
        <v>14.3</v>
      </c>
      <c r="M1093" s="215">
        <v>14.3</v>
      </c>
      <c r="N1093" s="215">
        <v>13.45</v>
      </c>
      <c r="O1093" s="215">
        <v>15.399999999999999</v>
      </c>
      <c r="P1093" s="215">
        <v>13.6</v>
      </c>
      <c r="Q1093" s="215">
        <v>14.783863354034583</v>
      </c>
      <c r="R1093" s="215">
        <v>13.850000000000001</v>
      </c>
      <c r="S1093" s="215">
        <v>14.5</v>
      </c>
      <c r="T1093" s="215">
        <v>11.72864</v>
      </c>
      <c r="U1093" s="215">
        <v>14.5</v>
      </c>
      <c r="V1093" s="215">
        <v>13.9</v>
      </c>
      <c r="W1093" s="215">
        <v>14</v>
      </c>
      <c r="X1093" s="215">
        <v>13.55</v>
      </c>
      <c r="Y1093" s="215">
        <v>14.899999999999999</v>
      </c>
      <c r="Z1093" s="215">
        <v>14.649999999999999</v>
      </c>
      <c r="AA1093" s="215">
        <v>15.850000000000001</v>
      </c>
      <c r="AB1093" s="215">
        <v>13.8</v>
      </c>
      <c r="AC1093" s="212"/>
      <c r="AD1093" s="213"/>
      <c r="AE1093" s="213"/>
      <c r="AF1093" s="213"/>
      <c r="AG1093" s="213"/>
      <c r="AH1093" s="213"/>
      <c r="AI1093" s="213"/>
      <c r="AJ1093" s="213"/>
      <c r="AK1093" s="213"/>
      <c r="AL1093" s="213"/>
      <c r="AM1093" s="213"/>
      <c r="AN1093" s="213"/>
      <c r="AO1093" s="213"/>
      <c r="AP1093" s="213"/>
      <c r="AQ1093" s="213"/>
      <c r="AR1093" s="213"/>
      <c r="AS1093" s="213"/>
      <c r="AT1093" s="213"/>
      <c r="AU1093" s="213"/>
      <c r="AV1093" s="213"/>
      <c r="AW1093" s="213"/>
      <c r="AX1093" s="213"/>
      <c r="AY1093" s="213"/>
      <c r="AZ1093" s="213"/>
      <c r="BA1093" s="213"/>
      <c r="BB1093" s="213"/>
      <c r="BC1093" s="213"/>
      <c r="BD1093" s="213"/>
      <c r="BE1093" s="213"/>
      <c r="BF1093" s="213"/>
      <c r="BG1093" s="213"/>
      <c r="BH1093" s="213"/>
      <c r="BI1093" s="213"/>
      <c r="BJ1093" s="213"/>
      <c r="BK1093" s="213"/>
      <c r="BL1093" s="213"/>
      <c r="BM1093" s="218"/>
    </row>
    <row r="1094" spans="1:65">
      <c r="A1094" s="29"/>
      <c r="B1094" s="3" t="s">
        <v>274</v>
      </c>
      <c r="C1094" s="28"/>
      <c r="D1094" s="23">
        <v>0.1495883239650293</v>
      </c>
      <c r="E1094" s="23">
        <v>0.14142135623730975</v>
      </c>
      <c r="F1094" s="23">
        <v>0.34088775350495826</v>
      </c>
      <c r="G1094" s="23">
        <v>1.1805366011550282</v>
      </c>
      <c r="H1094" s="23">
        <v>0.69157067607005984</v>
      </c>
      <c r="I1094" s="23">
        <v>0.17224014243685087</v>
      </c>
      <c r="J1094" s="23">
        <v>0.4760952285695233</v>
      </c>
      <c r="K1094" s="23">
        <v>0.61128280416405256</v>
      </c>
      <c r="L1094" s="23">
        <v>0.57154760664940829</v>
      </c>
      <c r="M1094" s="23">
        <v>0.29439202887759519</v>
      </c>
      <c r="N1094" s="23">
        <v>0.19407902170679517</v>
      </c>
      <c r="O1094" s="23">
        <v>4.4245124025139679</v>
      </c>
      <c r="P1094" s="23">
        <v>0.21679483388678819</v>
      </c>
      <c r="Q1094" s="23">
        <v>0.3430818279147903</v>
      </c>
      <c r="R1094" s="23">
        <v>0.32506409624359733</v>
      </c>
      <c r="S1094" s="23">
        <v>0.44007575105505004</v>
      </c>
      <c r="T1094" s="23">
        <v>1.4267510878449392E-2</v>
      </c>
      <c r="U1094" s="23">
        <v>0.54772255750516607</v>
      </c>
      <c r="V1094" s="23">
        <v>0.48062459362791649</v>
      </c>
      <c r="W1094" s="23">
        <v>0.1169045194450008</v>
      </c>
      <c r="X1094" s="23">
        <v>0.66231915770772209</v>
      </c>
      <c r="Y1094" s="23">
        <v>0.45350486950711716</v>
      </c>
      <c r="Z1094" s="23">
        <v>0.19663841605003507</v>
      </c>
      <c r="AA1094" s="23">
        <v>1.3623509092741122</v>
      </c>
      <c r="AB1094" s="23">
        <v>0.37237973450050466</v>
      </c>
      <c r="AC1094" s="152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3" t="s">
        <v>87</v>
      </c>
      <c r="C1095" s="28"/>
      <c r="D1095" s="13">
        <v>1.0072157376166263E-2</v>
      </c>
      <c r="E1095" s="13">
        <v>9.5554970430614707E-3</v>
      </c>
      <c r="F1095" s="13">
        <v>2.1934332539328655E-2</v>
      </c>
      <c r="G1095" s="13">
        <v>8.0399768523611442E-2</v>
      </c>
      <c r="H1095" s="13">
        <v>5.7944757106833666E-2</v>
      </c>
      <c r="I1095" s="13">
        <v>1.2030743359966303E-2</v>
      </c>
      <c r="J1095" s="13">
        <v>3.2534981451220274E-2</v>
      </c>
      <c r="K1095" s="13">
        <v>3.8485800891755677E-2</v>
      </c>
      <c r="L1095" s="13">
        <v>3.9875414417400577E-2</v>
      </c>
      <c r="M1095" s="13">
        <v>2.0683280717395447E-2</v>
      </c>
      <c r="N1095" s="13">
        <v>1.4358497290268448E-2</v>
      </c>
      <c r="O1095" s="13">
        <v>0.34100288266003603</v>
      </c>
      <c r="P1095" s="13">
        <v>1.5999618737032342E-2</v>
      </c>
      <c r="Q1095" s="13">
        <v>2.3437238782727354E-2</v>
      </c>
      <c r="R1095" s="13">
        <v>2.3357899131276456E-2</v>
      </c>
      <c r="S1095" s="13">
        <v>3.0315206731691163E-2</v>
      </c>
      <c r="T1095" s="13">
        <v>1.2163549316962822E-3</v>
      </c>
      <c r="U1095" s="13">
        <v>3.77739694831149E-2</v>
      </c>
      <c r="V1095" s="13">
        <v>3.4453375887305841E-2</v>
      </c>
      <c r="W1095" s="13">
        <v>8.3403937772889986E-3</v>
      </c>
      <c r="X1095" s="13">
        <v>4.7878493328269066E-2</v>
      </c>
      <c r="Y1095" s="13">
        <v>3.0402561084276011E-2</v>
      </c>
      <c r="Z1095" s="13">
        <v>1.3346498826925459E-2</v>
      </c>
      <c r="AA1095" s="13">
        <v>8.5146931829632011E-2</v>
      </c>
      <c r="AB1095" s="13">
        <v>2.7115029211201794E-2</v>
      </c>
      <c r="AC1095" s="152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29"/>
      <c r="B1096" s="3" t="s">
        <v>275</v>
      </c>
      <c r="C1096" s="28"/>
      <c r="D1096" s="13">
        <v>2.2171335477556564E-2</v>
      </c>
      <c r="E1096" s="13">
        <v>1.8615358437964247E-2</v>
      </c>
      <c r="F1096" s="13">
        <v>6.9634693172405671E-2</v>
      </c>
      <c r="G1096" s="13">
        <v>1.0585732864692332E-2</v>
      </c>
      <c r="H1096" s="13">
        <v>-0.17856930385424963</v>
      </c>
      <c r="I1096" s="13">
        <v>-1.4650233222735065E-2</v>
      </c>
      <c r="J1096" s="13">
        <v>7.1444647618610357E-3</v>
      </c>
      <c r="K1096" s="13">
        <v>9.3176167332635007E-2</v>
      </c>
      <c r="L1096" s="13">
        <v>-1.3503143855124522E-2</v>
      </c>
      <c r="M1096" s="13">
        <v>-2.038568006078656E-2</v>
      </c>
      <c r="N1096" s="13">
        <v>-6.9710522868030367E-2</v>
      </c>
      <c r="O1096" s="13">
        <v>-0.10699092731536564</v>
      </c>
      <c r="P1096" s="13">
        <v>-6.7416344132809725E-2</v>
      </c>
      <c r="Q1096" s="13">
        <v>7.4877522980287825E-3</v>
      </c>
      <c r="R1096" s="13">
        <v>-4.218037804538266E-2</v>
      </c>
      <c r="S1096" s="13">
        <v>-8.8516081141110092E-4</v>
      </c>
      <c r="T1096" s="13">
        <v>-0.19269731534148549</v>
      </c>
      <c r="U1096" s="13">
        <v>-2.032250179021422E-3</v>
      </c>
      <c r="V1096" s="13">
        <v>-3.9886199310161907E-2</v>
      </c>
      <c r="W1096" s="13">
        <v>-3.5297841839720623E-2</v>
      </c>
      <c r="X1096" s="13">
        <v>-4.7915824883434155E-2</v>
      </c>
      <c r="Y1096" s="13">
        <v>2.6644984011236605E-2</v>
      </c>
      <c r="Z1096" s="13">
        <v>1.4027000967522962E-2</v>
      </c>
      <c r="AA1096" s="13">
        <v>0.10120579290590737</v>
      </c>
      <c r="AB1096" s="13">
        <v>-5.4798361089096081E-2</v>
      </c>
      <c r="AC1096" s="152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29"/>
      <c r="B1097" s="45" t="s">
        <v>276</v>
      </c>
      <c r="C1097" s="46"/>
      <c r="D1097" s="44">
        <v>0.73</v>
      </c>
      <c r="E1097" s="44">
        <v>0.66</v>
      </c>
      <c r="F1097" s="44">
        <v>1.7</v>
      </c>
      <c r="G1097" s="44">
        <v>0.5</v>
      </c>
      <c r="H1097" s="44">
        <v>3.33</v>
      </c>
      <c r="I1097" s="44">
        <v>0.01</v>
      </c>
      <c r="J1097" s="44">
        <v>0.43</v>
      </c>
      <c r="K1097" s="44">
        <v>2.17</v>
      </c>
      <c r="L1097" s="44">
        <v>0.01</v>
      </c>
      <c r="M1097" s="44">
        <v>0.13</v>
      </c>
      <c r="N1097" s="44">
        <v>1.1299999999999999</v>
      </c>
      <c r="O1097" s="44">
        <v>1.88</v>
      </c>
      <c r="P1097" s="44">
        <v>1.08</v>
      </c>
      <c r="Q1097" s="44">
        <v>0.44</v>
      </c>
      <c r="R1097" s="44">
        <v>0.56999999999999995</v>
      </c>
      <c r="S1097" s="44">
        <v>0.27</v>
      </c>
      <c r="T1097" s="44">
        <v>3.62</v>
      </c>
      <c r="U1097" s="44" t="s">
        <v>277</v>
      </c>
      <c r="V1097" s="44">
        <v>0.52</v>
      </c>
      <c r="W1097" s="44">
        <v>0.43</v>
      </c>
      <c r="X1097" s="44">
        <v>0.69</v>
      </c>
      <c r="Y1097" s="44">
        <v>0.83</v>
      </c>
      <c r="Z1097" s="44">
        <v>0.56999999999999995</v>
      </c>
      <c r="AA1097" s="44">
        <v>2.34</v>
      </c>
      <c r="AB1097" s="44">
        <v>0.83</v>
      </c>
      <c r="AC1097" s="152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B1098" s="30" t="s">
        <v>321</v>
      </c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  <c r="W1098" s="20"/>
      <c r="X1098" s="20"/>
      <c r="Y1098" s="20"/>
      <c r="Z1098" s="20"/>
      <c r="AA1098" s="20"/>
      <c r="AB1098" s="20"/>
      <c r="BM1098" s="55"/>
    </row>
    <row r="1099" spans="1:65">
      <c r="BM1099" s="55"/>
    </row>
    <row r="1100" spans="1:65" ht="15">
      <c r="B1100" s="8" t="s">
        <v>622</v>
      </c>
      <c r="BM1100" s="27" t="s">
        <v>67</v>
      </c>
    </row>
    <row r="1101" spans="1:65" ht="15">
      <c r="A1101" s="24" t="s">
        <v>41</v>
      </c>
      <c r="B1101" s="18" t="s">
        <v>114</v>
      </c>
      <c r="C1101" s="15" t="s">
        <v>115</v>
      </c>
      <c r="D1101" s="16" t="s">
        <v>241</v>
      </c>
      <c r="E1101" s="17" t="s">
        <v>241</v>
      </c>
      <c r="F1101" s="17" t="s">
        <v>241</v>
      </c>
      <c r="G1101" s="17" t="s">
        <v>241</v>
      </c>
      <c r="H1101" s="17" t="s">
        <v>241</v>
      </c>
      <c r="I1101" s="17" t="s">
        <v>241</v>
      </c>
      <c r="J1101" s="17" t="s">
        <v>241</v>
      </c>
      <c r="K1101" s="17" t="s">
        <v>241</v>
      </c>
      <c r="L1101" s="17" t="s">
        <v>241</v>
      </c>
      <c r="M1101" s="17" t="s">
        <v>241</v>
      </c>
      <c r="N1101" s="17" t="s">
        <v>241</v>
      </c>
      <c r="O1101" s="17" t="s">
        <v>241</v>
      </c>
      <c r="P1101" s="17" t="s">
        <v>241</v>
      </c>
      <c r="Q1101" s="152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 t="s">
        <v>242</v>
      </c>
      <c r="C1102" s="9" t="s">
        <v>242</v>
      </c>
      <c r="D1102" s="150" t="s">
        <v>244</v>
      </c>
      <c r="E1102" s="151" t="s">
        <v>247</v>
      </c>
      <c r="F1102" s="151" t="s">
        <v>249</v>
      </c>
      <c r="G1102" s="151" t="s">
        <v>255</v>
      </c>
      <c r="H1102" s="151" t="s">
        <v>257</v>
      </c>
      <c r="I1102" s="151" t="s">
        <v>258</v>
      </c>
      <c r="J1102" s="151" t="s">
        <v>260</v>
      </c>
      <c r="K1102" s="151" t="s">
        <v>261</v>
      </c>
      <c r="L1102" s="151" t="s">
        <v>280</v>
      </c>
      <c r="M1102" s="151" t="s">
        <v>307</v>
      </c>
      <c r="N1102" s="151" t="s">
        <v>264</v>
      </c>
      <c r="O1102" s="151" t="s">
        <v>282</v>
      </c>
      <c r="P1102" s="151" t="s">
        <v>266</v>
      </c>
      <c r="Q1102" s="152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 t="s">
        <v>3</v>
      </c>
    </row>
    <row r="1103" spans="1:65">
      <c r="A1103" s="29"/>
      <c r="B1103" s="19"/>
      <c r="C1103" s="9"/>
      <c r="D1103" s="10" t="s">
        <v>305</v>
      </c>
      <c r="E1103" s="11" t="s">
        <v>305</v>
      </c>
      <c r="F1103" s="11" t="s">
        <v>305</v>
      </c>
      <c r="G1103" s="11" t="s">
        <v>305</v>
      </c>
      <c r="H1103" s="11" t="s">
        <v>306</v>
      </c>
      <c r="I1103" s="11" t="s">
        <v>305</v>
      </c>
      <c r="J1103" s="11" t="s">
        <v>306</v>
      </c>
      <c r="K1103" s="11" t="s">
        <v>305</v>
      </c>
      <c r="L1103" s="11" t="s">
        <v>306</v>
      </c>
      <c r="M1103" s="11" t="s">
        <v>305</v>
      </c>
      <c r="N1103" s="11" t="s">
        <v>306</v>
      </c>
      <c r="O1103" s="11" t="s">
        <v>306</v>
      </c>
      <c r="P1103" s="11" t="s">
        <v>306</v>
      </c>
      <c r="Q1103" s="152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2</v>
      </c>
    </row>
    <row r="1104" spans="1:65">
      <c r="A1104" s="29"/>
      <c r="B1104" s="19"/>
      <c r="C1104" s="9"/>
      <c r="D1104" s="25"/>
      <c r="E1104" s="25"/>
      <c r="F1104" s="25"/>
      <c r="G1104" s="25"/>
      <c r="H1104" s="25"/>
      <c r="I1104" s="25"/>
      <c r="J1104" s="25"/>
      <c r="K1104" s="25"/>
      <c r="L1104" s="25"/>
      <c r="M1104" s="25"/>
      <c r="N1104" s="25"/>
      <c r="O1104" s="25"/>
      <c r="P1104" s="25"/>
      <c r="Q1104" s="152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2</v>
      </c>
    </row>
    <row r="1105" spans="1:65">
      <c r="A1105" s="29"/>
      <c r="B1105" s="18">
        <v>1</v>
      </c>
      <c r="C1105" s="14">
        <v>1</v>
      </c>
      <c r="D1105" s="21">
        <v>1.21</v>
      </c>
      <c r="E1105" s="21">
        <v>1.2</v>
      </c>
      <c r="F1105" s="21">
        <v>1.33</v>
      </c>
      <c r="G1105" s="146">
        <v>1</v>
      </c>
      <c r="H1105" s="21">
        <v>1.1000000000000001</v>
      </c>
      <c r="I1105" s="21">
        <v>1.0928049221497651</v>
      </c>
      <c r="J1105" s="21">
        <v>1.2</v>
      </c>
      <c r="K1105" s="21">
        <v>0.88779599999999992</v>
      </c>
      <c r="L1105" s="21">
        <v>1.08</v>
      </c>
      <c r="M1105" s="21">
        <v>1.1000000000000001</v>
      </c>
      <c r="N1105" s="21">
        <v>1.2</v>
      </c>
      <c r="O1105" s="21">
        <v>1.4</v>
      </c>
      <c r="P1105" s="21">
        <v>1.1000000000000001</v>
      </c>
      <c r="Q1105" s="152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1</v>
      </c>
    </row>
    <row r="1106" spans="1:65">
      <c r="A1106" s="29"/>
      <c r="B1106" s="19">
        <v>1</v>
      </c>
      <c r="C1106" s="9">
        <v>2</v>
      </c>
      <c r="D1106" s="11">
        <v>1.18</v>
      </c>
      <c r="E1106" s="11">
        <v>1.2</v>
      </c>
      <c r="F1106" s="11">
        <v>1.33</v>
      </c>
      <c r="G1106" s="147">
        <v>1</v>
      </c>
      <c r="H1106" s="11">
        <v>1.1000000000000001</v>
      </c>
      <c r="I1106" s="11">
        <v>1.1183396175766438</v>
      </c>
      <c r="J1106" s="11">
        <v>1.2</v>
      </c>
      <c r="K1106" s="11">
        <v>0.93143399999999987</v>
      </c>
      <c r="L1106" s="11">
        <v>1.06</v>
      </c>
      <c r="M1106" s="11">
        <v>1</v>
      </c>
      <c r="N1106" s="11">
        <v>1.2</v>
      </c>
      <c r="O1106" s="11">
        <v>1.3</v>
      </c>
      <c r="P1106" s="11">
        <v>1</v>
      </c>
      <c r="Q1106" s="152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25</v>
      </c>
    </row>
    <row r="1107" spans="1:65">
      <c r="A1107" s="29"/>
      <c r="B1107" s="19">
        <v>1</v>
      </c>
      <c r="C1107" s="9">
        <v>3</v>
      </c>
      <c r="D1107" s="11">
        <v>1.22</v>
      </c>
      <c r="E1107" s="11">
        <v>1.2</v>
      </c>
      <c r="F1107" s="11">
        <v>1.3</v>
      </c>
      <c r="G1107" s="147">
        <v>1</v>
      </c>
      <c r="H1107" s="11">
        <v>1.1000000000000001</v>
      </c>
      <c r="I1107" s="11">
        <v>1.1485967018816807</v>
      </c>
      <c r="J1107" s="11">
        <v>1.4</v>
      </c>
      <c r="K1107" s="11">
        <v>0.90585800000000005</v>
      </c>
      <c r="L1107" s="11">
        <v>1.06</v>
      </c>
      <c r="M1107" s="11">
        <v>1</v>
      </c>
      <c r="N1107" s="11">
        <v>1.1000000000000001</v>
      </c>
      <c r="O1107" s="11">
        <v>1.3</v>
      </c>
      <c r="P1107" s="11">
        <v>1</v>
      </c>
      <c r="Q1107" s="152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16</v>
      </c>
    </row>
    <row r="1108" spans="1:65">
      <c r="A1108" s="29"/>
      <c r="B1108" s="19">
        <v>1</v>
      </c>
      <c r="C1108" s="9">
        <v>4</v>
      </c>
      <c r="D1108" s="11">
        <v>1.1399999999999999</v>
      </c>
      <c r="E1108" s="11">
        <v>1.1000000000000001</v>
      </c>
      <c r="F1108" s="11">
        <v>1.32</v>
      </c>
      <c r="G1108" s="147">
        <v>1</v>
      </c>
      <c r="H1108" s="11">
        <v>1</v>
      </c>
      <c r="I1108" s="11">
        <v>1.105056808943323</v>
      </c>
      <c r="J1108" s="11">
        <v>1.3</v>
      </c>
      <c r="K1108" s="11">
        <v>0.94246799999999997</v>
      </c>
      <c r="L1108" s="11">
        <v>1.08</v>
      </c>
      <c r="M1108" s="11">
        <v>1.1000000000000001</v>
      </c>
      <c r="N1108" s="11">
        <v>1.2</v>
      </c>
      <c r="O1108" s="11">
        <v>1.4</v>
      </c>
      <c r="P1108" s="11">
        <v>1</v>
      </c>
      <c r="Q1108" s="152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1.1374945401593195</v>
      </c>
    </row>
    <row r="1109" spans="1:65">
      <c r="A1109" s="29"/>
      <c r="B1109" s="19">
        <v>1</v>
      </c>
      <c r="C1109" s="9">
        <v>5</v>
      </c>
      <c r="D1109" s="11">
        <v>1.22</v>
      </c>
      <c r="E1109" s="11">
        <v>1.1000000000000001</v>
      </c>
      <c r="F1109" s="11">
        <v>1.34</v>
      </c>
      <c r="G1109" s="147">
        <v>1</v>
      </c>
      <c r="H1109" s="11">
        <v>1</v>
      </c>
      <c r="I1109" s="11">
        <v>1.0647832679722697</v>
      </c>
      <c r="J1109" s="11">
        <v>1.1000000000000001</v>
      </c>
      <c r="K1109" s="11">
        <v>0.936558</v>
      </c>
      <c r="L1109" s="11">
        <v>1.1000000000000001</v>
      </c>
      <c r="M1109" s="11">
        <v>1</v>
      </c>
      <c r="N1109" s="11">
        <v>1.1000000000000001</v>
      </c>
      <c r="O1109" s="11">
        <v>1.2</v>
      </c>
      <c r="P1109" s="11">
        <v>1.1000000000000001</v>
      </c>
      <c r="Q1109" s="152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68</v>
      </c>
    </row>
    <row r="1110" spans="1:65">
      <c r="A1110" s="29"/>
      <c r="B1110" s="19">
        <v>1</v>
      </c>
      <c r="C1110" s="9">
        <v>6</v>
      </c>
      <c r="D1110" s="11">
        <v>1.17</v>
      </c>
      <c r="E1110" s="11">
        <v>1.1000000000000001</v>
      </c>
      <c r="F1110" s="11">
        <v>1.32</v>
      </c>
      <c r="G1110" s="147">
        <v>1</v>
      </c>
      <c r="H1110" s="11">
        <v>1.1000000000000001</v>
      </c>
      <c r="I1110" s="11">
        <v>1.1231955729473242</v>
      </c>
      <c r="J1110" s="11">
        <v>1.2</v>
      </c>
      <c r="K1110" s="11">
        <v>0.95271600000000001</v>
      </c>
      <c r="L1110" s="11">
        <v>1.1299999999999999</v>
      </c>
      <c r="M1110" s="11">
        <v>1.1000000000000001</v>
      </c>
      <c r="N1110" s="11">
        <v>1.1000000000000001</v>
      </c>
      <c r="O1110" s="11">
        <v>1.3</v>
      </c>
      <c r="P1110" s="11">
        <v>1.1000000000000001</v>
      </c>
      <c r="Q1110" s="152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20" t="s">
        <v>272</v>
      </c>
      <c r="C1111" s="12"/>
      <c r="D1111" s="22">
        <v>1.1899999999999997</v>
      </c>
      <c r="E1111" s="22">
        <v>1.1499999999999997</v>
      </c>
      <c r="F1111" s="22">
        <v>1.3233333333333335</v>
      </c>
      <c r="G1111" s="22">
        <v>1</v>
      </c>
      <c r="H1111" s="22">
        <v>1.0666666666666667</v>
      </c>
      <c r="I1111" s="22">
        <v>1.1087961485785012</v>
      </c>
      <c r="J1111" s="22">
        <v>1.2333333333333332</v>
      </c>
      <c r="K1111" s="22">
        <v>0.92613833333333317</v>
      </c>
      <c r="L1111" s="22">
        <v>1.0850000000000002</v>
      </c>
      <c r="M1111" s="22">
        <v>1.05</v>
      </c>
      <c r="N1111" s="22">
        <v>1.1500000000000001</v>
      </c>
      <c r="O1111" s="22">
        <v>1.3166666666666667</v>
      </c>
      <c r="P1111" s="22">
        <v>1.0499999999999998</v>
      </c>
      <c r="Q1111" s="152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3" t="s">
        <v>273</v>
      </c>
      <c r="C1112" s="28"/>
      <c r="D1112" s="11">
        <v>1.1949999999999998</v>
      </c>
      <c r="E1112" s="11">
        <v>1.1499999999999999</v>
      </c>
      <c r="F1112" s="11">
        <v>1.3250000000000002</v>
      </c>
      <c r="G1112" s="11">
        <v>1</v>
      </c>
      <c r="H1112" s="11">
        <v>1.1000000000000001</v>
      </c>
      <c r="I1112" s="11">
        <v>1.1116982132599835</v>
      </c>
      <c r="J1112" s="11">
        <v>1.2</v>
      </c>
      <c r="K1112" s="11">
        <v>0.93399599999999994</v>
      </c>
      <c r="L1112" s="11">
        <v>1.08</v>
      </c>
      <c r="M1112" s="11">
        <v>1.05</v>
      </c>
      <c r="N1112" s="11">
        <v>1.1499999999999999</v>
      </c>
      <c r="O1112" s="11">
        <v>1.3</v>
      </c>
      <c r="P1112" s="11">
        <v>1.05</v>
      </c>
      <c r="Q1112" s="152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3" t="s">
        <v>274</v>
      </c>
      <c r="C1113" s="28"/>
      <c r="D1113" s="23">
        <v>3.2249030993194226E-2</v>
      </c>
      <c r="E1113" s="23">
        <v>5.4772255750516544E-2</v>
      </c>
      <c r="F1113" s="23">
        <v>1.3662601021279476E-2</v>
      </c>
      <c r="G1113" s="23">
        <v>0</v>
      </c>
      <c r="H1113" s="23">
        <v>5.1639777949432274E-2</v>
      </c>
      <c r="I1113" s="23">
        <v>2.8598394740865805E-2</v>
      </c>
      <c r="J1113" s="23">
        <v>0.10327955589886441</v>
      </c>
      <c r="K1113" s="23">
        <v>2.4458415170788707E-2</v>
      </c>
      <c r="L1113" s="23">
        <v>2.6645825188948404E-2</v>
      </c>
      <c r="M1113" s="23">
        <v>5.4772255750516662E-2</v>
      </c>
      <c r="N1113" s="23">
        <v>5.477225575051653E-2</v>
      </c>
      <c r="O1113" s="23">
        <v>7.527726527090807E-2</v>
      </c>
      <c r="P1113" s="23">
        <v>5.4772255750516662E-2</v>
      </c>
      <c r="Q1113" s="152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29"/>
      <c r="B1114" s="3" t="s">
        <v>87</v>
      </c>
      <c r="C1114" s="28"/>
      <c r="D1114" s="13">
        <v>2.7100026044701037E-2</v>
      </c>
      <c r="E1114" s="13">
        <v>4.762804847871005E-2</v>
      </c>
      <c r="F1114" s="13">
        <v>1.0324383643284238E-2</v>
      </c>
      <c r="G1114" s="13">
        <v>0</v>
      </c>
      <c r="H1114" s="13">
        <v>4.8412291827592754E-2</v>
      </c>
      <c r="I1114" s="13">
        <v>2.5792292638759179E-2</v>
      </c>
      <c r="J1114" s="13">
        <v>8.3740180458538718E-2</v>
      </c>
      <c r="K1114" s="13">
        <v>2.6409030152934724E-2</v>
      </c>
      <c r="L1114" s="13">
        <v>2.4558364229445528E-2</v>
      </c>
      <c r="M1114" s="13">
        <v>5.2164053095730155E-2</v>
      </c>
      <c r="N1114" s="13">
        <v>4.7628048478710022E-2</v>
      </c>
      <c r="O1114" s="13">
        <v>5.7172606534866888E-2</v>
      </c>
      <c r="P1114" s="13">
        <v>5.2164053095730162E-2</v>
      </c>
      <c r="Q1114" s="152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29"/>
      <c r="B1115" s="3" t="s">
        <v>275</v>
      </c>
      <c r="C1115" s="28"/>
      <c r="D1115" s="13">
        <v>4.6158867569884077E-2</v>
      </c>
      <c r="E1115" s="13">
        <v>1.099386361795518E-2</v>
      </c>
      <c r="F1115" s="13">
        <v>0.16337554740964744</v>
      </c>
      <c r="G1115" s="13">
        <v>-0.12087490120177791</v>
      </c>
      <c r="H1115" s="13">
        <v>-6.2266561281896449E-2</v>
      </c>
      <c r="I1115" s="13">
        <v>-2.5229476333836987E-2</v>
      </c>
      <c r="J1115" s="13">
        <v>8.4254288517807252E-2</v>
      </c>
      <c r="K1115" s="13">
        <v>-0.18580854620751275</v>
      </c>
      <c r="L1115" s="13">
        <v>-4.6149267803928806E-2</v>
      </c>
      <c r="M1115" s="13">
        <v>-7.691864626186673E-2</v>
      </c>
      <c r="N1115" s="13">
        <v>1.0993863617955624E-2</v>
      </c>
      <c r="O1115" s="13">
        <v>0.1575147134176591</v>
      </c>
      <c r="P1115" s="13">
        <v>-7.6918646261866952E-2</v>
      </c>
      <c r="Q1115" s="152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29"/>
      <c r="B1116" s="45" t="s">
        <v>276</v>
      </c>
      <c r="C1116" s="46"/>
      <c r="D1116" s="44">
        <v>0.57999999999999996</v>
      </c>
      <c r="E1116" s="44">
        <v>0.2</v>
      </c>
      <c r="F1116" s="44">
        <v>1.84</v>
      </c>
      <c r="G1116" s="44" t="s">
        <v>277</v>
      </c>
      <c r="H1116" s="44">
        <v>0.6</v>
      </c>
      <c r="I1116" s="44">
        <v>0.2</v>
      </c>
      <c r="J1116" s="44">
        <v>0.99</v>
      </c>
      <c r="K1116" s="44">
        <v>1.93</v>
      </c>
      <c r="L1116" s="44">
        <v>0.42</v>
      </c>
      <c r="M1116" s="44">
        <v>0.75</v>
      </c>
      <c r="N1116" s="44">
        <v>0.2</v>
      </c>
      <c r="O1116" s="44">
        <v>1.78</v>
      </c>
      <c r="P1116" s="44">
        <v>0.75</v>
      </c>
      <c r="Q1116" s="152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B1117" s="30" t="s">
        <v>323</v>
      </c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BM1117" s="55"/>
    </row>
    <row r="1118" spans="1:65">
      <c r="BM1118" s="55"/>
    </row>
    <row r="1119" spans="1:65" ht="15">
      <c r="B1119" s="8" t="s">
        <v>623</v>
      </c>
      <c r="BM1119" s="27" t="s">
        <v>67</v>
      </c>
    </row>
    <row r="1120" spans="1:65" ht="15">
      <c r="A1120" s="24" t="s">
        <v>44</v>
      </c>
      <c r="B1120" s="18" t="s">
        <v>114</v>
      </c>
      <c r="C1120" s="15" t="s">
        <v>115</v>
      </c>
      <c r="D1120" s="16" t="s">
        <v>241</v>
      </c>
      <c r="E1120" s="17" t="s">
        <v>241</v>
      </c>
      <c r="F1120" s="17" t="s">
        <v>241</v>
      </c>
      <c r="G1120" s="17" t="s">
        <v>241</v>
      </c>
      <c r="H1120" s="17" t="s">
        <v>241</v>
      </c>
      <c r="I1120" s="17" t="s">
        <v>241</v>
      </c>
      <c r="J1120" s="17" t="s">
        <v>241</v>
      </c>
      <c r="K1120" s="17" t="s">
        <v>241</v>
      </c>
      <c r="L1120" s="17" t="s">
        <v>241</v>
      </c>
      <c r="M1120" s="17" t="s">
        <v>241</v>
      </c>
      <c r="N1120" s="17" t="s">
        <v>241</v>
      </c>
      <c r="O1120" s="17" t="s">
        <v>241</v>
      </c>
      <c r="P1120" s="17" t="s">
        <v>241</v>
      </c>
      <c r="Q1120" s="17" t="s">
        <v>241</v>
      </c>
      <c r="R1120" s="17" t="s">
        <v>241</v>
      </c>
      <c r="S1120" s="17" t="s">
        <v>241</v>
      </c>
      <c r="T1120" s="17" t="s">
        <v>241</v>
      </c>
      <c r="U1120" s="17" t="s">
        <v>241</v>
      </c>
      <c r="V1120" s="17" t="s">
        <v>241</v>
      </c>
      <c r="W1120" s="17" t="s">
        <v>241</v>
      </c>
      <c r="X1120" s="17" t="s">
        <v>241</v>
      </c>
      <c r="Y1120" s="17" t="s">
        <v>241</v>
      </c>
      <c r="Z1120" s="17" t="s">
        <v>241</v>
      </c>
      <c r="AA1120" s="17" t="s">
        <v>241</v>
      </c>
      <c r="AB1120" s="17" t="s">
        <v>241</v>
      </c>
      <c r="AC1120" s="17" t="s">
        <v>241</v>
      </c>
      <c r="AD1120" s="152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</v>
      </c>
    </row>
    <row r="1121" spans="1:65">
      <c r="A1121" s="29"/>
      <c r="B1121" s="19" t="s">
        <v>242</v>
      </c>
      <c r="C1121" s="9" t="s">
        <v>242</v>
      </c>
      <c r="D1121" s="150" t="s">
        <v>244</v>
      </c>
      <c r="E1121" s="151" t="s">
        <v>245</v>
      </c>
      <c r="F1121" s="151" t="s">
        <v>246</v>
      </c>
      <c r="G1121" s="151" t="s">
        <v>247</v>
      </c>
      <c r="H1121" s="151" t="s">
        <v>249</v>
      </c>
      <c r="I1121" s="151" t="s">
        <v>250</v>
      </c>
      <c r="J1121" s="151" t="s">
        <v>251</v>
      </c>
      <c r="K1121" s="151" t="s">
        <v>252</v>
      </c>
      <c r="L1121" s="151" t="s">
        <v>253</v>
      </c>
      <c r="M1121" s="151" t="s">
        <v>254</v>
      </c>
      <c r="N1121" s="151" t="s">
        <v>255</v>
      </c>
      <c r="O1121" s="151" t="s">
        <v>256</v>
      </c>
      <c r="P1121" s="151" t="s">
        <v>257</v>
      </c>
      <c r="Q1121" s="151" t="s">
        <v>258</v>
      </c>
      <c r="R1121" s="151" t="s">
        <v>259</v>
      </c>
      <c r="S1121" s="151" t="s">
        <v>260</v>
      </c>
      <c r="T1121" s="151" t="s">
        <v>261</v>
      </c>
      <c r="U1121" s="151" t="s">
        <v>262</v>
      </c>
      <c r="V1121" s="151" t="s">
        <v>280</v>
      </c>
      <c r="W1121" s="151" t="s">
        <v>307</v>
      </c>
      <c r="X1121" s="151" t="s">
        <v>281</v>
      </c>
      <c r="Y1121" s="151" t="s">
        <v>263</v>
      </c>
      <c r="Z1121" s="151" t="s">
        <v>264</v>
      </c>
      <c r="AA1121" s="151" t="s">
        <v>282</v>
      </c>
      <c r="AB1121" s="151" t="s">
        <v>265</v>
      </c>
      <c r="AC1121" s="151" t="s">
        <v>266</v>
      </c>
      <c r="AD1121" s="152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 t="s">
        <v>3</v>
      </c>
    </row>
    <row r="1122" spans="1:65">
      <c r="A1122" s="29"/>
      <c r="B1122" s="19"/>
      <c r="C1122" s="9"/>
      <c r="D1122" s="10" t="s">
        <v>305</v>
      </c>
      <c r="E1122" s="11" t="s">
        <v>118</v>
      </c>
      <c r="F1122" s="11" t="s">
        <v>118</v>
      </c>
      <c r="G1122" s="11" t="s">
        <v>305</v>
      </c>
      <c r="H1122" s="11" t="s">
        <v>305</v>
      </c>
      <c r="I1122" s="11" t="s">
        <v>306</v>
      </c>
      <c r="J1122" s="11" t="s">
        <v>306</v>
      </c>
      <c r="K1122" s="11" t="s">
        <v>306</v>
      </c>
      <c r="L1122" s="11" t="s">
        <v>306</v>
      </c>
      <c r="M1122" s="11" t="s">
        <v>306</v>
      </c>
      <c r="N1122" s="11" t="s">
        <v>306</v>
      </c>
      <c r="O1122" s="11" t="s">
        <v>305</v>
      </c>
      <c r="P1122" s="11" t="s">
        <v>306</v>
      </c>
      <c r="Q1122" s="11" t="s">
        <v>305</v>
      </c>
      <c r="R1122" s="11" t="s">
        <v>118</v>
      </c>
      <c r="S1122" s="11" t="s">
        <v>306</v>
      </c>
      <c r="T1122" s="11" t="s">
        <v>118</v>
      </c>
      <c r="U1122" s="11" t="s">
        <v>306</v>
      </c>
      <c r="V1122" s="11" t="s">
        <v>306</v>
      </c>
      <c r="W1122" s="11" t="s">
        <v>118</v>
      </c>
      <c r="X1122" s="11" t="s">
        <v>305</v>
      </c>
      <c r="Y1122" s="11" t="s">
        <v>306</v>
      </c>
      <c r="Z1122" s="11" t="s">
        <v>306</v>
      </c>
      <c r="AA1122" s="11" t="s">
        <v>306</v>
      </c>
      <c r="AB1122" s="11" t="s">
        <v>305</v>
      </c>
      <c r="AC1122" s="11" t="s">
        <v>306</v>
      </c>
      <c r="AD1122" s="152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0</v>
      </c>
    </row>
    <row r="1123" spans="1:65">
      <c r="A1123" s="29"/>
      <c r="B1123" s="19"/>
      <c r="C1123" s="9"/>
      <c r="D1123" s="25"/>
      <c r="E1123" s="25"/>
      <c r="F1123" s="25"/>
      <c r="G1123" s="25"/>
      <c r="H1123" s="25"/>
      <c r="I1123" s="25"/>
      <c r="J1123" s="25"/>
      <c r="K1123" s="25"/>
      <c r="L1123" s="25"/>
      <c r="M1123" s="25"/>
      <c r="N1123" s="25"/>
      <c r="O1123" s="25"/>
      <c r="P1123" s="25"/>
      <c r="Q1123" s="25"/>
      <c r="R1123" s="25"/>
      <c r="S1123" s="25"/>
      <c r="T1123" s="25"/>
      <c r="U1123" s="25"/>
      <c r="V1123" s="25"/>
      <c r="W1123" s="25"/>
      <c r="X1123" s="25"/>
      <c r="Y1123" s="25"/>
      <c r="Z1123" s="25"/>
      <c r="AA1123" s="25"/>
      <c r="AB1123" s="25"/>
      <c r="AC1123" s="25"/>
      <c r="AD1123" s="152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0</v>
      </c>
    </row>
    <row r="1124" spans="1:65">
      <c r="A1124" s="29"/>
      <c r="B1124" s="18">
        <v>1</v>
      </c>
      <c r="C1124" s="14">
        <v>1</v>
      </c>
      <c r="D1124" s="222">
        <v>133</v>
      </c>
      <c r="E1124" s="222">
        <v>127</v>
      </c>
      <c r="F1124" s="222">
        <v>126.6991991966888</v>
      </c>
      <c r="G1124" s="222">
        <v>123.09999999999998</v>
      </c>
      <c r="H1124" s="231">
        <v>150.53</v>
      </c>
      <c r="I1124" s="222">
        <v>118</v>
      </c>
      <c r="J1124" s="222">
        <v>127</v>
      </c>
      <c r="K1124" s="222">
        <v>129</v>
      </c>
      <c r="L1124" s="222">
        <v>131</v>
      </c>
      <c r="M1124" s="222">
        <v>122</v>
      </c>
      <c r="N1124" s="222">
        <v>123.00000000000001</v>
      </c>
      <c r="O1124" s="222">
        <v>134</v>
      </c>
      <c r="P1124" s="222">
        <v>126</v>
      </c>
      <c r="Q1124" s="222">
        <v>124.95625159231099</v>
      </c>
      <c r="R1124" s="222">
        <v>120</v>
      </c>
      <c r="S1124" s="222">
        <v>125.89999999999999</v>
      </c>
      <c r="T1124" s="222">
        <v>121.14</v>
      </c>
      <c r="U1124" s="222">
        <v>125</v>
      </c>
      <c r="V1124" s="230">
        <v>116</v>
      </c>
      <c r="W1124" s="231">
        <v>148</v>
      </c>
      <c r="X1124" s="222">
        <v>126</v>
      </c>
      <c r="Y1124" s="231">
        <v>167</v>
      </c>
      <c r="Z1124" s="222">
        <v>123.00000000000001</v>
      </c>
      <c r="AA1124" s="222">
        <v>130</v>
      </c>
      <c r="AB1124" s="222">
        <v>133</v>
      </c>
      <c r="AC1124" s="222">
        <v>120.5</v>
      </c>
      <c r="AD1124" s="223"/>
      <c r="AE1124" s="224"/>
      <c r="AF1124" s="224"/>
      <c r="AG1124" s="224"/>
      <c r="AH1124" s="224"/>
      <c r="AI1124" s="224"/>
      <c r="AJ1124" s="224"/>
      <c r="AK1124" s="224"/>
      <c r="AL1124" s="224"/>
      <c r="AM1124" s="224"/>
      <c r="AN1124" s="224"/>
      <c r="AO1124" s="224"/>
      <c r="AP1124" s="224"/>
      <c r="AQ1124" s="224"/>
      <c r="AR1124" s="224"/>
      <c r="AS1124" s="224"/>
      <c r="AT1124" s="224"/>
      <c r="AU1124" s="224"/>
      <c r="AV1124" s="224"/>
      <c r="AW1124" s="224"/>
      <c r="AX1124" s="224"/>
      <c r="AY1124" s="224"/>
      <c r="AZ1124" s="224"/>
      <c r="BA1124" s="224"/>
      <c r="BB1124" s="224"/>
      <c r="BC1124" s="224"/>
      <c r="BD1124" s="224"/>
      <c r="BE1124" s="224"/>
      <c r="BF1124" s="224"/>
      <c r="BG1124" s="224"/>
      <c r="BH1124" s="224"/>
      <c r="BI1124" s="224"/>
      <c r="BJ1124" s="224"/>
      <c r="BK1124" s="224"/>
      <c r="BL1124" s="224"/>
      <c r="BM1124" s="225">
        <v>1</v>
      </c>
    </row>
    <row r="1125" spans="1:65">
      <c r="A1125" s="29"/>
      <c r="B1125" s="19">
        <v>1</v>
      </c>
      <c r="C1125" s="9">
        <v>2</v>
      </c>
      <c r="D1125" s="226">
        <v>130</v>
      </c>
      <c r="E1125" s="226">
        <v>124</v>
      </c>
      <c r="F1125" s="226">
        <v>129.385933533448</v>
      </c>
      <c r="G1125" s="226">
        <v>123.5</v>
      </c>
      <c r="H1125" s="232">
        <v>143.07</v>
      </c>
      <c r="I1125" s="226">
        <v>116</v>
      </c>
      <c r="J1125" s="226">
        <v>128</v>
      </c>
      <c r="K1125" s="226">
        <v>129</v>
      </c>
      <c r="L1125" s="226">
        <v>129</v>
      </c>
      <c r="M1125" s="226">
        <v>116</v>
      </c>
      <c r="N1125" s="226">
        <v>124</v>
      </c>
      <c r="O1125" s="226">
        <v>138</v>
      </c>
      <c r="P1125" s="226">
        <v>127</v>
      </c>
      <c r="Q1125" s="226">
        <v>125.38684872919157</v>
      </c>
      <c r="R1125" s="226">
        <v>119</v>
      </c>
      <c r="S1125" s="226">
        <v>123.29999999999998</v>
      </c>
      <c r="T1125" s="226">
        <v>119.82</v>
      </c>
      <c r="U1125" s="226">
        <v>129</v>
      </c>
      <c r="V1125" s="226">
        <v>125</v>
      </c>
      <c r="W1125" s="232">
        <v>142</v>
      </c>
      <c r="X1125" s="226">
        <v>119</v>
      </c>
      <c r="Y1125" s="232">
        <v>167</v>
      </c>
      <c r="Z1125" s="226">
        <v>123.00000000000001</v>
      </c>
      <c r="AA1125" s="226">
        <v>128</v>
      </c>
      <c r="AB1125" s="226">
        <v>133</v>
      </c>
      <c r="AC1125" s="226">
        <v>119.3</v>
      </c>
      <c r="AD1125" s="223"/>
      <c r="AE1125" s="224"/>
      <c r="AF1125" s="224"/>
      <c r="AG1125" s="224"/>
      <c r="AH1125" s="224"/>
      <c r="AI1125" s="224"/>
      <c r="AJ1125" s="224"/>
      <c r="AK1125" s="224"/>
      <c r="AL1125" s="224"/>
      <c r="AM1125" s="224"/>
      <c r="AN1125" s="224"/>
      <c r="AO1125" s="224"/>
      <c r="AP1125" s="224"/>
      <c r="AQ1125" s="224"/>
      <c r="AR1125" s="224"/>
      <c r="AS1125" s="224"/>
      <c r="AT1125" s="224"/>
      <c r="AU1125" s="224"/>
      <c r="AV1125" s="224"/>
      <c r="AW1125" s="224"/>
      <c r="AX1125" s="224"/>
      <c r="AY1125" s="224"/>
      <c r="AZ1125" s="224"/>
      <c r="BA1125" s="224"/>
      <c r="BB1125" s="224"/>
      <c r="BC1125" s="224"/>
      <c r="BD1125" s="224"/>
      <c r="BE1125" s="224"/>
      <c r="BF1125" s="224"/>
      <c r="BG1125" s="224"/>
      <c r="BH1125" s="224"/>
      <c r="BI1125" s="224"/>
      <c r="BJ1125" s="224"/>
      <c r="BK1125" s="224"/>
      <c r="BL1125" s="224"/>
      <c r="BM1125" s="225">
        <v>26</v>
      </c>
    </row>
    <row r="1126" spans="1:65">
      <c r="A1126" s="29"/>
      <c r="B1126" s="19">
        <v>1</v>
      </c>
      <c r="C1126" s="9">
        <v>3</v>
      </c>
      <c r="D1126" s="226">
        <v>131</v>
      </c>
      <c r="E1126" s="226">
        <v>121</v>
      </c>
      <c r="F1126" s="226">
        <v>124.86042108507782</v>
      </c>
      <c r="G1126" s="226">
        <v>126.89999999999999</v>
      </c>
      <c r="H1126" s="232">
        <v>142.21</v>
      </c>
      <c r="I1126" s="226">
        <v>118</v>
      </c>
      <c r="J1126" s="226">
        <v>126</v>
      </c>
      <c r="K1126" s="226">
        <v>127</v>
      </c>
      <c r="L1126" s="226">
        <v>137</v>
      </c>
      <c r="M1126" s="226">
        <v>125</v>
      </c>
      <c r="N1126" s="226">
        <v>123.00000000000001</v>
      </c>
      <c r="O1126" s="233">
        <v>143</v>
      </c>
      <c r="P1126" s="226">
        <v>128</v>
      </c>
      <c r="Q1126" s="226">
        <v>132.02028549307033</v>
      </c>
      <c r="R1126" s="226">
        <v>117</v>
      </c>
      <c r="S1126" s="226">
        <v>123.9</v>
      </c>
      <c r="T1126" s="226">
        <v>120.97</v>
      </c>
      <c r="U1126" s="226">
        <v>125</v>
      </c>
      <c r="V1126" s="226">
        <v>121</v>
      </c>
      <c r="W1126" s="232">
        <v>152</v>
      </c>
      <c r="X1126" s="226">
        <v>126</v>
      </c>
      <c r="Y1126" s="232">
        <v>162</v>
      </c>
      <c r="Z1126" s="226">
        <v>121</v>
      </c>
      <c r="AA1126" s="226">
        <v>133</v>
      </c>
      <c r="AB1126" s="226">
        <v>132</v>
      </c>
      <c r="AC1126" s="226">
        <v>122.20000000000002</v>
      </c>
      <c r="AD1126" s="223"/>
      <c r="AE1126" s="224"/>
      <c r="AF1126" s="224"/>
      <c r="AG1126" s="224"/>
      <c r="AH1126" s="224"/>
      <c r="AI1126" s="224"/>
      <c r="AJ1126" s="224"/>
      <c r="AK1126" s="224"/>
      <c r="AL1126" s="224"/>
      <c r="AM1126" s="224"/>
      <c r="AN1126" s="224"/>
      <c r="AO1126" s="224"/>
      <c r="AP1126" s="224"/>
      <c r="AQ1126" s="224"/>
      <c r="AR1126" s="224"/>
      <c r="AS1126" s="224"/>
      <c r="AT1126" s="224"/>
      <c r="AU1126" s="224"/>
      <c r="AV1126" s="224"/>
      <c r="AW1126" s="224"/>
      <c r="AX1126" s="224"/>
      <c r="AY1126" s="224"/>
      <c r="AZ1126" s="224"/>
      <c r="BA1126" s="224"/>
      <c r="BB1126" s="224"/>
      <c r="BC1126" s="224"/>
      <c r="BD1126" s="224"/>
      <c r="BE1126" s="224"/>
      <c r="BF1126" s="224"/>
      <c r="BG1126" s="224"/>
      <c r="BH1126" s="224"/>
      <c r="BI1126" s="224"/>
      <c r="BJ1126" s="224"/>
      <c r="BK1126" s="224"/>
      <c r="BL1126" s="224"/>
      <c r="BM1126" s="225">
        <v>16</v>
      </c>
    </row>
    <row r="1127" spans="1:65">
      <c r="A1127" s="29"/>
      <c r="B1127" s="19">
        <v>1</v>
      </c>
      <c r="C1127" s="9">
        <v>4</v>
      </c>
      <c r="D1127" s="226">
        <v>130</v>
      </c>
      <c r="E1127" s="226">
        <v>128</v>
      </c>
      <c r="F1127" s="226">
        <v>125.09474876370081</v>
      </c>
      <c r="G1127" s="226">
        <v>127.1</v>
      </c>
      <c r="H1127" s="232">
        <v>149.13999999999999</v>
      </c>
      <c r="I1127" s="226">
        <v>118</v>
      </c>
      <c r="J1127" s="226">
        <v>127</v>
      </c>
      <c r="K1127" s="226">
        <v>130</v>
      </c>
      <c r="L1127" s="226">
        <v>130</v>
      </c>
      <c r="M1127" s="226">
        <v>122</v>
      </c>
      <c r="N1127" s="226">
        <v>123.00000000000001</v>
      </c>
      <c r="O1127" s="233">
        <v>179</v>
      </c>
      <c r="P1127" s="226">
        <v>124</v>
      </c>
      <c r="Q1127" s="226">
        <v>127.62943075148301</v>
      </c>
      <c r="R1127" s="226">
        <v>122</v>
      </c>
      <c r="S1127" s="226">
        <v>125.10000000000001</v>
      </c>
      <c r="T1127" s="226">
        <v>118.73</v>
      </c>
      <c r="U1127" s="226">
        <v>126</v>
      </c>
      <c r="V1127" s="226">
        <v>126</v>
      </c>
      <c r="W1127" s="232">
        <v>141</v>
      </c>
      <c r="X1127" s="226">
        <v>123.00000000000001</v>
      </c>
      <c r="Y1127" s="232">
        <v>160</v>
      </c>
      <c r="Z1127" s="226">
        <v>122</v>
      </c>
      <c r="AA1127" s="226">
        <v>127</v>
      </c>
      <c r="AB1127" s="226">
        <v>131</v>
      </c>
      <c r="AC1127" s="226">
        <v>115.8</v>
      </c>
      <c r="AD1127" s="223"/>
      <c r="AE1127" s="224"/>
      <c r="AF1127" s="224"/>
      <c r="AG1127" s="224"/>
      <c r="AH1127" s="224"/>
      <c r="AI1127" s="224"/>
      <c r="AJ1127" s="224"/>
      <c r="AK1127" s="224"/>
      <c r="AL1127" s="224"/>
      <c r="AM1127" s="224"/>
      <c r="AN1127" s="224"/>
      <c r="AO1127" s="224"/>
      <c r="AP1127" s="224"/>
      <c r="AQ1127" s="224"/>
      <c r="AR1127" s="224"/>
      <c r="AS1127" s="224"/>
      <c r="AT1127" s="224"/>
      <c r="AU1127" s="224"/>
      <c r="AV1127" s="224"/>
      <c r="AW1127" s="224"/>
      <c r="AX1127" s="224"/>
      <c r="AY1127" s="224"/>
      <c r="AZ1127" s="224"/>
      <c r="BA1127" s="224"/>
      <c r="BB1127" s="224"/>
      <c r="BC1127" s="224"/>
      <c r="BD1127" s="224"/>
      <c r="BE1127" s="224"/>
      <c r="BF1127" s="224"/>
      <c r="BG1127" s="224"/>
      <c r="BH1127" s="224"/>
      <c r="BI1127" s="224"/>
      <c r="BJ1127" s="224"/>
      <c r="BK1127" s="224"/>
      <c r="BL1127" s="224"/>
      <c r="BM1127" s="225">
        <v>125.6558454403241</v>
      </c>
    </row>
    <row r="1128" spans="1:65">
      <c r="A1128" s="29"/>
      <c r="B1128" s="19">
        <v>1</v>
      </c>
      <c r="C1128" s="9">
        <v>5</v>
      </c>
      <c r="D1128" s="226">
        <v>131</v>
      </c>
      <c r="E1128" s="226">
        <v>128</v>
      </c>
      <c r="F1128" s="226">
        <v>123.34132885600161</v>
      </c>
      <c r="G1128" s="226">
        <v>133.4</v>
      </c>
      <c r="H1128" s="232">
        <v>138.79</v>
      </c>
      <c r="I1128" s="226">
        <v>119</v>
      </c>
      <c r="J1128" s="226">
        <v>128</v>
      </c>
      <c r="K1128" s="226">
        <v>126</v>
      </c>
      <c r="L1128" s="226">
        <v>137</v>
      </c>
      <c r="M1128" s="226">
        <v>118</v>
      </c>
      <c r="N1128" s="226">
        <v>123.00000000000001</v>
      </c>
      <c r="O1128" s="226">
        <v>131</v>
      </c>
      <c r="P1128" s="226">
        <v>124</v>
      </c>
      <c r="Q1128" s="226">
        <v>129.84002956268824</v>
      </c>
      <c r="R1128" s="226">
        <v>116</v>
      </c>
      <c r="S1128" s="226">
        <v>122.8</v>
      </c>
      <c r="T1128" s="226">
        <v>119.14</v>
      </c>
      <c r="U1128" s="226">
        <v>129</v>
      </c>
      <c r="V1128" s="226">
        <v>125</v>
      </c>
      <c r="W1128" s="232">
        <v>153</v>
      </c>
      <c r="X1128" s="226">
        <v>129</v>
      </c>
      <c r="Y1128" s="232">
        <v>166</v>
      </c>
      <c r="Z1128" s="226">
        <v>123.00000000000001</v>
      </c>
      <c r="AA1128" s="226">
        <v>124</v>
      </c>
      <c r="AB1128" s="226">
        <v>133</v>
      </c>
      <c r="AC1128" s="226">
        <v>121.1</v>
      </c>
      <c r="AD1128" s="223"/>
      <c r="AE1128" s="224"/>
      <c r="AF1128" s="224"/>
      <c r="AG1128" s="224"/>
      <c r="AH1128" s="224"/>
      <c r="AI1128" s="224"/>
      <c r="AJ1128" s="224"/>
      <c r="AK1128" s="224"/>
      <c r="AL1128" s="224"/>
      <c r="AM1128" s="224"/>
      <c r="AN1128" s="224"/>
      <c r="AO1128" s="224"/>
      <c r="AP1128" s="224"/>
      <c r="AQ1128" s="224"/>
      <c r="AR1128" s="224"/>
      <c r="AS1128" s="224"/>
      <c r="AT1128" s="224"/>
      <c r="AU1128" s="224"/>
      <c r="AV1128" s="224"/>
      <c r="AW1128" s="224"/>
      <c r="AX1128" s="224"/>
      <c r="AY1128" s="224"/>
      <c r="AZ1128" s="224"/>
      <c r="BA1128" s="224"/>
      <c r="BB1128" s="224"/>
      <c r="BC1128" s="224"/>
      <c r="BD1128" s="224"/>
      <c r="BE1128" s="224"/>
      <c r="BF1128" s="224"/>
      <c r="BG1128" s="224"/>
      <c r="BH1128" s="224"/>
      <c r="BI1128" s="224"/>
      <c r="BJ1128" s="224"/>
      <c r="BK1128" s="224"/>
      <c r="BL1128" s="224"/>
      <c r="BM1128" s="225">
        <v>69</v>
      </c>
    </row>
    <row r="1129" spans="1:65">
      <c r="A1129" s="29"/>
      <c r="B1129" s="19">
        <v>1</v>
      </c>
      <c r="C1129" s="9">
        <v>6</v>
      </c>
      <c r="D1129" s="226">
        <v>131</v>
      </c>
      <c r="E1129" s="226">
        <v>123.00000000000001</v>
      </c>
      <c r="F1129" s="226">
        <v>129.36416623965351</v>
      </c>
      <c r="G1129" s="226">
        <v>131.80000000000001</v>
      </c>
      <c r="H1129" s="232">
        <v>149.02000000000001</v>
      </c>
      <c r="I1129" s="226">
        <v>118</v>
      </c>
      <c r="J1129" s="226">
        <v>124</v>
      </c>
      <c r="K1129" s="226">
        <v>128</v>
      </c>
      <c r="L1129" s="226">
        <v>135</v>
      </c>
      <c r="M1129" s="226">
        <v>120</v>
      </c>
      <c r="N1129" s="226">
        <v>123.00000000000001</v>
      </c>
      <c r="O1129" s="226">
        <v>136</v>
      </c>
      <c r="P1129" s="226">
        <v>128</v>
      </c>
      <c r="Q1129" s="226">
        <v>130.12802696141082</v>
      </c>
      <c r="R1129" s="226">
        <v>117</v>
      </c>
      <c r="S1129" s="226">
        <v>124.9</v>
      </c>
      <c r="T1129" s="226">
        <v>120.4</v>
      </c>
      <c r="U1129" s="226">
        <v>124</v>
      </c>
      <c r="V1129" s="226">
        <v>124</v>
      </c>
      <c r="W1129" s="232">
        <v>143</v>
      </c>
      <c r="X1129" s="226">
        <v>123.00000000000001</v>
      </c>
      <c r="Y1129" s="232">
        <v>162</v>
      </c>
      <c r="Z1129" s="226">
        <v>123.00000000000001</v>
      </c>
      <c r="AA1129" s="226">
        <v>126</v>
      </c>
      <c r="AB1129" s="226">
        <v>133</v>
      </c>
      <c r="AC1129" s="226">
        <v>123.29999999999998</v>
      </c>
      <c r="AD1129" s="223"/>
      <c r="AE1129" s="224"/>
      <c r="AF1129" s="224"/>
      <c r="AG1129" s="224"/>
      <c r="AH1129" s="224"/>
      <c r="AI1129" s="224"/>
      <c r="AJ1129" s="224"/>
      <c r="AK1129" s="224"/>
      <c r="AL1129" s="224"/>
      <c r="AM1129" s="224"/>
      <c r="AN1129" s="224"/>
      <c r="AO1129" s="224"/>
      <c r="AP1129" s="224"/>
      <c r="AQ1129" s="224"/>
      <c r="AR1129" s="224"/>
      <c r="AS1129" s="224"/>
      <c r="AT1129" s="224"/>
      <c r="AU1129" s="224"/>
      <c r="AV1129" s="224"/>
      <c r="AW1129" s="224"/>
      <c r="AX1129" s="224"/>
      <c r="AY1129" s="224"/>
      <c r="AZ1129" s="224"/>
      <c r="BA1129" s="224"/>
      <c r="BB1129" s="224"/>
      <c r="BC1129" s="224"/>
      <c r="BD1129" s="224"/>
      <c r="BE1129" s="224"/>
      <c r="BF1129" s="224"/>
      <c r="BG1129" s="224"/>
      <c r="BH1129" s="224"/>
      <c r="BI1129" s="224"/>
      <c r="BJ1129" s="224"/>
      <c r="BK1129" s="224"/>
      <c r="BL1129" s="224"/>
      <c r="BM1129" s="227"/>
    </row>
    <row r="1130" spans="1:65">
      <c r="A1130" s="29"/>
      <c r="B1130" s="20" t="s">
        <v>272</v>
      </c>
      <c r="C1130" s="12"/>
      <c r="D1130" s="228">
        <v>131</v>
      </c>
      <c r="E1130" s="228">
        <v>125.16666666666667</v>
      </c>
      <c r="F1130" s="228">
        <v>126.45763294576176</v>
      </c>
      <c r="G1130" s="228">
        <v>127.63333333333333</v>
      </c>
      <c r="H1130" s="228">
        <v>145.46</v>
      </c>
      <c r="I1130" s="228">
        <v>117.83333333333333</v>
      </c>
      <c r="J1130" s="228">
        <v>126.66666666666667</v>
      </c>
      <c r="K1130" s="228">
        <v>128.16666666666666</v>
      </c>
      <c r="L1130" s="228">
        <v>133.16666666666666</v>
      </c>
      <c r="M1130" s="228">
        <v>120.5</v>
      </c>
      <c r="N1130" s="228">
        <v>123.16666666666667</v>
      </c>
      <c r="O1130" s="228">
        <v>143.5</v>
      </c>
      <c r="P1130" s="228">
        <v>126.16666666666667</v>
      </c>
      <c r="Q1130" s="228">
        <v>128.3268121816925</v>
      </c>
      <c r="R1130" s="228">
        <v>118.5</v>
      </c>
      <c r="S1130" s="228">
        <v>124.31666666666666</v>
      </c>
      <c r="T1130" s="228">
        <v>120.03333333333332</v>
      </c>
      <c r="U1130" s="228">
        <v>126.33333333333333</v>
      </c>
      <c r="V1130" s="228">
        <v>122.83333333333333</v>
      </c>
      <c r="W1130" s="228">
        <v>146.5</v>
      </c>
      <c r="X1130" s="228">
        <v>124.33333333333333</v>
      </c>
      <c r="Y1130" s="228">
        <v>164</v>
      </c>
      <c r="Z1130" s="228">
        <v>122.5</v>
      </c>
      <c r="AA1130" s="228">
        <v>128</v>
      </c>
      <c r="AB1130" s="228">
        <v>132.5</v>
      </c>
      <c r="AC1130" s="228">
        <v>120.36666666666666</v>
      </c>
      <c r="AD1130" s="223"/>
      <c r="AE1130" s="224"/>
      <c r="AF1130" s="224"/>
      <c r="AG1130" s="224"/>
      <c r="AH1130" s="224"/>
      <c r="AI1130" s="224"/>
      <c r="AJ1130" s="224"/>
      <c r="AK1130" s="224"/>
      <c r="AL1130" s="224"/>
      <c r="AM1130" s="224"/>
      <c r="AN1130" s="224"/>
      <c r="AO1130" s="224"/>
      <c r="AP1130" s="224"/>
      <c r="AQ1130" s="224"/>
      <c r="AR1130" s="224"/>
      <c r="AS1130" s="224"/>
      <c r="AT1130" s="224"/>
      <c r="AU1130" s="224"/>
      <c r="AV1130" s="224"/>
      <c r="AW1130" s="224"/>
      <c r="AX1130" s="224"/>
      <c r="AY1130" s="224"/>
      <c r="AZ1130" s="224"/>
      <c r="BA1130" s="224"/>
      <c r="BB1130" s="224"/>
      <c r="BC1130" s="224"/>
      <c r="BD1130" s="224"/>
      <c r="BE1130" s="224"/>
      <c r="BF1130" s="224"/>
      <c r="BG1130" s="224"/>
      <c r="BH1130" s="224"/>
      <c r="BI1130" s="224"/>
      <c r="BJ1130" s="224"/>
      <c r="BK1130" s="224"/>
      <c r="BL1130" s="224"/>
      <c r="BM1130" s="227"/>
    </row>
    <row r="1131" spans="1:65">
      <c r="A1131" s="29"/>
      <c r="B1131" s="3" t="s">
        <v>273</v>
      </c>
      <c r="C1131" s="28"/>
      <c r="D1131" s="226">
        <v>131</v>
      </c>
      <c r="E1131" s="226">
        <v>125.5</v>
      </c>
      <c r="F1131" s="226">
        <v>125.8969739801948</v>
      </c>
      <c r="G1131" s="226">
        <v>127</v>
      </c>
      <c r="H1131" s="226">
        <v>146.04500000000002</v>
      </c>
      <c r="I1131" s="226">
        <v>118</v>
      </c>
      <c r="J1131" s="226">
        <v>127</v>
      </c>
      <c r="K1131" s="226">
        <v>128.5</v>
      </c>
      <c r="L1131" s="226">
        <v>133</v>
      </c>
      <c r="M1131" s="226">
        <v>121</v>
      </c>
      <c r="N1131" s="226">
        <v>123.00000000000001</v>
      </c>
      <c r="O1131" s="226">
        <v>137</v>
      </c>
      <c r="P1131" s="226">
        <v>126.5</v>
      </c>
      <c r="Q1131" s="226">
        <v>128.73473015708564</v>
      </c>
      <c r="R1131" s="226">
        <v>118</v>
      </c>
      <c r="S1131" s="226">
        <v>124.4</v>
      </c>
      <c r="T1131" s="226">
        <v>120.11</v>
      </c>
      <c r="U1131" s="226">
        <v>125.5</v>
      </c>
      <c r="V1131" s="226">
        <v>124.5</v>
      </c>
      <c r="W1131" s="226">
        <v>145.5</v>
      </c>
      <c r="X1131" s="226">
        <v>124.5</v>
      </c>
      <c r="Y1131" s="226">
        <v>164</v>
      </c>
      <c r="Z1131" s="226">
        <v>123.00000000000001</v>
      </c>
      <c r="AA1131" s="226">
        <v>127.5</v>
      </c>
      <c r="AB1131" s="226">
        <v>133</v>
      </c>
      <c r="AC1131" s="226">
        <v>120.8</v>
      </c>
      <c r="AD1131" s="223"/>
      <c r="AE1131" s="224"/>
      <c r="AF1131" s="224"/>
      <c r="AG1131" s="224"/>
      <c r="AH1131" s="224"/>
      <c r="AI1131" s="224"/>
      <c r="AJ1131" s="224"/>
      <c r="AK1131" s="224"/>
      <c r="AL1131" s="224"/>
      <c r="AM1131" s="224"/>
      <c r="AN1131" s="224"/>
      <c r="AO1131" s="224"/>
      <c r="AP1131" s="224"/>
      <c r="AQ1131" s="224"/>
      <c r="AR1131" s="224"/>
      <c r="AS1131" s="224"/>
      <c r="AT1131" s="224"/>
      <c r="AU1131" s="224"/>
      <c r="AV1131" s="224"/>
      <c r="AW1131" s="224"/>
      <c r="AX1131" s="224"/>
      <c r="AY1131" s="224"/>
      <c r="AZ1131" s="224"/>
      <c r="BA1131" s="224"/>
      <c r="BB1131" s="224"/>
      <c r="BC1131" s="224"/>
      <c r="BD1131" s="224"/>
      <c r="BE1131" s="224"/>
      <c r="BF1131" s="224"/>
      <c r="BG1131" s="224"/>
      <c r="BH1131" s="224"/>
      <c r="BI1131" s="224"/>
      <c r="BJ1131" s="224"/>
      <c r="BK1131" s="224"/>
      <c r="BL1131" s="224"/>
      <c r="BM1131" s="227"/>
    </row>
    <row r="1132" spans="1:65">
      <c r="A1132" s="29"/>
      <c r="B1132" s="3" t="s">
        <v>274</v>
      </c>
      <c r="C1132" s="28"/>
      <c r="D1132" s="226">
        <v>1.0954451150103321</v>
      </c>
      <c r="E1132" s="226">
        <v>2.9268868558020231</v>
      </c>
      <c r="F1132" s="226">
        <v>2.4980442179997135</v>
      </c>
      <c r="G1132" s="226">
        <v>4.2207424307421002</v>
      </c>
      <c r="H1132" s="226">
        <v>4.747302391885313</v>
      </c>
      <c r="I1132" s="226">
        <v>0.98319208025017513</v>
      </c>
      <c r="J1132" s="226">
        <v>1.505545305418162</v>
      </c>
      <c r="K1132" s="226">
        <v>1.4719601443879746</v>
      </c>
      <c r="L1132" s="226">
        <v>3.600925806881706</v>
      </c>
      <c r="M1132" s="226">
        <v>3.2093613071762426</v>
      </c>
      <c r="N1132" s="226">
        <v>0.40824829046385713</v>
      </c>
      <c r="O1132" s="226">
        <v>17.852170736355845</v>
      </c>
      <c r="P1132" s="226">
        <v>1.8348478592697179</v>
      </c>
      <c r="Q1132" s="226">
        <v>2.8166061590012093</v>
      </c>
      <c r="R1132" s="226">
        <v>2.2583179581272428</v>
      </c>
      <c r="S1132" s="226">
        <v>1.1805366011550311</v>
      </c>
      <c r="T1132" s="226">
        <v>0.97762296754253153</v>
      </c>
      <c r="U1132" s="226">
        <v>2.1602468994692865</v>
      </c>
      <c r="V1132" s="226">
        <v>3.7638632635454052</v>
      </c>
      <c r="W1132" s="226">
        <v>5.2440442408507577</v>
      </c>
      <c r="X1132" s="226">
        <v>3.4448028487370146</v>
      </c>
      <c r="Y1132" s="226">
        <v>3.03315017762062</v>
      </c>
      <c r="Z1132" s="226">
        <v>0.83666002653408234</v>
      </c>
      <c r="AA1132" s="226">
        <v>3.1622776601683795</v>
      </c>
      <c r="AB1132" s="226">
        <v>0.83666002653407556</v>
      </c>
      <c r="AC1132" s="226">
        <v>2.6272926496046578</v>
      </c>
      <c r="AD1132" s="223"/>
      <c r="AE1132" s="224"/>
      <c r="AF1132" s="224"/>
      <c r="AG1132" s="224"/>
      <c r="AH1132" s="224"/>
      <c r="AI1132" s="224"/>
      <c r="AJ1132" s="224"/>
      <c r="AK1132" s="224"/>
      <c r="AL1132" s="224"/>
      <c r="AM1132" s="224"/>
      <c r="AN1132" s="224"/>
      <c r="AO1132" s="224"/>
      <c r="AP1132" s="224"/>
      <c r="AQ1132" s="224"/>
      <c r="AR1132" s="224"/>
      <c r="AS1132" s="224"/>
      <c r="AT1132" s="224"/>
      <c r="AU1132" s="224"/>
      <c r="AV1132" s="224"/>
      <c r="AW1132" s="224"/>
      <c r="AX1132" s="224"/>
      <c r="AY1132" s="224"/>
      <c r="AZ1132" s="224"/>
      <c r="BA1132" s="224"/>
      <c r="BB1132" s="224"/>
      <c r="BC1132" s="224"/>
      <c r="BD1132" s="224"/>
      <c r="BE1132" s="224"/>
      <c r="BF1132" s="224"/>
      <c r="BG1132" s="224"/>
      <c r="BH1132" s="224"/>
      <c r="BI1132" s="224"/>
      <c r="BJ1132" s="224"/>
      <c r="BK1132" s="224"/>
      <c r="BL1132" s="224"/>
      <c r="BM1132" s="227"/>
    </row>
    <row r="1133" spans="1:65">
      <c r="A1133" s="29"/>
      <c r="B1133" s="3" t="s">
        <v>87</v>
      </c>
      <c r="C1133" s="28"/>
      <c r="D1133" s="13">
        <v>8.3621764504605515E-3</v>
      </c>
      <c r="E1133" s="13">
        <v>2.3383916291361037E-2</v>
      </c>
      <c r="F1133" s="13">
        <v>1.9754001081699321E-2</v>
      </c>
      <c r="G1133" s="13">
        <v>3.3069279948358059E-2</v>
      </c>
      <c r="H1133" s="13">
        <v>3.2636480076208667E-2</v>
      </c>
      <c r="I1133" s="13">
        <v>8.3439214731273713E-3</v>
      </c>
      <c r="J1133" s="13">
        <v>1.1885883990143384E-2</v>
      </c>
      <c r="K1133" s="13">
        <v>1.1484734546590179E-2</v>
      </c>
      <c r="L1133" s="13">
        <v>2.7040744482215568E-2</v>
      </c>
      <c r="M1133" s="13">
        <v>2.6633703793993713E-2</v>
      </c>
      <c r="N1133" s="13">
        <v>3.3146004638472839E-3</v>
      </c>
      <c r="O1133" s="13">
        <v>0.12440537098505815</v>
      </c>
      <c r="P1133" s="13">
        <v>1.4543047761715069E-2</v>
      </c>
      <c r="Q1133" s="13">
        <v>2.1948695764477465E-2</v>
      </c>
      <c r="R1133" s="13">
        <v>1.9057535511622301E-2</v>
      </c>
      <c r="S1133" s="13">
        <v>9.4962053987534354E-3</v>
      </c>
      <c r="T1133" s="13">
        <v>8.1445956751668835E-3</v>
      </c>
      <c r="U1133" s="13">
        <v>1.709957967917641E-2</v>
      </c>
      <c r="V1133" s="13">
        <v>3.0642034710003301E-2</v>
      </c>
      <c r="W1133" s="13">
        <v>3.5795523828332815E-2</v>
      </c>
      <c r="X1133" s="13">
        <v>2.7706189131933096E-2</v>
      </c>
      <c r="Y1133" s="13">
        <v>1.8494818156223294E-2</v>
      </c>
      <c r="Z1133" s="13">
        <v>6.829877767625162E-3</v>
      </c>
      <c r="AA1133" s="13">
        <v>2.4705294220065465E-2</v>
      </c>
      <c r="AB1133" s="13">
        <v>6.3144152945967969E-3</v>
      </c>
      <c r="AC1133" s="13">
        <v>2.1827410547809397E-2</v>
      </c>
      <c r="AD1133" s="152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29"/>
      <c r="B1134" s="3" t="s">
        <v>275</v>
      </c>
      <c r="C1134" s="28"/>
      <c r="D1134" s="13">
        <v>4.2530091146566917E-2</v>
      </c>
      <c r="E1134" s="13">
        <v>-3.8930045151759352E-3</v>
      </c>
      <c r="F1134" s="13">
        <v>6.3808213826266336E-3</v>
      </c>
      <c r="G1134" s="13">
        <v>1.5737333078932325E-2</v>
      </c>
      <c r="H1134" s="13">
        <v>0.15760631342121845</v>
      </c>
      <c r="I1134" s="13">
        <v>-6.2253467632795489E-2</v>
      </c>
      <c r="J1134" s="13">
        <v>8.0443629407007666E-3</v>
      </c>
      <c r="K1134" s="13">
        <v>1.9981730396577468E-2</v>
      </c>
      <c r="L1134" s="13">
        <v>5.9772955249499882E-2</v>
      </c>
      <c r="M1134" s="13">
        <v>-4.1031481044570217E-2</v>
      </c>
      <c r="N1134" s="13">
        <v>-1.9809494456344834E-2</v>
      </c>
      <c r="O1134" s="13">
        <v>0.14200815327887284</v>
      </c>
      <c r="P1134" s="13">
        <v>4.0652404554084587E-3</v>
      </c>
      <c r="Q1134" s="13">
        <v>2.1256207636093594E-2</v>
      </c>
      <c r="R1134" s="13">
        <v>-5.6947970985739116E-2</v>
      </c>
      <c r="S1134" s="13">
        <v>-1.0657512740172792E-2</v>
      </c>
      <c r="T1134" s="13">
        <v>-4.474532869750969E-2</v>
      </c>
      <c r="U1134" s="13">
        <v>5.3916146171726353E-3</v>
      </c>
      <c r="V1134" s="13">
        <v>-2.2462242779873076E-2</v>
      </c>
      <c r="W1134" s="13">
        <v>0.16588288819062624</v>
      </c>
      <c r="X1134" s="13">
        <v>-1.0524875323996374E-2</v>
      </c>
      <c r="Y1134" s="13">
        <v>0.30515217517585458</v>
      </c>
      <c r="Z1134" s="13">
        <v>-2.5114991103401207E-2</v>
      </c>
      <c r="AA1134" s="13">
        <v>1.8655356234813514E-2</v>
      </c>
      <c r="AB1134" s="13">
        <v>5.4467458602443619E-2</v>
      </c>
      <c r="AC1134" s="13">
        <v>-4.2092580373981558E-2</v>
      </c>
      <c r="AD1134" s="152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29"/>
      <c r="B1135" s="45" t="s">
        <v>276</v>
      </c>
      <c r="C1135" s="46"/>
      <c r="D1135" s="44">
        <v>0.83</v>
      </c>
      <c r="E1135" s="44">
        <v>0.22</v>
      </c>
      <c r="F1135" s="44">
        <v>0.01</v>
      </c>
      <c r="G1135" s="44">
        <v>0.22</v>
      </c>
      <c r="H1135" s="44">
        <v>3.45</v>
      </c>
      <c r="I1135" s="44">
        <v>1.55</v>
      </c>
      <c r="J1135" s="44">
        <v>0.05</v>
      </c>
      <c r="K1135" s="44">
        <v>0.32</v>
      </c>
      <c r="L1135" s="44">
        <v>1.22</v>
      </c>
      <c r="M1135" s="44">
        <v>1.07</v>
      </c>
      <c r="N1135" s="44">
        <v>0.57999999999999996</v>
      </c>
      <c r="O1135" s="44">
        <v>3.09</v>
      </c>
      <c r="P1135" s="44">
        <v>0.04</v>
      </c>
      <c r="Q1135" s="44">
        <v>0.35</v>
      </c>
      <c r="R1135" s="44">
        <v>1.43</v>
      </c>
      <c r="S1135" s="44">
        <v>0.38</v>
      </c>
      <c r="T1135" s="44">
        <v>1.1499999999999999</v>
      </c>
      <c r="U1135" s="44">
        <v>0.01</v>
      </c>
      <c r="V1135" s="44">
        <v>0.64</v>
      </c>
      <c r="W1135" s="44">
        <v>3.64</v>
      </c>
      <c r="X1135" s="44">
        <v>0.37</v>
      </c>
      <c r="Y1135" s="44">
        <v>6.8</v>
      </c>
      <c r="Z1135" s="44">
        <v>0.7</v>
      </c>
      <c r="AA1135" s="44">
        <v>0.28999999999999998</v>
      </c>
      <c r="AB1135" s="44">
        <v>1.1000000000000001</v>
      </c>
      <c r="AC1135" s="44">
        <v>1.0900000000000001</v>
      </c>
      <c r="AD1135" s="152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B1136" s="30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  <c r="W1136" s="20"/>
      <c r="X1136" s="20"/>
      <c r="Y1136" s="20"/>
      <c r="Z1136" s="20"/>
      <c r="AA1136" s="20"/>
      <c r="AB1136" s="20"/>
      <c r="AC1136" s="20"/>
      <c r="BM1136" s="55"/>
    </row>
    <row r="1137" spans="1:65" ht="15">
      <c r="B1137" s="8" t="s">
        <v>624</v>
      </c>
      <c r="BM1137" s="27" t="s">
        <v>67</v>
      </c>
    </row>
    <row r="1138" spans="1:65" ht="15">
      <c r="A1138" s="24" t="s">
        <v>45</v>
      </c>
      <c r="B1138" s="18" t="s">
        <v>114</v>
      </c>
      <c r="C1138" s="15" t="s">
        <v>115</v>
      </c>
      <c r="D1138" s="16" t="s">
        <v>241</v>
      </c>
      <c r="E1138" s="17" t="s">
        <v>241</v>
      </c>
      <c r="F1138" s="17" t="s">
        <v>241</v>
      </c>
      <c r="G1138" s="17" t="s">
        <v>241</v>
      </c>
      <c r="H1138" s="17" t="s">
        <v>241</v>
      </c>
      <c r="I1138" s="17" t="s">
        <v>241</v>
      </c>
      <c r="J1138" s="17" t="s">
        <v>241</v>
      </c>
      <c r="K1138" s="17" t="s">
        <v>241</v>
      </c>
      <c r="L1138" s="17" t="s">
        <v>241</v>
      </c>
      <c r="M1138" s="17" t="s">
        <v>241</v>
      </c>
      <c r="N1138" s="17" t="s">
        <v>241</v>
      </c>
      <c r="O1138" s="17" t="s">
        <v>241</v>
      </c>
      <c r="P1138" s="17" t="s">
        <v>241</v>
      </c>
      <c r="Q1138" s="17" t="s">
        <v>241</v>
      </c>
      <c r="R1138" s="17" t="s">
        <v>241</v>
      </c>
      <c r="S1138" s="17" t="s">
        <v>241</v>
      </c>
      <c r="T1138" s="17" t="s">
        <v>241</v>
      </c>
      <c r="U1138" s="17" t="s">
        <v>241</v>
      </c>
      <c r="V1138" s="17" t="s">
        <v>241</v>
      </c>
      <c r="W1138" s="17" t="s">
        <v>241</v>
      </c>
      <c r="X1138" s="17" t="s">
        <v>241</v>
      </c>
      <c r="Y1138" s="17" t="s">
        <v>241</v>
      </c>
      <c r="Z1138" s="17" t="s">
        <v>241</v>
      </c>
      <c r="AA1138" s="17" t="s">
        <v>241</v>
      </c>
      <c r="AB1138" s="17" t="s">
        <v>241</v>
      </c>
      <c r="AC1138" s="152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1</v>
      </c>
    </row>
    <row r="1139" spans="1:65">
      <c r="A1139" s="29"/>
      <c r="B1139" s="19" t="s">
        <v>242</v>
      </c>
      <c r="C1139" s="9" t="s">
        <v>242</v>
      </c>
      <c r="D1139" s="150" t="s">
        <v>244</v>
      </c>
      <c r="E1139" s="151" t="s">
        <v>245</v>
      </c>
      <c r="F1139" s="151" t="s">
        <v>246</v>
      </c>
      <c r="G1139" s="151" t="s">
        <v>247</v>
      </c>
      <c r="H1139" s="151" t="s">
        <v>249</v>
      </c>
      <c r="I1139" s="151" t="s">
        <v>250</v>
      </c>
      <c r="J1139" s="151" t="s">
        <v>251</v>
      </c>
      <c r="K1139" s="151" t="s">
        <v>252</v>
      </c>
      <c r="L1139" s="151" t="s">
        <v>253</v>
      </c>
      <c r="M1139" s="151" t="s">
        <v>254</v>
      </c>
      <c r="N1139" s="151" t="s">
        <v>255</v>
      </c>
      <c r="O1139" s="151" t="s">
        <v>256</v>
      </c>
      <c r="P1139" s="151" t="s">
        <v>257</v>
      </c>
      <c r="Q1139" s="151" t="s">
        <v>258</v>
      </c>
      <c r="R1139" s="151" t="s">
        <v>259</v>
      </c>
      <c r="S1139" s="151" t="s">
        <v>260</v>
      </c>
      <c r="T1139" s="151" t="s">
        <v>261</v>
      </c>
      <c r="U1139" s="151" t="s">
        <v>262</v>
      </c>
      <c r="V1139" s="151" t="s">
        <v>280</v>
      </c>
      <c r="W1139" s="151" t="s">
        <v>307</v>
      </c>
      <c r="X1139" s="151" t="s">
        <v>281</v>
      </c>
      <c r="Y1139" s="151" t="s">
        <v>263</v>
      </c>
      <c r="Z1139" s="151" t="s">
        <v>264</v>
      </c>
      <c r="AA1139" s="151" t="s">
        <v>282</v>
      </c>
      <c r="AB1139" s="151" t="s">
        <v>266</v>
      </c>
      <c r="AC1139" s="152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 t="s">
        <v>3</v>
      </c>
    </row>
    <row r="1140" spans="1:65">
      <c r="A1140" s="29"/>
      <c r="B1140" s="19"/>
      <c r="C1140" s="9"/>
      <c r="D1140" s="10" t="s">
        <v>305</v>
      </c>
      <c r="E1140" s="11" t="s">
        <v>305</v>
      </c>
      <c r="F1140" s="11" t="s">
        <v>118</v>
      </c>
      <c r="G1140" s="11" t="s">
        <v>305</v>
      </c>
      <c r="H1140" s="11" t="s">
        <v>118</v>
      </c>
      <c r="I1140" s="11" t="s">
        <v>306</v>
      </c>
      <c r="J1140" s="11" t="s">
        <v>306</v>
      </c>
      <c r="K1140" s="11" t="s">
        <v>306</v>
      </c>
      <c r="L1140" s="11" t="s">
        <v>306</v>
      </c>
      <c r="M1140" s="11" t="s">
        <v>306</v>
      </c>
      <c r="N1140" s="11" t="s">
        <v>306</v>
      </c>
      <c r="O1140" s="11" t="s">
        <v>305</v>
      </c>
      <c r="P1140" s="11" t="s">
        <v>306</v>
      </c>
      <c r="Q1140" s="11" t="s">
        <v>305</v>
      </c>
      <c r="R1140" s="11" t="s">
        <v>118</v>
      </c>
      <c r="S1140" s="11" t="s">
        <v>306</v>
      </c>
      <c r="T1140" s="11" t="s">
        <v>118</v>
      </c>
      <c r="U1140" s="11" t="s">
        <v>306</v>
      </c>
      <c r="V1140" s="11" t="s">
        <v>306</v>
      </c>
      <c r="W1140" s="11" t="s">
        <v>118</v>
      </c>
      <c r="X1140" s="11" t="s">
        <v>305</v>
      </c>
      <c r="Y1140" s="11" t="s">
        <v>306</v>
      </c>
      <c r="Z1140" s="11" t="s">
        <v>306</v>
      </c>
      <c r="AA1140" s="11" t="s">
        <v>306</v>
      </c>
      <c r="AB1140" s="11" t="s">
        <v>306</v>
      </c>
      <c r="AC1140" s="152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0</v>
      </c>
    </row>
    <row r="1141" spans="1:65">
      <c r="A1141" s="29"/>
      <c r="B1141" s="19"/>
      <c r="C1141" s="9"/>
      <c r="D1141" s="25"/>
      <c r="E1141" s="25"/>
      <c r="F1141" s="25"/>
      <c r="G1141" s="25"/>
      <c r="H1141" s="25"/>
      <c r="I1141" s="25"/>
      <c r="J1141" s="25"/>
      <c r="K1141" s="25"/>
      <c r="L1141" s="25"/>
      <c r="M1141" s="25"/>
      <c r="N1141" s="25"/>
      <c r="O1141" s="25"/>
      <c r="P1141" s="25"/>
      <c r="Q1141" s="25"/>
      <c r="R1141" s="25"/>
      <c r="S1141" s="25"/>
      <c r="T1141" s="25"/>
      <c r="U1141" s="25"/>
      <c r="V1141" s="25"/>
      <c r="W1141" s="25"/>
      <c r="X1141" s="25"/>
      <c r="Y1141" s="25"/>
      <c r="Z1141" s="25"/>
      <c r="AA1141" s="25"/>
      <c r="AB1141" s="25"/>
      <c r="AC1141" s="152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7">
        <v>1</v>
      </c>
    </row>
    <row r="1142" spans="1:65">
      <c r="A1142" s="29"/>
      <c r="B1142" s="18">
        <v>1</v>
      </c>
      <c r="C1142" s="14">
        <v>1</v>
      </c>
      <c r="D1142" s="222">
        <v>68.7</v>
      </c>
      <c r="E1142" s="222">
        <v>59.8</v>
      </c>
      <c r="F1142" s="222">
        <v>62.138954330028668</v>
      </c>
      <c r="G1142" s="222">
        <v>65</v>
      </c>
      <c r="H1142" s="231">
        <v>82.85</v>
      </c>
      <c r="I1142" s="222">
        <v>69.599999999999994</v>
      </c>
      <c r="J1142" s="222">
        <v>65.2</v>
      </c>
      <c r="K1142" s="222">
        <v>70.400000000000006</v>
      </c>
      <c r="L1142" s="222">
        <v>61.4</v>
      </c>
      <c r="M1142" s="222">
        <v>64</v>
      </c>
      <c r="N1142" s="222">
        <v>60.5</v>
      </c>
      <c r="O1142" s="222">
        <v>61.8</v>
      </c>
      <c r="P1142" s="222">
        <v>74</v>
      </c>
      <c r="Q1142" s="222">
        <v>60.900317273232183</v>
      </c>
      <c r="R1142" s="222">
        <v>54.1</v>
      </c>
      <c r="S1142" s="222">
        <v>62.5</v>
      </c>
      <c r="T1142" s="222">
        <v>67.349999999999994</v>
      </c>
      <c r="U1142" s="222">
        <v>63</v>
      </c>
      <c r="V1142" s="222">
        <v>60</v>
      </c>
      <c r="W1142" s="222">
        <v>76.5</v>
      </c>
      <c r="X1142" s="222">
        <v>57</v>
      </c>
      <c r="Y1142" s="222">
        <v>67</v>
      </c>
      <c r="Z1142" s="222">
        <v>63.3</v>
      </c>
      <c r="AA1142" s="231">
        <v>79</v>
      </c>
      <c r="AB1142" s="222">
        <v>55.6</v>
      </c>
      <c r="AC1142" s="223"/>
      <c r="AD1142" s="224"/>
      <c r="AE1142" s="224"/>
      <c r="AF1142" s="224"/>
      <c r="AG1142" s="224"/>
      <c r="AH1142" s="224"/>
      <c r="AI1142" s="224"/>
      <c r="AJ1142" s="224"/>
      <c r="AK1142" s="224"/>
      <c r="AL1142" s="224"/>
      <c r="AM1142" s="224"/>
      <c r="AN1142" s="224"/>
      <c r="AO1142" s="224"/>
      <c r="AP1142" s="224"/>
      <c r="AQ1142" s="224"/>
      <c r="AR1142" s="224"/>
      <c r="AS1142" s="224"/>
      <c r="AT1142" s="224"/>
      <c r="AU1142" s="224"/>
      <c r="AV1142" s="224"/>
      <c r="AW1142" s="224"/>
      <c r="AX1142" s="224"/>
      <c r="AY1142" s="224"/>
      <c r="AZ1142" s="224"/>
      <c r="BA1142" s="224"/>
      <c r="BB1142" s="224"/>
      <c r="BC1142" s="224"/>
      <c r="BD1142" s="224"/>
      <c r="BE1142" s="224"/>
      <c r="BF1142" s="224"/>
      <c r="BG1142" s="224"/>
      <c r="BH1142" s="224"/>
      <c r="BI1142" s="224"/>
      <c r="BJ1142" s="224"/>
      <c r="BK1142" s="224"/>
      <c r="BL1142" s="224"/>
      <c r="BM1142" s="225">
        <v>1</v>
      </c>
    </row>
    <row r="1143" spans="1:65">
      <c r="A1143" s="29"/>
      <c r="B1143" s="19">
        <v>1</v>
      </c>
      <c r="C1143" s="9">
        <v>2</v>
      </c>
      <c r="D1143" s="226">
        <v>71</v>
      </c>
      <c r="E1143" s="226">
        <v>60</v>
      </c>
      <c r="F1143" s="226">
        <v>62.501830428806088</v>
      </c>
      <c r="G1143" s="226">
        <v>65.400000000000006</v>
      </c>
      <c r="H1143" s="232">
        <v>85.49</v>
      </c>
      <c r="I1143" s="226">
        <v>67.5</v>
      </c>
      <c r="J1143" s="226">
        <v>64.900000000000006</v>
      </c>
      <c r="K1143" s="226">
        <v>70.5</v>
      </c>
      <c r="L1143" s="226">
        <v>62.100000000000009</v>
      </c>
      <c r="M1143" s="233">
        <v>62.7</v>
      </c>
      <c r="N1143" s="226">
        <v>58.9</v>
      </c>
      <c r="O1143" s="226">
        <v>62.8</v>
      </c>
      <c r="P1143" s="226">
        <v>77</v>
      </c>
      <c r="Q1143" s="226">
        <v>61.331547086240242</v>
      </c>
      <c r="R1143" s="226">
        <v>53</v>
      </c>
      <c r="S1143" s="226">
        <v>62</v>
      </c>
      <c r="T1143" s="226">
        <v>67.900000000000006</v>
      </c>
      <c r="U1143" s="226">
        <v>59</v>
      </c>
      <c r="V1143" s="226">
        <v>62</v>
      </c>
      <c r="W1143" s="226">
        <v>68.8</v>
      </c>
      <c r="X1143" s="226">
        <v>49.5</v>
      </c>
      <c r="Y1143" s="226">
        <v>64.400000000000006</v>
      </c>
      <c r="Z1143" s="226">
        <v>69.599999999999994</v>
      </c>
      <c r="AA1143" s="232">
        <v>74</v>
      </c>
      <c r="AB1143" s="226">
        <v>53.6</v>
      </c>
      <c r="AC1143" s="223"/>
      <c r="AD1143" s="224"/>
      <c r="AE1143" s="224"/>
      <c r="AF1143" s="224"/>
      <c r="AG1143" s="224"/>
      <c r="AH1143" s="224"/>
      <c r="AI1143" s="224"/>
      <c r="AJ1143" s="224"/>
      <c r="AK1143" s="224"/>
      <c r="AL1143" s="224"/>
      <c r="AM1143" s="224"/>
      <c r="AN1143" s="224"/>
      <c r="AO1143" s="224"/>
      <c r="AP1143" s="224"/>
      <c r="AQ1143" s="224"/>
      <c r="AR1143" s="224"/>
      <c r="AS1143" s="224"/>
      <c r="AT1143" s="224"/>
      <c r="AU1143" s="224"/>
      <c r="AV1143" s="224"/>
      <c r="AW1143" s="224"/>
      <c r="AX1143" s="224"/>
      <c r="AY1143" s="224"/>
      <c r="AZ1143" s="224"/>
      <c r="BA1143" s="224"/>
      <c r="BB1143" s="224"/>
      <c r="BC1143" s="224"/>
      <c r="BD1143" s="224"/>
      <c r="BE1143" s="224"/>
      <c r="BF1143" s="224"/>
      <c r="BG1143" s="224"/>
      <c r="BH1143" s="224"/>
      <c r="BI1143" s="224"/>
      <c r="BJ1143" s="224"/>
      <c r="BK1143" s="224"/>
      <c r="BL1143" s="224"/>
      <c r="BM1143" s="225">
        <v>27</v>
      </c>
    </row>
    <row r="1144" spans="1:65">
      <c r="A1144" s="29"/>
      <c r="B1144" s="19">
        <v>1</v>
      </c>
      <c r="C1144" s="9">
        <v>3</v>
      </c>
      <c r="D1144" s="226">
        <v>65.099999999999994</v>
      </c>
      <c r="E1144" s="226">
        <v>57.8</v>
      </c>
      <c r="F1144" s="226">
        <v>62.087558783667305</v>
      </c>
      <c r="G1144" s="226">
        <v>63.79999999999999</v>
      </c>
      <c r="H1144" s="232">
        <v>87.29</v>
      </c>
      <c r="I1144" s="226">
        <v>70.3</v>
      </c>
      <c r="J1144" s="226">
        <v>67.2</v>
      </c>
      <c r="K1144" s="226">
        <v>68.400000000000006</v>
      </c>
      <c r="L1144" s="226">
        <v>65.3</v>
      </c>
      <c r="M1144" s="226">
        <v>65.7</v>
      </c>
      <c r="N1144" s="226">
        <v>58.1</v>
      </c>
      <c r="O1144" s="226">
        <v>61</v>
      </c>
      <c r="P1144" s="226">
        <v>76.8</v>
      </c>
      <c r="Q1144" s="226">
        <v>64.039509551012443</v>
      </c>
      <c r="R1144" s="226">
        <v>52.1</v>
      </c>
      <c r="S1144" s="226">
        <v>61.600000000000009</v>
      </c>
      <c r="T1144" s="226">
        <v>70.94</v>
      </c>
      <c r="U1144" s="226">
        <v>64</v>
      </c>
      <c r="V1144" s="226">
        <v>62</v>
      </c>
      <c r="W1144" s="226">
        <v>77</v>
      </c>
      <c r="X1144" s="226">
        <v>51</v>
      </c>
      <c r="Y1144" s="226">
        <v>68.8</v>
      </c>
      <c r="Z1144" s="226">
        <v>65.099999999999994</v>
      </c>
      <c r="AA1144" s="232">
        <v>75</v>
      </c>
      <c r="AB1144" s="226">
        <v>56</v>
      </c>
      <c r="AC1144" s="223"/>
      <c r="AD1144" s="224"/>
      <c r="AE1144" s="224"/>
      <c r="AF1144" s="224"/>
      <c r="AG1144" s="224"/>
      <c r="AH1144" s="224"/>
      <c r="AI1144" s="224"/>
      <c r="AJ1144" s="224"/>
      <c r="AK1144" s="224"/>
      <c r="AL1144" s="224"/>
      <c r="AM1144" s="224"/>
      <c r="AN1144" s="224"/>
      <c r="AO1144" s="224"/>
      <c r="AP1144" s="224"/>
      <c r="AQ1144" s="224"/>
      <c r="AR1144" s="224"/>
      <c r="AS1144" s="224"/>
      <c r="AT1144" s="224"/>
      <c r="AU1144" s="224"/>
      <c r="AV1144" s="224"/>
      <c r="AW1144" s="224"/>
      <c r="AX1144" s="224"/>
      <c r="AY1144" s="224"/>
      <c r="AZ1144" s="224"/>
      <c r="BA1144" s="224"/>
      <c r="BB1144" s="224"/>
      <c r="BC1144" s="224"/>
      <c r="BD1144" s="224"/>
      <c r="BE1144" s="224"/>
      <c r="BF1144" s="224"/>
      <c r="BG1144" s="224"/>
      <c r="BH1144" s="224"/>
      <c r="BI1144" s="224"/>
      <c r="BJ1144" s="224"/>
      <c r="BK1144" s="224"/>
      <c r="BL1144" s="224"/>
      <c r="BM1144" s="225">
        <v>16</v>
      </c>
    </row>
    <row r="1145" spans="1:65">
      <c r="A1145" s="29"/>
      <c r="B1145" s="19">
        <v>1</v>
      </c>
      <c r="C1145" s="9">
        <v>4</v>
      </c>
      <c r="D1145" s="226">
        <v>68.099999999999994</v>
      </c>
      <c r="E1145" s="226">
        <v>59.7</v>
      </c>
      <c r="F1145" s="226">
        <v>63.807289927094807</v>
      </c>
      <c r="G1145" s="226">
        <v>68.3</v>
      </c>
      <c r="H1145" s="232">
        <v>86.5</v>
      </c>
      <c r="I1145" s="226">
        <v>68.3</v>
      </c>
      <c r="J1145" s="226">
        <v>61.100000000000009</v>
      </c>
      <c r="K1145" s="226">
        <v>68.5</v>
      </c>
      <c r="L1145" s="226">
        <v>65.5</v>
      </c>
      <c r="M1145" s="226">
        <v>65.099999999999994</v>
      </c>
      <c r="N1145" s="226">
        <v>59.6</v>
      </c>
      <c r="O1145" s="226">
        <v>62.8</v>
      </c>
      <c r="P1145" s="226">
        <v>72.900000000000006</v>
      </c>
      <c r="Q1145" s="226">
        <v>62.775535597215281</v>
      </c>
      <c r="R1145" s="226">
        <v>54.2</v>
      </c>
      <c r="S1145" s="226">
        <v>64.7</v>
      </c>
      <c r="T1145" s="226">
        <v>68.42</v>
      </c>
      <c r="U1145" s="226">
        <v>60</v>
      </c>
      <c r="V1145" s="226">
        <v>63</v>
      </c>
      <c r="W1145" s="226">
        <v>65.2</v>
      </c>
      <c r="X1145" s="226">
        <v>52</v>
      </c>
      <c r="Y1145" s="226">
        <v>63.2</v>
      </c>
      <c r="Z1145" s="226">
        <v>64.5</v>
      </c>
      <c r="AA1145" s="232">
        <v>85</v>
      </c>
      <c r="AB1145" s="226">
        <v>53.3</v>
      </c>
      <c r="AC1145" s="223"/>
      <c r="AD1145" s="224"/>
      <c r="AE1145" s="224"/>
      <c r="AF1145" s="224"/>
      <c r="AG1145" s="224"/>
      <c r="AH1145" s="224"/>
      <c r="AI1145" s="224"/>
      <c r="AJ1145" s="224"/>
      <c r="AK1145" s="224"/>
      <c r="AL1145" s="224"/>
      <c r="AM1145" s="224"/>
      <c r="AN1145" s="224"/>
      <c r="AO1145" s="224"/>
      <c r="AP1145" s="224"/>
      <c r="AQ1145" s="224"/>
      <c r="AR1145" s="224"/>
      <c r="AS1145" s="224"/>
      <c r="AT1145" s="224"/>
      <c r="AU1145" s="224"/>
      <c r="AV1145" s="224"/>
      <c r="AW1145" s="224"/>
      <c r="AX1145" s="224"/>
      <c r="AY1145" s="224"/>
      <c r="AZ1145" s="224"/>
      <c r="BA1145" s="224"/>
      <c r="BB1145" s="224"/>
      <c r="BC1145" s="224"/>
      <c r="BD1145" s="224"/>
      <c r="BE1145" s="224"/>
      <c r="BF1145" s="224"/>
      <c r="BG1145" s="224"/>
      <c r="BH1145" s="224"/>
      <c r="BI1145" s="224"/>
      <c r="BJ1145" s="224"/>
      <c r="BK1145" s="224"/>
      <c r="BL1145" s="224"/>
      <c r="BM1145" s="225">
        <v>63.522438198634333</v>
      </c>
    </row>
    <row r="1146" spans="1:65">
      <c r="A1146" s="29"/>
      <c r="B1146" s="19">
        <v>1</v>
      </c>
      <c r="C1146" s="9">
        <v>5</v>
      </c>
      <c r="D1146" s="226">
        <v>67.400000000000006</v>
      </c>
      <c r="E1146" s="226">
        <v>58.2</v>
      </c>
      <c r="F1146" s="226">
        <v>63.669451586294876</v>
      </c>
      <c r="G1146" s="226">
        <v>64.3</v>
      </c>
      <c r="H1146" s="232">
        <v>84.52</v>
      </c>
      <c r="I1146" s="226">
        <v>65.900000000000006</v>
      </c>
      <c r="J1146" s="226">
        <v>64</v>
      </c>
      <c r="K1146" s="226">
        <v>69.2</v>
      </c>
      <c r="L1146" s="226">
        <v>63.6</v>
      </c>
      <c r="M1146" s="226">
        <v>65.099999999999994</v>
      </c>
      <c r="N1146" s="226">
        <v>56.2</v>
      </c>
      <c r="O1146" s="226">
        <v>59.5</v>
      </c>
      <c r="P1146" s="226">
        <v>72.3</v>
      </c>
      <c r="Q1146" s="226">
        <v>63.672172990894161</v>
      </c>
      <c r="R1146" s="226">
        <v>52.9</v>
      </c>
      <c r="S1146" s="226">
        <v>63.7</v>
      </c>
      <c r="T1146" s="226">
        <v>71.45</v>
      </c>
      <c r="U1146" s="226">
        <v>60</v>
      </c>
      <c r="V1146" s="226">
        <v>62</v>
      </c>
      <c r="W1146" s="226">
        <v>73.599999999999994</v>
      </c>
      <c r="X1146" s="226">
        <v>55</v>
      </c>
      <c r="Y1146" s="226">
        <v>66.7</v>
      </c>
      <c r="Z1146" s="226">
        <v>62.3</v>
      </c>
      <c r="AA1146" s="232">
        <v>82</v>
      </c>
      <c r="AB1146" s="226">
        <v>54.5</v>
      </c>
      <c r="AC1146" s="223"/>
      <c r="AD1146" s="224"/>
      <c r="AE1146" s="224"/>
      <c r="AF1146" s="224"/>
      <c r="AG1146" s="224"/>
      <c r="AH1146" s="224"/>
      <c r="AI1146" s="224"/>
      <c r="AJ1146" s="224"/>
      <c r="AK1146" s="224"/>
      <c r="AL1146" s="224"/>
      <c r="AM1146" s="224"/>
      <c r="AN1146" s="224"/>
      <c r="AO1146" s="224"/>
      <c r="AP1146" s="224"/>
      <c r="AQ1146" s="224"/>
      <c r="AR1146" s="224"/>
      <c r="AS1146" s="224"/>
      <c r="AT1146" s="224"/>
      <c r="AU1146" s="224"/>
      <c r="AV1146" s="224"/>
      <c r="AW1146" s="224"/>
      <c r="AX1146" s="224"/>
      <c r="AY1146" s="224"/>
      <c r="AZ1146" s="224"/>
      <c r="BA1146" s="224"/>
      <c r="BB1146" s="224"/>
      <c r="BC1146" s="224"/>
      <c r="BD1146" s="224"/>
      <c r="BE1146" s="224"/>
      <c r="BF1146" s="224"/>
      <c r="BG1146" s="224"/>
      <c r="BH1146" s="224"/>
      <c r="BI1146" s="224"/>
      <c r="BJ1146" s="224"/>
      <c r="BK1146" s="224"/>
      <c r="BL1146" s="224"/>
      <c r="BM1146" s="225">
        <v>70</v>
      </c>
    </row>
    <row r="1147" spans="1:65">
      <c r="A1147" s="29"/>
      <c r="B1147" s="19">
        <v>1</v>
      </c>
      <c r="C1147" s="9">
        <v>6</v>
      </c>
      <c r="D1147" s="226">
        <v>66.3</v>
      </c>
      <c r="E1147" s="226">
        <v>60.5</v>
      </c>
      <c r="F1147" s="226">
        <v>63.396228997895342</v>
      </c>
      <c r="G1147" s="226">
        <v>66.2</v>
      </c>
      <c r="H1147" s="232">
        <v>83.02</v>
      </c>
      <c r="I1147" s="226">
        <v>68.7</v>
      </c>
      <c r="J1147" s="226">
        <v>62.4</v>
      </c>
      <c r="K1147" s="226">
        <v>65.400000000000006</v>
      </c>
      <c r="L1147" s="226">
        <v>61.8</v>
      </c>
      <c r="M1147" s="226">
        <v>64.900000000000006</v>
      </c>
      <c r="N1147" s="226">
        <v>57.8</v>
      </c>
      <c r="O1147" s="226">
        <v>59.9</v>
      </c>
      <c r="P1147" s="226">
        <v>72.8</v>
      </c>
      <c r="Q1147" s="226">
        <v>64.856074859156593</v>
      </c>
      <c r="R1147" s="226">
        <v>51.8</v>
      </c>
      <c r="S1147" s="226">
        <v>63.4</v>
      </c>
      <c r="T1147" s="226">
        <v>72.099999999999994</v>
      </c>
      <c r="U1147" s="226">
        <v>59</v>
      </c>
      <c r="V1147" s="226">
        <v>61</v>
      </c>
      <c r="W1147" s="226">
        <v>69.400000000000006</v>
      </c>
      <c r="X1147" s="226">
        <v>56</v>
      </c>
      <c r="Y1147" s="226">
        <v>66.8</v>
      </c>
      <c r="Z1147" s="226">
        <v>65.8</v>
      </c>
      <c r="AA1147" s="232">
        <v>75</v>
      </c>
      <c r="AB1147" s="226">
        <v>53</v>
      </c>
      <c r="AC1147" s="223"/>
      <c r="AD1147" s="224"/>
      <c r="AE1147" s="224"/>
      <c r="AF1147" s="224"/>
      <c r="AG1147" s="224"/>
      <c r="AH1147" s="224"/>
      <c r="AI1147" s="224"/>
      <c r="AJ1147" s="224"/>
      <c r="AK1147" s="224"/>
      <c r="AL1147" s="224"/>
      <c r="AM1147" s="224"/>
      <c r="AN1147" s="224"/>
      <c r="AO1147" s="224"/>
      <c r="AP1147" s="224"/>
      <c r="AQ1147" s="224"/>
      <c r="AR1147" s="224"/>
      <c r="AS1147" s="224"/>
      <c r="AT1147" s="224"/>
      <c r="AU1147" s="224"/>
      <c r="AV1147" s="224"/>
      <c r="AW1147" s="224"/>
      <c r="AX1147" s="224"/>
      <c r="AY1147" s="224"/>
      <c r="AZ1147" s="224"/>
      <c r="BA1147" s="224"/>
      <c r="BB1147" s="224"/>
      <c r="BC1147" s="224"/>
      <c r="BD1147" s="224"/>
      <c r="BE1147" s="224"/>
      <c r="BF1147" s="224"/>
      <c r="BG1147" s="224"/>
      <c r="BH1147" s="224"/>
      <c r="BI1147" s="224"/>
      <c r="BJ1147" s="224"/>
      <c r="BK1147" s="224"/>
      <c r="BL1147" s="224"/>
      <c r="BM1147" s="227"/>
    </row>
    <row r="1148" spans="1:65">
      <c r="A1148" s="29"/>
      <c r="B1148" s="20" t="s">
        <v>272</v>
      </c>
      <c r="C1148" s="12"/>
      <c r="D1148" s="228">
        <v>67.766666666666666</v>
      </c>
      <c r="E1148" s="228">
        <v>59.333333333333336</v>
      </c>
      <c r="F1148" s="228">
        <v>62.933552342297844</v>
      </c>
      <c r="G1148" s="228">
        <v>65.5</v>
      </c>
      <c r="H1148" s="228">
        <v>84.944999999999993</v>
      </c>
      <c r="I1148" s="228">
        <v>68.38333333333334</v>
      </c>
      <c r="J1148" s="228">
        <v>64.13333333333334</v>
      </c>
      <c r="K1148" s="228">
        <v>68.733333333333334</v>
      </c>
      <c r="L1148" s="228">
        <v>63.283333333333339</v>
      </c>
      <c r="M1148" s="228">
        <v>64.583333333333329</v>
      </c>
      <c r="N1148" s="228">
        <v>58.516666666666673</v>
      </c>
      <c r="O1148" s="228">
        <v>61.29999999999999</v>
      </c>
      <c r="P1148" s="228">
        <v>74.300000000000011</v>
      </c>
      <c r="Q1148" s="228">
        <v>62.92919289295849</v>
      </c>
      <c r="R1148" s="228">
        <v>53.016666666666659</v>
      </c>
      <c r="S1148" s="228">
        <v>62.983333333333327</v>
      </c>
      <c r="T1148" s="228">
        <v>69.693333333333328</v>
      </c>
      <c r="U1148" s="228">
        <v>60.833333333333336</v>
      </c>
      <c r="V1148" s="228">
        <v>61.666666666666664</v>
      </c>
      <c r="W1148" s="228">
        <v>71.75</v>
      </c>
      <c r="X1148" s="228">
        <v>53.416666666666664</v>
      </c>
      <c r="Y1148" s="228">
        <v>66.149999999999991</v>
      </c>
      <c r="Z1148" s="228">
        <v>65.100000000000009</v>
      </c>
      <c r="AA1148" s="228">
        <v>78.333333333333329</v>
      </c>
      <c r="AB1148" s="228">
        <v>54.333333333333336</v>
      </c>
      <c r="AC1148" s="223"/>
      <c r="AD1148" s="224"/>
      <c r="AE1148" s="224"/>
      <c r="AF1148" s="224"/>
      <c r="AG1148" s="224"/>
      <c r="AH1148" s="224"/>
      <c r="AI1148" s="224"/>
      <c r="AJ1148" s="224"/>
      <c r="AK1148" s="224"/>
      <c r="AL1148" s="224"/>
      <c r="AM1148" s="224"/>
      <c r="AN1148" s="224"/>
      <c r="AO1148" s="224"/>
      <c r="AP1148" s="224"/>
      <c r="AQ1148" s="224"/>
      <c r="AR1148" s="224"/>
      <c r="AS1148" s="224"/>
      <c r="AT1148" s="224"/>
      <c r="AU1148" s="224"/>
      <c r="AV1148" s="224"/>
      <c r="AW1148" s="224"/>
      <c r="AX1148" s="224"/>
      <c r="AY1148" s="224"/>
      <c r="AZ1148" s="224"/>
      <c r="BA1148" s="224"/>
      <c r="BB1148" s="224"/>
      <c r="BC1148" s="224"/>
      <c r="BD1148" s="224"/>
      <c r="BE1148" s="224"/>
      <c r="BF1148" s="224"/>
      <c r="BG1148" s="224"/>
      <c r="BH1148" s="224"/>
      <c r="BI1148" s="224"/>
      <c r="BJ1148" s="224"/>
      <c r="BK1148" s="224"/>
      <c r="BL1148" s="224"/>
      <c r="BM1148" s="227"/>
    </row>
    <row r="1149" spans="1:65">
      <c r="A1149" s="29"/>
      <c r="B1149" s="3" t="s">
        <v>273</v>
      </c>
      <c r="C1149" s="28"/>
      <c r="D1149" s="226">
        <v>67.75</v>
      </c>
      <c r="E1149" s="226">
        <v>59.75</v>
      </c>
      <c r="F1149" s="226">
        <v>62.949029713350711</v>
      </c>
      <c r="G1149" s="226">
        <v>65.2</v>
      </c>
      <c r="H1149" s="226">
        <v>85.004999999999995</v>
      </c>
      <c r="I1149" s="226">
        <v>68.5</v>
      </c>
      <c r="J1149" s="226">
        <v>64.45</v>
      </c>
      <c r="K1149" s="226">
        <v>68.849999999999994</v>
      </c>
      <c r="L1149" s="226">
        <v>62.850000000000009</v>
      </c>
      <c r="M1149" s="226">
        <v>65</v>
      </c>
      <c r="N1149" s="226">
        <v>58.5</v>
      </c>
      <c r="O1149" s="226">
        <v>61.4</v>
      </c>
      <c r="P1149" s="226">
        <v>73.45</v>
      </c>
      <c r="Q1149" s="226">
        <v>63.223854294054718</v>
      </c>
      <c r="R1149" s="226">
        <v>52.95</v>
      </c>
      <c r="S1149" s="226">
        <v>62.95</v>
      </c>
      <c r="T1149" s="226">
        <v>69.680000000000007</v>
      </c>
      <c r="U1149" s="226">
        <v>60</v>
      </c>
      <c r="V1149" s="226">
        <v>62</v>
      </c>
      <c r="W1149" s="226">
        <v>71.5</v>
      </c>
      <c r="X1149" s="226">
        <v>53.5</v>
      </c>
      <c r="Y1149" s="226">
        <v>66.75</v>
      </c>
      <c r="Z1149" s="226">
        <v>64.8</v>
      </c>
      <c r="AA1149" s="226">
        <v>77</v>
      </c>
      <c r="AB1149" s="226">
        <v>54.05</v>
      </c>
      <c r="AC1149" s="223"/>
      <c r="AD1149" s="224"/>
      <c r="AE1149" s="224"/>
      <c r="AF1149" s="224"/>
      <c r="AG1149" s="224"/>
      <c r="AH1149" s="224"/>
      <c r="AI1149" s="224"/>
      <c r="AJ1149" s="224"/>
      <c r="AK1149" s="224"/>
      <c r="AL1149" s="224"/>
      <c r="AM1149" s="224"/>
      <c r="AN1149" s="224"/>
      <c r="AO1149" s="224"/>
      <c r="AP1149" s="224"/>
      <c r="AQ1149" s="224"/>
      <c r="AR1149" s="224"/>
      <c r="AS1149" s="224"/>
      <c r="AT1149" s="224"/>
      <c r="AU1149" s="224"/>
      <c r="AV1149" s="224"/>
      <c r="AW1149" s="224"/>
      <c r="AX1149" s="224"/>
      <c r="AY1149" s="224"/>
      <c r="AZ1149" s="224"/>
      <c r="BA1149" s="224"/>
      <c r="BB1149" s="224"/>
      <c r="BC1149" s="224"/>
      <c r="BD1149" s="224"/>
      <c r="BE1149" s="224"/>
      <c r="BF1149" s="224"/>
      <c r="BG1149" s="224"/>
      <c r="BH1149" s="224"/>
      <c r="BI1149" s="224"/>
      <c r="BJ1149" s="224"/>
      <c r="BK1149" s="224"/>
      <c r="BL1149" s="224"/>
      <c r="BM1149" s="227"/>
    </row>
    <row r="1150" spans="1:65">
      <c r="A1150" s="29"/>
      <c r="B1150" s="3" t="s">
        <v>274</v>
      </c>
      <c r="C1150" s="28"/>
      <c r="D1150" s="215">
        <v>2.0412414523193165</v>
      </c>
      <c r="E1150" s="215">
        <v>1.0764137989949158</v>
      </c>
      <c r="F1150" s="215">
        <v>0.78134623118980906</v>
      </c>
      <c r="G1150" s="215">
        <v>1.6074825037928113</v>
      </c>
      <c r="H1150" s="215">
        <v>1.8160038546214634</v>
      </c>
      <c r="I1150" s="215">
        <v>1.5625833311112265</v>
      </c>
      <c r="J1150" s="215">
        <v>2.161172521264016</v>
      </c>
      <c r="K1150" s="215">
        <v>1.8651184055353329</v>
      </c>
      <c r="L1150" s="215">
        <v>1.8015733864227301</v>
      </c>
      <c r="M1150" s="215">
        <v>1.0740887610745511</v>
      </c>
      <c r="N1150" s="215">
        <v>1.503883860764077</v>
      </c>
      <c r="O1150" s="215">
        <v>1.417039166713467</v>
      </c>
      <c r="P1150" s="215">
        <v>2.0899760764181003</v>
      </c>
      <c r="Q1150" s="215">
        <v>1.561417022279403</v>
      </c>
      <c r="R1150" s="215">
        <v>0.99079092984679151</v>
      </c>
      <c r="S1150" s="215">
        <v>1.1617515511789362</v>
      </c>
      <c r="T1150" s="215">
        <v>2.0376816892406584</v>
      </c>
      <c r="U1150" s="215">
        <v>2.1369760566432809</v>
      </c>
      <c r="V1150" s="215">
        <v>1.0327955589886444</v>
      </c>
      <c r="W1150" s="215">
        <v>4.7047847984790963</v>
      </c>
      <c r="X1150" s="215">
        <v>3.0069364254447857</v>
      </c>
      <c r="Y1150" s="215">
        <v>2.0117156856772751</v>
      </c>
      <c r="Z1150" s="215">
        <v>2.5369272752682517</v>
      </c>
      <c r="AA1150" s="215">
        <v>4.457203906785808</v>
      </c>
      <c r="AB1150" s="215">
        <v>1.2484657250668389</v>
      </c>
      <c r="AC1150" s="212"/>
      <c r="AD1150" s="213"/>
      <c r="AE1150" s="213"/>
      <c r="AF1150" s="213"/>
      <c r="AG1150" s="213"/>
      <c r="AH1150" s="213"/>
      <c r="AI1150" s="213"/>
      <c r="AJ1150" s="213"/>
      <c r="AK1150" s="213"/>
      <c r="AL1150" s="213"/>
      <c r="AM1150" s="213"/>
      <c r="AN1150" s="213"/>
      <c r="AO1150" s="213"/>
      <c r="AP1150" s="213"/>
      <c r="AQ1150" s="213"/>
      <c r="AR1150" s="213"/>
      <c r="AS1150" s="213"/>
      <c r="AT1150" s="213"/>
      <c r="AU1150" s="213"/>
      <c r="AV1150" s="213"/>
      <c r="AW1150" s="213"/>
      <c r="AX1150" s="213"/>
      <c r="AY1150" s="213"/>
      <c r="AZ1150" s="213"/>
      <c r="BA1150" s="213"/>
      <c r="BB1150" s="213"/>
      <c r="BC1150" s="213"/>
      <c r="BD1150" s="213"/>
      <c r="BE1150" s="213"/>
      <c r="BF1150" s="213"/>
      <c r="BG1150" s="213"/>
      <c r="BH1150" s="213"/>
      <c r="BI1150" s="213"/>
      <c r="BJ1150" s="213"/>
      <c r="BK1150" s="213"/>
      <c r="BL1150" s="213"/>
      <c r="BM1150" s="218"/>
    </row>
    <row r="1151" spans="1:65">
      <c r="A1151" s="29"/>
      <c r="B1151" s="3" t="s">
        <v>87</v>
      </c>
      <c r="C1151" s="28"/>
      <c r="D1151" s="13">
        <v>3.0121615135061237E-2</v>
      </c>
      <c r="E1151" s="13">
        <v>1.8141805601037907E-2</v>
      </c>
      <c r="F1151" s="13">
        <v>1.2415415976203582E-2</v>
      </c>
      <c r="G1151" s="13">
        <v>2.4541717615157426E-2</v>
      </c>
      <c r="H1151" s="13">
        <v>2.1378584432532387E-2</v>
      </c>
      <c r="I1151" s="13">
        <v>2.2850353367456392E-2</v>
      </c>
      <c r="J1151" s="13">
        <v>3.3698116235925404E-2</v>
      </c>
      <c r="K1151" s="13">
        <v>2.7135573310407366E-2</v>
      </c>
      <c r="L1151" s="13">
        <v>2.8468370604520357E-2</v>
      </c>
      <c r="M1151" s="13">
        <v>1.6631051784380149E-2</v>
      </c>
      <c r="N1151" s="13">
        <v>2.5700094459084194E-2</v>
      </c>
      <c r="O1151" s="13">
        <v>2.3116462752258846E-2</v>
      </c>
      <c r="P1151" s="13">
        <v>2.8128883935640645E-2</v>
      </c>
      <c r="Q1151" s="13">
        <v>2.481228425947473E-2</v>
      </c>
      <c r="R1151" s="13">
        <v>1.8688291666396573E-2</v>
      </c>
      <c r="S1151" s="13">
        <v>1.8445380542666361E-2</v>
      </c>
      <c r="T1151" s="13">
        <v>2.9237827949693779E-2</v>
      </c>
      <c r="U1151" s="13">
        <v>3.5128373533862153E-2</v>
      </c>
      <c r="V1151" s="13">
        <v>1.6748036091707746E-2</v>
      </c>
      <c r="W1151" s="13">
        <v>6.5571913567652906E-2</v>
      </c>
      <c r="X1151" s="13">
        <v>5.6292101568389125E-2</v>
      </c>
      <c r="Y1151" s="13">
        <v>3.0411423819762289E-2</v>
      </c>
      <c r="Z1151" s="13">
        <v>3.8969697008728897E-2</v>
      </c>
      <c r="AA1151" s="13">
        <v>5.6900475405776273E-2</v>
      </c>
      <c r="AB1151" s="13">
        <v>2.2977896780371269E-2</v>
      </c>
      <c r="AC1151" s="152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A1152" s="29"/>
      <c r="B1152" s="3" t="s">
        <v>275</v>
      </c>
      <c r="C1152" s="28"/>
      <c r="D1152" s="13">
        <v>6.6814634141728835E-2</v>
      </c>
      <c r="E1152" s="13">
        <v>-6.5946852546838408E-2</v>
      </c>
      <c r="F1152" s="13">
        <v>-9.2705172067710784E-3</v>
      </c>
      <c r="G1152" s="13">
        <v>3.113170491318118E-2</v>
      </c>
      <c r="H1152" s="13">
        <v>0.33724401028778872</v>
      </c>
      <c r="I1152" s="13">
        <v>7.6522489887730805E-2</v>
      </c>
      <c r="J1152" s="13">
        <v>9.616997584203979E-3</v>
      </c>
      <c r="K1152" s="13">
        <v>8.2032353959786031E-2</v>
      </c>
      <c r="L1152" s="13">
        <v>-3.764100876501586E-3</v>
      </c>
      <c r="M1152" s="13">
        <v>1.6701108533988984E-2</v>
      </c>
      <c r="N1152" s="13">
        <v>-7.8803202048300491E-2</v>
      </c>
      <c r="O1152" s="13">
        <v>-3.498666395148109E-2</v>
      </c>
      <c r="P1152" s="13">
        <v>0.1696654301534255</v>
      </c>
      <c r="Q1152" s="13">
        <v>-9.3391457018819901E-3</v>
      </c>
      <c r="R1152" s="13">
        <v>-0.16538678032345333</v>
      </c>
      <c r="S1152" s="13">
        <v>-8.4868415096918115E-3</v>
      </c>
      <c r="T1152" s="13">
        <v>9.7145123985994397E-2</v>
      </c>
      <c r="U1152" s="13">
        <v>-4.2333149380887725E-2</v>
      </c>
      <c r="V1152" s="13">
        <v>-2.9214425399804123E-2</v>
      </c>
      <c r="W1152" s="13">
        <v>0.12952213477130914</v>
      </c>
      <c r="X1152" s="13">
        <v>-0.15908979281253299</v>
      </c>
      <c r="Y1152" s="13">
        <v>4.1364309618426187E-2</v>
      </c>
      <c r="Z1152" s="13">
        <v>2.4834717402260953E-2</v>
      </c>
      <c r="AA1152" s="13">
        <v>0.23316005422187036</v>
      </c>
      <c r="AB1152" s="13">
        <v>-0.1446591964333408</v>
      </c>
      <c r="AC1152" s="152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A1153" s="29"/>
      <c r="B1153" s="45" t="s">
        <v>276</v>
      </c>
      <c r="C1153" s="46"/>
      <c r="D1153" s="44">
        <v>0.67</v>
      </c>
      <c r="E1153" s="44">
        <v>0.89</v>
      </c>
      <c r="F1153" s="44">
        <v>0.22</v>
      </c>
      <c r="G1153" s="44">
        <v>0.25</v>
      </c>
      <c r="H1153" s="44">
        <v>3.86</v>
      </c>
      <c r="I1153" s="44">
        <v>0.79</v>
      </c>
      <c r="J1153" s="44">
        <v>0</v>
      </c>
      <c r="K1153" s="44">
        <v>0.85</v>
      </c>
      <c r="L1153" s="44">
        <v>0.16</v>
      </c>
      <c r="M1153" s="44">
        <v>0.08</v>
      </c>
      <c r="N1153" s="44">
        <v>1.04</v>
      </c>
      <c r="O1153" s="44">
        <v>0.53</v>
      </c>
      <c r="P1153" s="44">
        <v>1.89</v>
      </c>
      <c r="Q1153" s="44">
        <v>0.22</v>
      </c>
      <c r="R1153" s="44">
        <v>2.06</v>
      </c>
      <c r="S1153" s="44">
        <v>0.21</v>
      </c>
      <c r="T1153" s="44">
        <v>1.03</v>
      </c>
      <c r="U1153" s="44">
        <v>0.61</v>
      </c>
      <c r="V1153" s="44">
        <v>0.46</v>
      </c>
      <c r="W1153" s="44">
        <v>1.41</v>
      </c>
      <c r="X1153" s="44">
        <v>1.99</v>
      </c>
      <c r="Y1153" s="44">
        <v>0.37</v>
      </c>
      <c r="Z1153" s="44">
        <v>0.18</v>
      </c>
      <c r="AA1153" s="44">
        <v>2.64</v>
      </c>
      <c r="AB1153" s="44">
        <v>1.82</v>
      </c>
      <c r="AC1153" s="152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5"/>
    </row>
    <row r="1154" spans="1:65">
      <c r="B1154" s="30"/>
      <c r="C1154" s="20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  <c r="V1154" s="20"/>
      <c r="W1154" s="20"/>
      <c r="X1154" s="20"/>
      <c r="Y1154" s="20"/>
      <c r="Z1154" s="20"/>
      <c r="AA1154" s="20"/>
      <c r="AB1154" s="20"/>
      <c r="BM1154" s="55"/>
    </row>
    <row r="1155" spans="1:65">
      <c r="BM1155" s="55"/>
    </row>
    <row r="1156" spans="1:65">
      <c r="BM1156" s="55"/>
    </row>
    <row r="1157" spans="1:65">
      <c r="BM1157" s="55"/>
    </row>
    <row r="1158" spans="1:65">
      <c r="BM1158" s="55"/>
    </row>
    <row r="1159" spans="1:65">
      <c r="BM1159" s="55"/>
    </row>
    <row r="1160" spans="1:65">
      <c r="BM1160" s="55"/>
    </row>
    <row r="1161" spans="1:65">
      <c r="BM1161" s="55"/>
    </row>
    <row r="1162" spans="1:65">
      <c r="BM1162" s="55"/>
    </row>
    <row r="1163" spans="1:65">
      <c r="BM1163" s="55"/>
    </row>
    <row r="1164" spans="1:65">
      <c r="BM1164" s="55"/>
    </row>
    <row r="1165" spans="1:65"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6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</sheetData>
  <dataConsolidate/>
  <conditionalFormatting sqref="B6:AB11 B24:AC29 B42:AA47 B60:D65 B78:Z83 B96:Z101 B115:AC120 B133:AC138 B151:AB156 B170:W175 B188:AC193 B207:AA212 B225:W230 B244:AC249 B262:K267 B280:K285 B298:K303 B316:AC321 B334:Y339 B352:K357 B370:Q375 B389:W394 B407:G412 B425:K430 B444:Y449 B463:AB468 B481:Z486 B499:AB504 B517:N522 B536:AC541 B554:AC559 B572:AC577 B590:AC595 B608:Y613 B627:L632 B645:AA650 B664:AB669 B682:AB687 B700:K705 B718:D723 B736:X741 B754:T759 B772:AC777 B790:AB795 B808:AB813 B827:Z832 B845:J850 B863:AA868 B882:AB887 B900:X905 B919:P924 B938:Y943 B957:Z962 B976:AB981 B994:Z999 B1012:K1017 B1031:AA1036 B1049:AB1054 B1067:Z1072 B1086:AB1091 B1105:P1110 B1124:AC1129 B1142:AB1147">
    <cfRule type="expression" dxfId="14" priority="189">
      <formula>AND($B6&lt;&gt;$B5,NOT(ISBLANK(INDIRECT(Anlyt_LabRefThisCol))))</formula>
    </cfRule>
  </conditionalFormatting>
  <conditionalFormatting sqref="C2:AB17 C20:AC35 C38:AA53 C56:D71 C74:Z89 C92:Z107 C111:AC126 C129:AC144 C147:AB162 C166:W181 C184:AC199 C203:AA218 C221:W236 C240:AC255 C258:K273 C276:K291 C294:K309 C312:AC327 C330:Y345 C348:K363 C366:Q381 C385:W400 C403:G418 C421:K436 C440:Y455 C459:AB474 C477:Z492 C495:AB510 C513:N528 C532:AC547 C550:AC565 C568:AC583 C586:AC601 C604:Y619 C623:L638 C641:AA656 C660:AB675 C678:AB693 C696:K711 C714:D729 C732:X747 C750:T765 C768:AC783 C786:AB801 C804:AB819 C823:Z838 C841:J856 C859:AA874 C878:AB893 C896:X911 C915:P930 C934:Y949 C953:Z968 C972:AB987 C990:Z1005 C1008:K1023 C1027:AA1042 C1045:AB1060 C1063:Z1078 C1082:AB1097 C1101:P1116 C1120:AC1135 C1138:AB1153">
    <cfRule type="expression" dxfId="13" priority="187" stopIfTrue="1">
      <formula>AND(ISBLANK(INDIRECT(Anlyt_LabRefLastCol)),ISBLANK(INDIRECT(Anlyt_LabRefThisCol)))</formula>
    </cfRule>
    <cfRule type="expression" dxfId="12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80FD-5266-467C-9653-C0ACC8AC03A0}">
  <sheetPr codeName="Sheet19"/>
  <dimension ref="A1:BN1253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625</v>
      </c>
      <c r="BM1" s="27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241</v>
      </c>
      <c r="E2" s="17" t="s">
        <v>241</v>
      </c>
      <c r="F2" s="17" t="s">
        <v>241</v>
      </c>
      <c r="G2" s="17" t="s">
        <v>241</v>
      </c>
      <c r="H2" s="17" t="s">
        <v>241</v>
      </c>
      <c r="I2" s="17" t="s">
        <v>241</v>
      </c>
      <c r="J2" s="17" t="s">
        <v>241</v>
      </c>
      <c r="K2" s="17" t="s">
        <v>241</v>
      </c>
      <c r="L2" s="17" t="s">
        <v>241</v>
      </c>
      <c r="M2" s="17" t="s">
        <v>241</v>
      </c>
      <c r="N2" s="17" t="s">
        <v>241</v>
      </c>
      <c r="O2" s="17" t="s">
        <v>241</v>
      </c>
      <c r="P2" s="17" t="s">
        <v>241</v>
      </c>
      <c r="Q2" s="17" t="s">
        <v>241</v>
      </c>
      <c r="R2" s="17" t="s">
        <v>241</v>
      </c>
      <c r="S2" s="17" t="s">
        <v>241</v>
      </c>
      <c r="T2" s="17" t="s">
        <v>241</v>
      </c>
      <c r="U2" s="17" t="s">
        <v>241</v>
      </c>
      <c r="V2" s="17" t="s">
        <v>241</v>
      </c>
      <c r="W2" s="17" t="s">
        <v>241</v>
      </c>
      <c r="X2" s="17" t="s">
        <v>241</v>
      </c>
      <c r="Y2" s="17" t="s">
        <v>241</v>
      </c>
      <c r="Z2" s="17" t="s">
        <v>241</v>
      </c>
      <c r="AA2" s="17" t="s">
        <v>241</v>
      </c>
      <c r="AB2" s="17" t="s">
        <v>241</v>
      </c>
      <c r="AC2" s="17" t="s">
        <v>241</v>
      </c>
      <c r="AD2" s="152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50" t="s">
        <v>244</v>
      </c>
      <c r="E3" s="151" t="s">
        <v>245</v>
      </c>
      <c r="F3" s="151" t="s">
        <v>246</v>
      </c>
      <c r="G3" s="151" t="s">
        <v>247</v>
      </c>
      <c r="H3" s="151" t="s">
        <v>249</v>
      </c>
      <c r="I3" s="151" t="s">
        <v>250</v>
      </c>
      <c r="J3" s="151" t="s">
        <v>251</v>
      </c>
      <c r="K3" s="151" t="s">
        <v>252</v>
      </c>
      <c r="L3" s="151" t="s">
        <v>253</v>
      </c>
      <c r="M3" s="151" t="s">
        <v>254</v>
      </c>
      <c r="N3" s="151" t="s">
        <v>255</v>
      </c>
      <c r="O3" s="151" t="s">
        <v>256</v>
      </c>
      <c r="P3" s="151" t="s">
        <v>257</v>
      </c>
      <c r="Q3" s="151" t="s">
        <v>258</v>
      </c>
      <c r="R3" s="151" t="s">
        <v>259</v>
      </c>
      <c r="S3" s="151" t="s">
        <v>260</v>
      </c>
      <c r="T3" s="151" t="s">
        <v>261</v>
      </c>
      <c r="U3" s="151" t="s">
        <v>262</v>
      </c>
      <c r="V3" s="151" t="s">
        <v>280</v>
      </c>
      <c r="W3" s="151" t="s">
        <v>307</v>
      </c>
      <c r="X3" s="151" t="s">
        <v>281</v>
      </c>
      <c r="Y3" s="151" t="s">
        <v>263</v>
      </c>
      <c r="Z3" s="151" t="s">
        <v>264</v>
      </c>
      <c r="AA3" s="151" t="s">
        <v>282</v>
      </c>
      <c r="AB3" s="151" t="s">
        <v>265</v>
      </c>
      <c r="AC3" s="151" t="s">
        <v>266</v>
      </c>
      <c r="AD3" s="152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283</v>
      </c>
      <c r="E4" s="11" t="s">
        <v>286</v>
      </c>
      <c r="F4" s="11" t="s">
        <v>286</v>
      </c>
      <c r="G4" s="11" t="s">
        <v>283</v>
      </c>
      <c r="H4" s="11" t="s">
        <v>285</v>
      </c>
      <c r="I4" s="11" t="s">
        <v>283</v>
      </c>
      <c r="J4" s="11" t="s">
        <v>283</v>
      </c>
      <c r="K4" s="11" t="s">
        <v>283</v>
      </c>
      <c r="L4" s="11" t="s">
        <v>283</v>
      </c>
      <c r="M4" s="11" t="s">
        <v>283</v>
      </c>
      <c r="N4" s="11" t="s">
        <v>283</v>
      </c>
      <c r="O4" s="11" t="s">
        <v>285</v>
      </c>
      <c r="P4" s="11" t="s">
        <v>286</v>
      </c>
      <c r="Q4" s="11" t="s">
        <v>283</v>
      </c>
      <c r="R4" s="11" t="s">
        <v>285</v>
      </c>
      <c r="S4" s="11" t="s">
        <v>286</v>
      </c>
      <c r="T4" s="11" t="s">
        <v>285</v>
      </c>
      <c r="U4" s="11" t="s">
        <v>286</v>
      </c>
      <c r="V4" s="11" t="s">
        <v>286</v>
      </c>
      <c r="W4" s="11" t="s">
        <v>285</v>
      </c>
      <c r="X4" s="11" t="s">
        <v>283</v>
      </c>
      <c r="Y4" s="11" t="s">
        <v>286</v>
      </c>
      <c r="Z4" s="11" t="s">
        <v>286</v>
      </c>
      <c r="AA4" s="11" t="s">
        <v>286</v>
      </c>
      <c r="AB4" s="11" t="s">
        <v>286</v>
      </c>
      <c r="AC4" s="11" t="s">
        <v>283</v>
      </c>
      <c r="AD4" s="152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 t="s">
        <v>324</v>
      </c>
      <c r="E5" s="25" t="s">
        <v>324</v>
      </c>
      <c r="F5" s="25" t="s">
        <v>324</v>
      </c>
      <c r="G5" s="25" t="s">
        <v>325</v>
      </c>
      <c r="H5" s="25" t="s">
        <v>326</v>
      </c>
      <c r="I5" s="25" t="s">
        <v>325</v>
      </c>
      <c r="J5" s="25" t="s">
        <v>325</v>
      </c>
      <c r="K5" s="25" t="s">
        <v>325</v>
      </c>
      <c r="L5" s="25" t="s">
        <v>325</v>
      </c>
      <c r="M5" s="25" t="s">
        <v>325</v>
      </c>
      <c r="N5" s="25" t="s">
        <v>326</v>
      </c>
      <c r="O5" s="25" t="s">
        <v>325</v>
      </c>
      <c r="P5" s="25" t="s">
        <v>326</v>
      </c>
      <c r="Q5" s="25" t="s">
        <v>327</v>
      </c>
      <c r="R5" s="25" t="s">
        <v>326</v>
      </c>
      <c r="S5" s="25" t="s">
        <v>327</v>
      </c>
      <c r="T5" s="25" t="s">
        <v>325</v>
      </c>
      <c r="U5" s="25" t="s">
        <v>327</v>
      </c>
      <c r="V5" s="25" t="s">
        <v>328</v>
      </c>
      <c r="W5" s="25" t="s">
        <v>326</v>
      </c>
      <c r="X5" s="25" t="s">
        <v>325</v>
      </c>
      <c r="Y5" s="25" t="s">
        <v>326</v>
      </c>
      <c r="Z5" s="25" t="s">
        <v>326</v>
      </c>
      <c r="AA5" s="25" t="s">
        <v>325</v>
      </c>
      <c r="AB5" s="25" t="s">
        <v>325</v>
      </c>
      <c r="AC5" s="25" t="s">
        <v>119</v>
      </c>
      <c r="AD5" s="152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1.71</v>
      </c>
      <c r="E6" s="21">
        <v>1.55</v>
      </c>
      <c r="F6" s="21">
        <v>1.6815964770762106</v>
      </c>
      <c r="G6" s="21">
        <v>1.6970000000000001</v>
      </c>
      <c r="H6" s="146">
        <v>0.79</v>
      </c>
      <c r="I6" s="21">
        <v>1.65</v>
      </c>
      <c r="J6" s="21">
        <v>1.65</v>
      </c>
      <c r="K6" s="21">
        <v>1.69</v>
      </c>
      <c r="L6" s="21">
        <v>1.59</v>
      </c>
      <c r="M6" s="21">
        <v>1.54</v>
      </c>
      <c r="N6" s="21">
        <v>1.59</v>
      </c>
      <c r="O6" s="146">
        <v>1.3</v>
      </c>
      <c r="P6" s="21">
        <v>1.61</v>
      </c>
      <c r="Q6" s="21">
        <v>1.6268101305640505</v>
      </c>
      <c r="R6" s="146" t="s">
        <v>106</v>
      </c>
      <c r="S6" s="21">
        <v>1.6</v>
      </c>
      <c r="T6" s="21"/>
      <c r="U6" s="21">
        <v>1.5</v>
      </c>
      <c r="V6" s="21">
        <v>1.6</v>
      </c>
      <c r="W6" s="146" t="s">
        <v>106</v>
      </c>
      <c r="X6" s="21">
        <v>1.42</v>
      </c>
      <c r="Y6" s="21">
        <v>1.4</v>
      </c>
      <c r="Z6" s="21">
        <v>1.36</v>
      </c>
      <c r="AA6" s="21">
        <v>1.77</v>
      </c>
      <c r="AB6" s="21">
        <v>1.6</v>
      </c>
      <c r="AC6" s="21">
        <v>1.5880000000000001</v>
      </c>
      <c r="AD6" s="152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1.69</v>
      </c>
      <c r="E7" s="11">
        <v>1.6</v>
      </c>
      <c r="F7" s="11">
        <v>1.7219358375797</v>
      </c>
      <c r="G7" s="11">
        <v>1.488</v>
      </c>
      <c r="H7" s="147">
        <v>0.78</v>
      </c>
      <c r="I7" s="11">
        <v>1.59</v>
      </c>
      <c r="J7" s="11">
        <v>1.64</v>
      </c>
      <c r="K7" s="11">
        <v>1.73</v>
      </c>
      <c r="L7" s="11">
        <v>1.58</v>
      </c>
      <c r="M7" s="11">
        <v>1.55</v>
      </c>
      <c r="N7" s="11">
        <v>1.6</v>
      </c>
      <c r="O7" s="147">
        <v>1.3</v>
      </c>
      <c r="P7" s="11">
        <v>1.58</v>
      </c>
      <c r="Q7" s="11">
        <v>1.6500584034759926</v>
      </c>
      <c r="R7" s="147" t="s">
        <v>106</v>
      </c>
      <c r="S7" s="11">
        <v>1.6</v>
      </c>
      <c r="T7" s="11"/>
      <c r="U7" s="11">
        <v>1.5</v>
      </c>
      <c r="V7" s="11">
        <v>1.55</v>
      </c>
      <c r="W7" s="147" t="s">
        <v>106</v>
      </c>
      <c r="X7" s="11">
        <v>1.43</v>
      </c>
      <c r="Y7" s="11">
        <v>1.4</v>
      </c>
      <c r="Z7" s="11">
        <v>1.32</v>
      </c>
      <c r="AA7" s="11">
        <v>1.72</v>
      </c>
      <c r="AB7" s="11">
        <v>1.5</v>
      </c>
      <c r="AC7" s="11">
        <v>1.649</v>
      </c>
      <c r="AD7" s="152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11</v>
      </c>
    </row>
    <row r="8" spans="1:66">
      <c r="A8" s="29"/>
      <c r="B8" s="19">
        <v>1</v>
      </c>
      <c r="C8" s="9">
        <v>3</v>
      </c>
      <c r="D8" s="11">
        <v>1.71</v>
      </c>
      <c r="E8" s="11">
        <v>1.58</v>
      </c>
      <c r="F8" s="11">
        <v>1.6922807236610569</v>
      </c>
      <c r="G8" s="11">
        <v>1.4249999999999998</v>
      </c>
      <c r="H8" s="147">
        <v>0.8</v>
      </c>
      <c r="I8" s="11">
        <v>1.6</v>
      </c>
      <c r="J8" s="11">
        <v>1.64</v>
      </c>
      <c r="K8" s="11">
        <v>1.73</v>
      </c>
      <c r="L8" s="11">
        <v>1.58</v>
      </c>
      <c r="M8" s="11">
        <v>1.56</v>
      </c>
      <c r="N8" s="11">
        <v>1.62</v>
      </c>
      <c r="O8" s="147">
        <v>1.4</v>
      </c>
      <c r="P8" s="11">
        <v>1.59</v>
      </c>
      <c r="Q8" s="11">
        <v>1.6534927239135349</v>
      </c>
      <c r="R8" s="147" t="s">
        <v>106</v>
      </c>
      <c r="S8" s="11">
        <v>1.6</v>
      </c>
      <c r="T8" s="11"/>
      <c r="U8" s="11">
        <v>1.5</v>
      </c>
      <c r="V8" s="11">
        <v>1.69</v>
      </c>
      <c r="W8" s="147" t="s">
        <v>106</v>
      </c>
      <c r="X8" s="11">
        <v>1.43</v>
      </c>
      <c r="Y8" s="11">
        <v>1.4</v>
      </c>
      <c r="Z8" s="11">
        <v>1.31</v>
      </c>
      <c r="AA8" s="11">
        <v>1.72</v>
      </c>
      <c r="AB8" s="148">
        <v>2.1</v>
      </c>
      <c r="AC8" s="11">
        <v>1.589</v>
      </c>
      <c r="AD8" s="152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1.71</v>
      </c>
      <c r="E9" s="11">
        <v>1.53</v>
      </c>
      <c r="F9" s="11">
        <v>1.7052152410337813</v>
      </c>
      <c r="G9" s="11">
        <v>1.7430000000000001</v>
      </c>
      <c r="H9" s="147">
        <v>0.79</v>
      </c>
      <c r="I9" s="11">
        <v>1.63</v>
      </c>
      <c r="J9" s="11">
        <v>1.68</v>
      </c>
      <c r="K9" s="11">
        <v>1.71</v>
      </c>
      <c r="L9" s="11">
        <v>1.57</v>
      </c>
      <c r="M9" s="11">
        <v>1.54</v>
      </c>
      <c r="N9" s="11">
        <v>1.61</v>
      </c>
      <c r="O9" s="147">
        <v>1.3</v>
      </c>
      <c r="P9" s="11">
        <v>1.56</v>
      </c>
      <c r="Q9" s="11">
        <v>1.662333475808329</v>
      </c>
      <c r="R9" s="147" t="s">
        <v>106</v>
      </c>
      <c r="S9" s="11">
        <v>1.5</v>
      </c>
      <c r="T9" s="11"/>
      <c r="U9" s="11">
        <v>1.4</v>
      </c>
      <c r="V9" s="11">
        <v>1.69</v>
      </c>
      <c r="W9" s="147" t="s">
        <v>106</v>
      </c>
      <c r="X9" s="11">
        <v>1.43</v>
      </c>
      <c r="Y9" s="11">
        <v>1.4</v>
      </c>
      <c r="Z9" s="11">
        <v>1.49</v>
      </c>
      <c r="AA9" s="11">
        <v>1.72</v>
      </c>
      <c r="AB9" s="11">
        <v>1.6</v>
      </c>
      <c r="AC9" s="11">
        <v>1.6160000000000001</v>
      </c>
      <c r="AD9" s="152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1.5841223333009511</v>
      </c>
      <c r="BN9" s="27"/>
    </row>
    <row r="10" spans="1:66">
      <c r="A10" s="29"/>
      <c r="B10" s="19">
        <v>1</v>
      </c>
      <c r="C10" s="9">
        <v>5</v>
      </c>
      <c r="D10" s="11">
        <v>1.68</v>
      </c>
      <c r="E10" s="11">
        <v>1.53</v>
      </c>
      <c r="F10" s="11">
        <v>1.662958835288</v>
      </c>
      <c r="G10" s="11">
        <v>1.27</v>
      </c>
      <c r="H10" s="147">
        <v>0.79</v>
      </c>
      <c r="I10" s="11">
        <v>1.6</v>
      </c>
      <c r="J10" s="11">
        <v>1.6</v>
      </c>
      <c r="K10" s="11">
        <v>1.7</v>
      </c>
      <c r="L10" s="11">
        <v>1.61</v>
      </c>
      <c r="M10" s="11">
        <v>1.5</v>
      </c>
      <c r="N10" s="11">
        <v>1.69</v>
      </c>
      <c r="O10" s="147">
        <v>1.3</v>
      </c>
      <c r="P10" s="11">
        <v>1.59</v>
      </c>
      <c r="Q10" s="11">
        <v>1.6179518161312292</v>
      </c>
      <c r="R10" s="147" t="s">
        <v>106</v>
      </c>
      <c r="S10" s="11">
        <v>1.6</v>
      </c>
      <c r="T10" s="11"/>
      <c r="U10" s="11">
        <v>1.5</v>
      </c>
      <c r="V10" s="11">
        <v>1.69</v>
      </c>
      <c r="W10" s="147" t="s">
        <v>106</v>
      </c>
      <c r="X10" s="11">
        <v>1.41</v>
      </c>
      <c r="Y10" s="11">
        <v>1.4</v>
      </c>
      <c r="Z10" s="11">
        <v>1.49</v>
      </c>
      <c r="AA10" s="11">
        <v>1.75</v>
      </c>
      <c r="AB10" s="11">
        <v>1.5</v>
      </c>
      <c r="AC10" s="11">
        <v>1.645</v>
      </c>
      <c r="AD10" s="152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72</v>
      </c>
    </row>
    <row r="11" spans="1:66">
      <c r="A11" s="29"/>
      <c r="B11" s="19">
        <v>1</v>
      </c>
      <c r="C11" s="9">
        <v>6</v>
      </c>
      <c r="D11" s="11">
        <v>1.72</v>
      </c>
      <c r="E11" s="11">
        <v>1.57</v>
      </c>
      <c r="F11" s="11">
        <v>1.7352983295201665</v>
      </c>
      <c r="G11" s="11">
        <v>1.573</v>
      </c>
      <c r="H11" s="147">
        <v>0.78</v>
      </c>
      <c r="I11" s="11">
        <v>1.64</v>
      </c>
      <c r="J11" s="11">
        <v>1.65</v>
      </c>
      <c r="K11" s="11">
        <v>1.68</v>
      </c>
      <c r="L11" s="11">
        <v>1.57</v>
      </c>
      <c r="M11" s="11">
        <v>1.53</v>
      </c>
      <c r="N11" s="11">
        <v>1.62</v>
      </c>
      <c r="O11" s="147">
        <v>1.4</v>
      </c>
      <c r="P11" s="11">
        <v>1.52</v>
      </c>
      <c r="Q11" s="11">
        <v>1.6374820018677658</v>
      </c>
      <c r="R11" s="147" t="s">
        <v>106</v>
      </c>
      <c r="S11" s="11">
        <v>1.7</v>
      </c>
      <c r="T11" s="11"/>
      <c r="U11" s="11">
        <v>1.5</v>
      </c>
      <c r="V11" s="11">
        <v>1.71</v>
      </c>
      <c r="W11" s="147" t="s">
        <v>106</v>
      </c>
      <c r="X11" s="11">
        <v>1.43</v>
      </c>
      <c r="Y11" s="11">
        <v>1.4</v>
      </c>
      <c r="Z11" s="11">
        <v>1.39</v>
      </c>
      <c r="AA11" s="11">
        <v>1.68</v>
      </c>
      <c r="AB11" s="11">
        <v>1.5</v>
      </c>
      <c r="AC11" s="11">
        <v>1.639</v>
      </c>
      <c r="AD11" s="152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272</v>
      </c>
      <c r="C12" s="12"/>
      <c r="D12" s="22">
        <v>1.7033333333333334</v>
      </c>
      <c r="E12" s="22">
        <v>1.5600000000000003</v>
      </c>
      <c r="F12" s="22">
        <v>1.6998809073598189</v>
      </c>
      <c r="G12" s="22">
        <v>1.5326666666666666</v>
      </c>
      <c r="H12" s="22">
        <v>0.78833333333333344</v>
      </c>
      <c r="I12" s="22">
        <v>1.6183333333333334</v>
      </c>
      <c r="J12" s="22">
        <v>1.6433333333333333</v>
      </c>
      <c r="K12" s="22">
        <v>1.7066666666666668</v>
      </c>
      <c r="L12" s="22">
        <v>1.5833333333333333</v>
      </c>
      <c r="M12" s="22">
        <v>1.5366666666666668</v>
      </c>
      <c r="N12" s="22">
        <v>1.6216666666666668</v>
      </c>
      <c r="O12" s="22">
        <v>1.3333333333333333</v>
      </c>
      <c r="P12" s="22">
        <v>1.575</v>
      </c>
      <c r="Q12" s="22">
        <v>1.6413547586268169</v>
      </c>
      <c r="R12" s="22" t="s">
        <v>763</v>
      </c>
      <c r="S12" s="22">
        <v>1.5999999999999999</v>
      </c>
      <c r="T12" s="22" t="s">
        <v>763</v>
      </c>
      <c r="U12" s="22">
        <v>1.4833333333333334</v>
      </c>
      <c r="V12" s="22">
        <v>1.655</v>
      </c>
      <c r="W12" s="22" t="s">
        <v>763</v>
      </c>
      <c r="X12" s="22">
        <v>1.4249999999999998</v>
      </c>
      <c r="Y12" s="22">
        <v>1.4000000000000001</v>
      </c>
      <c r="Z12" s="22">
        <v>1.3933333333333335</v>
      </c>
      <c r="AA12" s="22">
        <v>1.7266666666666666</v>
      </c>
      <c r="AB12" s="22">
        <v>1.6333333333333335</v>
      </c>
      <c r="AC12" s="22">
        <v>1.6209999999999998</v>
      </c>
      <c r="AD12" s="152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273</v>
      </c>
      <c r="C13" s="28"/>
      <c r="D13" s="11">
        <v>1.71</v>
      </c>
      <c r="E13" s="11">
        <v>1.56</v>
      </c>
      <c r="F13" s="11">
        <v>1.698747982347419</v>
      </c>
      <c r="G13" s="11">
        <v>1.5305</v>
      </c>
      <c r="H13" s="11">
        <v>0.79</v>
      </c>
      <c r="I13" s="11">
        <v>1.615</v>
      </c>
      <c r="J13" s="11">
        <v>1.645</v>
      </c>
      <c r="K13" s="11">
        <v>1.7050000000000001</v>
      </c>
      <c r="L13" s="11">
        <v>1.58</v>
      </c>
      <c r="M13" s="11">
        <v>1.54</v>
      </c>
      <c r="N13" s="11">
        <v>1.6150000000000002</v>
      </c>
      <c r="O13" s="11">
        <v>1.3</v>
      </c>
      <c r="P13" s="11">
        <v>1.585</v>
      </c>
      <c r="Q13" s="11">
        <v>1.6437702026718792</v>
      </c>
      <c r="R13" s="11" t="s">
        <v>763</v>
      </c>
      <c r="S13" s="11">
        <v>1.6</v>
      </c>
      <c r="T13" s="11" t="s">
        <v>763</v>
      </c>
      <c r="U13" s="11">
        <v>1.5</v>
      </c>
      <c r="V13" s="11">
        <v>1.69</v>
      </c>
      <c r="W13" s="11" t="s">
        <v>763</v>
      </c>
      <c r="X13" s="11">
        <v>1.43</v>
      </c>
      <c r="Y13" s="11">
        <v>1.4</v>
      </c>
      <c r="Z13" s="11">
        <v>1.375</v>
      </c>
      <c r="AA13" s="11">
        <v>1.72</v>
      </c>
      <c r="AB13" s="11">
        <v>1.55</v>
      </c>
      <c r="AC13" s="11">
        <v>1.6274999999999999</v>
      </c>
      <c r="AD13" s="152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274</v>
      </c>
      <c r="C14" s="28"/>
      <c r="D14" s="23">
        <v>1.5055453054181633E-2</v>
      </c>
      <c r="E14" s="23">
        <v>2.8284271247461926E-2</v>
      </c>
      <c r="F14" s="23">
        <v>2.6550297340560698E-2</v>
      </c>
      <c r="G14" s="23">
        <v>0.1763254566608779</v>
      </c>
      <c r="H14" s="23">
        <v>7.5277265270908165E-3</v>
      </c>
      <c r="I14" s="23">
        <v>2.4832774042918806E-2</v>
      </c>
      <c r="J14" s="23">
        <v>2.5819888974716061E-2</v>
      </c>
      <c r="K14" s="23">
        <v>2.0655911179772911E-2</v>
      </c>
      <c r="L14" s="23">
        <v>1.5055453054181633E-2</v>
      </c>
      <c r="M14" s="23">
        <v>2.0655911179772911E-2</v>
      </c>
      <c r="N14" s="23">
        <v>3.5449494589721062E-2</v>
      </c>
      <c r="O14" s="23">
        <v>5.1639777949432156E-2</v>
      </c>
      <c r="P14" s="23">
        <v>3.1464265445104576E-2</v>
      </c>
      <c r="Q14" s="23">
        <v>1.6955426136755141E-2</v>
      </c>
      <c r="R14" s="23" t="s">
        <v>763</v>
      </c>
      <c r="S14" s="23">
        <v>6.3245553203367569E-2</v>
      </c>
      <c r="T14" s="23" t="s">
        <v>763</v>
      </c>
      <c r="U14" s="23">
        <v>4.0824829046386339E-2</v>
      </c>
      <c r="V14" s="23">
        <v>6.4420493633625564E-2</v>
      </c>
      <c r="W14" s="23" t="s">
        <v>763</v>
      </c>
      <c r="X14" s="23">
        <v>8.3666002653407616E-3</v>
      </c>
      <c r="Y14" s="23">
        <v>2.4323767777952469E-16</v>
      </c>
      <c r="Z14" s="23">
        <v>8.0166493416306175E-2</v>
      </c>
      <c r="AA14" s="23">
        <v>3.076794869123823E-2</v>
      </c>
      <c r="AB14" s="23">
        <v>0.23380903889000096</v>
      </c>
      <c r="AC14" s="23">
        <v>2.7647784721384093E-2</v>
      </c>
      <c r="AD14" s="204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87</v>
      </c>
      <c r="C15" s="28"/>
      <c r="D15" s="13">
        <v>8.8388178400283565E-3</v>
      </c>
      <c r="E15" s="13">
        <v>1.8130943107347385E-2</v>
      </c>
      <c r="F15" s="13">
        <v>1.5618916140306244E-2</v>
      </c>
      <c r="G15" s="13">
        <v>0.11504488255385684</v>
      </c>
      <c r="H15" s="13">
        <v>9.5489131421870807E-3</v>
      </c>
      <c r="I15" s="13">
        <v>1.5344659552781959E-2</v>
      </c>
      <c r="J15" s="13">
        <v>1.5711899984614235E-2</v>
      </c>
      <c r="K15" s="13">
        <v>1.2103072956898189E-2</v>
      </c>
      <c r="L15" s="13">
        <v>9.5087071921147164E-3</v>
      </c>
      <c r="M15" s="13">
        <v>1.3442024628919464E-2</v>
      </c>
      <c r="N15" s="13">
        <v>2.1859914443815659E-2</v>
      </c>
      <c r="O15" s="13">
        <v>3.872983346207412E-2</v>
      </c>
      <c r="P15" s="13">
        <v>1.9977311393717192E-2</v>
      </c>
      <c r="Q15" s="13">
        <v>1.0330141029925985E-2</v>
      </c>
      <c r="R15" s="13" t="s">
        <v>763</v>
      </c>
      <c r="S15" s="13">
        <v>3.9528470752104736E-2</v>
      </c>
      <c r="T15" s="13" t="s">
        <v>763</v>
      </c>
      <c r="U15" s="13">
        <v>2.7522356660485171E-2</v>
      </c>
      <c r="V15" s="13">
        <v>3.8924769567145356E-2</v>
      </c>
      <c r="W15" s="13" t="s">
        <v>763</v>
      </c>
      <c r="X15" s="13">
        <v>5.8712984318180792E-3</v>
      </c>
      <c r="Y15" s="13">
        <v>1.7374119841394619E-16</v>
      </c>
      <c r="Z15" s="13">
        <v>5.7535760825100118E-2</v>
      </c>
      <c r="AA15" s="13">
        <v>1.7819275303805924E-2</v>
      </c>
      <c r="AB15" s="13">
        <v>0.14314839115714342</v>
      </c>
      <c r="AC15" s="13">
        <v>1.7056005380249289E-2</v>
      </c>
      <c r="AD15" s="152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275</v>
      </c>
      <c r="C16" s="28"/>
      <c r="D16" s="13">
        <v>7.5253657830815168E-2</v>
      </c>
      <c r="E16" s="13">
        <v>-1.522756973616135E-2</v>
      </c>
      <c r="F16" s="13">
        <v>7.3074264294761493E-2</v>
      </c>
      <c r="G16" s="13">
        <v>-3.2482129411724459E-2</v>
      </c>
      <c r="H16" s="13">
        <v>-0.50235324838162854</v>
      </c>
      <c r="I16" s="13">
        <v>2.1596185669003454E-2</v>
      </c>
      <c r="J16" s="13">
        <v>3.7377795128359814E-2</v>
      </c>
      <c r="K16" s="13">
        <v>7.7357872425396046E-2</v>
      </c>
      <c r="L16" s="13">
        <v>-4.9806757409553981E-4</v>
      </c>
      <c r="M16" s="13">
        <v>-2.9957071898227383E-2</v>
      </c>
      <c r="N16" s="13">
        <v>2.3700400263584331E-2</v>
      </c>
      <c r="O16" s="13">
        <v>-0.15831416216765948</v>
      </c>
      <c r="P16" s="13">
        <v>-5.758604060547734E-3</v>
      </c>
      <c r="Q16" s="13">
        <v>3.6128791396183635E-2</v>
      </c>
      <c r="R16" s="13" t="s">
        <v>763</v>
      </c>
      <c r="S16" s="13">
        <v>1.0023005398808627E-2</v>
      </c>
      <c r="T16" s="13" t="s">
        <v>763</v>
      </c>
      <c r="U16" s="13">
        <v>-6.3624505411521093E-2</v>
      </c>
      <c r="V16" s="13">
        <v>4.4742546209392886E-2</v>
      </c>
      <c r="W16" s="13" t="s">
        <v>763</v>
      </c>
      <c r="X16" s="13">
        <v>-0.10044826081668612</v>
      </c>
      <c r="Y16" s="13">
        <v>-0.11622987027604226</v>
      </c>
      <c r="Z16" s="13">
        <v>-0.1204382994652039</v>
      </c>
      <c r="AA16" s="13">
        <v>8.998315999288109E-2</v>
      </c>
      <c r="AB16" s="13">
        <v>3.1065151344617403E-2</v>
      </c>
      <c r="AC16" s="13">
        <v>2.3279557344668023E-2</v>
      </c>
      <c r="AD16" s="152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276</v>
      </c>
      <c r="C17" s="46"/>
      <c r="D17" s="44">
        <v>1.1299999999999999</v>
      </c>
      <c r="E17" s="44">
        <v>0.22</v>
      </c>
      <c r="F17" s="44">
        <v>1.1000000000000001</v>
      </c>
      <c r="G17" s="44">
        <v>0.48</v>
      </c>
      <c r="H17" s="44">
        <v>7.48</v>
      </c>
      <c r="I17" s="44">
        <v>0.33</v>
      </c>
      <c r="J17" s="44">
        <v>0.56000000000000005</v>
      </c>
      <c r="K17" s="44">
        <v>1.1599999999999999</v>
      </c>
      <c r="L17" s="44">
        <v>0</v>
      </c>
      <c r="M17" s="44">
        <v>0.44</v>
      </c>
      <c r="N17" s="44">
        <v>0.36</v>
      </c>
      <c r="O17" s="44">
        <v>2.35</v>
      </c>
      <c r="P17" s="44">
        <v>0.08</v>
      </c>
      <c r="Q17" s="44">
        <v>0.55000000000000004</v>
      </c>
      <c r="R17" s="44">
        <v>5.49</v>
      </c>
      <c r="S17" s="44">
        <v>0.16</v>
      </c>
      <c r="T17" s="44" t="s">
        <v>277</v>
      </c>
      <c r="U17" s="44">
        <v>0.94</v>
      </c>
      <c r="V17" s="44">
        <v>0.67</v>
      </c>
      <c r="W17" s="44">
        <v>5.49</v>
      </c>
      <c r="X17" s="44">
        <v>1.49</v>
      </c>
      <c r="Y17" s="44">
        <v>1.72</v>
      </c>
      <c r="Z17" s="44">
        <v>1.79</v>
      </c>
      <c r="AA17" s="44">
        <v>1.35</v>
      </c>
      <c r="AB17" s="44">
        <v>0.47</v>
      </c>
      <c r="AC17" s="44">
        <v>0.35</v>
      </c>
      <c r="AD17" s="152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626</v>
      </c>
      <c r="BM19" s="27" t="s">
        <v>67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241</v>
      </c>
      <c r="E20" s="17" t="s">
        <v>241</v>
      </c>
      <c r="F20" s="17" t="s">
        <v>241</v>
      </c>
      <c r="G20" s="17" t="s">
        <v>241</v>
      </c>
      <c r="H20" s="17" t="s">
        <v>241</v>
      </c>
      <c r="I20" s="17" t="s">
        <v>241</v>
      </c>
      <c r="J20" s="17" t="s">
        <v>241</v>
      </c>
      <c r="K20" s="17" t="s">
        <v>241</v>
      </c>
      <c r="L20" s="17" t="s">
        <v>241</v>
      </c>
      <c r="M20" s="17" t="s">
        <v>241</v>
      </c>
      <c r="N20" s="17" t="s">
        <v>241</v>
      </c>
      <c r="O20" s="17" t="s">
        <v>241</v>
      </c>
      <c r="P20" s="17" t="s">
        <v>241</v>
      </c>
      <c r="Q20" s="17" t="s">
        <v>241</v>
      </c>
      <c r="R20" s="17" t="s">
        <v>241</v>
      </c>
      <c r="S20" s="17" t="s">
        <v>241</v>
      </c>
      <c r="T20" s="17" t="s">
        <v>241</v>
      </c>
      <c r="U20" s="17" t="s">
        <v>241</v>
      </c>
      <c r="V20" s="17" t="s">
        <v>241</v>
      </c>
      <c r="W20" s="17" t="s">
        <v>241</v>
      </c>
      <c r="X20" s="17" t="s">
        <v>241</v>
      </c>
      <c r="Y20" s="17" t="s">
        <v>241</v>
      </c>
      <c r="Z20" s="17" t="s">
        <v>241</v>
      </c>
      <c r="AA20" s="17" t="s">
        <v>241</v>
      </c>
      <c r="AB20" s="152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242</v>
      </c>
      <c r="C21" s="9" t="s">
        <v>242</v>
      </c>
      <c r="D21" s="150" t="s">
        <v>244</v>
      </c>
      <c r="E21" s="151" t="s">
        <v>245</v>
      </c>
      <c r="F21" s="151" t="s">
        <v>246</v>
      </c>
      <c r="G21" s="151" t="s">
        <v>247</v>
      </c>
      <c r="H21" s="151" t="s">
        <v>249</v>
      </c>
      <c r="I21" s="151" t="s">
        <v>250</v>
      </c>
      <c r="J21" s="151" t="s">
        <v>251</v>
      </c>
      <c r="K21" s="151" t="s">
        <v>252</v>
      </c>
      <c r="L21" s="151" t="s">
        <v>253</v>
      </c>
      <c r="M21" s="151" t="s">
        <v>254</v>
      </c>
      <c r="N21" s="151" t="s">
        <v>255</v>
      </c>
      <c r="O21" s="151" t="s">
        <v>256</v>
      </c>
      <c r="P21" s="151" t="s">
        <v>257</v>
      </c>
      <c r="Q21" s="151" t="s">
        <v>258</v>
      </c>
      <c r="R21" s="151" t="s">
        <v>259</v>
      </c>
      <c r="S21" s="151" t="s">
        <v>260</v>
      </c>
      <c r="T21" s="151" t="s">
        <v>262</v>
      </c>
      <c r="U21" s="151" t="s">
        <v>280</v>
      </c>
      <c r="V21" s="151" t="s">
        <v>307</v>
      </c>
      <c r="W21" s="151" t="s">
        <v>281</v>
      </c>
      <c r="X21" s="151" t="s">
        <v>263</v>
      </c>
      <c r="Y21" s="151" t="s">
        <v>264</v>
      </c>
      <c r="Z21" s="151" t="s">
        <v>282</v>
      </c>
      <c r="AA21" s="151" t="s">
        <v>266</v>
      </c>
      <c r="AB21" s="152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285</v>
      </c>
      <c r="E22" s="11" t="s">
        <v>286</v>
      </c>
      <c r="F22" s="11" t="s">
        <v>286</v>
      </c>
      <c r="G22" s="11" t="s">
        <v>283</v>
      </c>
      <c r="H22" s="11" t="s">
        <v>285</v>
      </c>
      <c r="I22" s="11" t="s">
        <v>283</v>
      </c>
      <c r="J22" s="11" t="s">
        <v>283</v>
      </c>
      <c r="K22" s="11" t="s">
        <v>283</v>
      </c>
      <c r="L22" s="11" t="s">
        <v>283</v>
      </c>
      <c r="M22" s="11" t="s">
        <v>283</v>
      </c>
      <c r="N22" s="11" t="s">
        <v>283</v>
      </c>
      <c r="O22" s="11" t="s">
        <v>285</v>
      </c>
      <c r="P22" s="11" t="s">
        <v>286</v>
      </c>
      <c r="Q22" s="11" t="s">
        <v>283</v>
      </c>
      <c r="R22" s="11" t="s">
        <v>285</v>
      </c>
      <c r="S22" s="11" t="s">
        <v>286</v>
      </c>
      <c r="T22" s="11" t="s">
        <v>286</v>
      </c>
      <c r="U22" s="11" t="s">
        <v>286</v>
      </c>
      <c r="V22" s="11" t="s">
        <v>285</v>
      </c>
      <c r="W22" s="11" t="s">
        <v>283</v>
      </c>
      <c r="X22" s="11" t="s">
        <v>286</v>
      </c>
      <c r="Y22" s="11" t="s">
        <v>286</v>
      </c>
      <c r="Z22" s="11" t="s">
        <v>286</v>
      </c>
      <c r="AA22" s="11" t="s">
        <v>283</v>
      </c>
      <c r="AB22" s="152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 t="s">
        <v>324</v>
      </c>
      <c r="E23" s="25" t="s">
        <v>324</v>
      </c>
      <c r="F23" s="25" t="s">
        <v>324</v>
      </c>
      <c r="G23" s="25" t="s">
        <v>325</v>
      </c>
      <c r="H23" s="25" t="s">
        <v>326</v>
      </c>
      <c r="I23" s="25" t="s">
        <v>325</v>
      </c>
      <c r="J23" s="25" t="s">
        <v>325</v>
      </c>
      <c r="K23" s="25" t="s">
        <v>325</v>
      </c>
      <c r="L23" s="25" t="s">
        <v>325</v>
      </c>
      <c r="M23" s="25" t="s">
        <v>325</v>
      </c>
      <c r="N23" s="25" t="s">
        <v>326</v>
      </c>
      <c r="O23" s="25" t="s">
        <v>325</v>
      </c>
      <c r="P23" s="25" t="s">
        <v>326</v>
      </c>
      <c r="Q23" s="25" t="s">
        <v>327</v>
      </c>
      <c r="R23" s="25" t="s">
        <v>326</v>
      </c>
      <c r="S23" s="25" t="s">
        <v>327</v>
      </c>
      <c r="T23" s="25" t="s">
        <v>327</v>
      </c>
      <c r="U23" s="25" t="s">
        <v>328</v>
      </c>
      <c r="V23" s="25" t="s">
        <v>326</v>
      </c>
      <c r="W23" s="25" t="s">
        <v>325</v>
      </c>
      <c r="X23" s="25" t="s">
        <v>326</v>
      </c>
      <c r="Y23" s="25" t="s">
        <v>326</v>
      </c>
      <c r="Z23" s="25" t="s">
        <v>325</v>
      </c>
      <c r="AA23" s="25" t="s">
        <v>119</v>
      </c>
      <c r="AB23" s="152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1.7791000000000001</v>
      </c>
      <c r="E24" s="146">
        <v>2.0099999999999998</v>
      </c>
      <c r="F24" s="21">
        <v>1.7321232603817516</v>
      </c>
      <c r="G24" s="21">
        <v>1.83</v>
      </c>
      <c r="H24" s="146">
        <v>4.6500000000000004</v>
      </c>
      <c r="I24" s="21">
        <v>1.81</v>
      </c>
      <c r="J24" s="21">
        <v>1.82</v>
      </c>
      <c r="K24" s="21">
        <v>1.8399999999999999</v>
      </c>
      <c r="L24" s="21">
        <v>1.76</v>
      </c>
      <c r="M24" s="21">
        <v>1.76</v>
      </c>
      <c r="N24" s="21">
        <v>1.79</v>
      </c>
      <c r="O24" s="146">
        <v>1.63</v>
      </c>
      <c r="P24" s="21">
        <v>1.83</v>
      </c>
      <c r="Q24" s="21">
        <v>1.7981969280435</v>
      </c>
      <c r="R24" s="21">
        <v>1.7430000000000001</v>
      </c>
      <c r="S24" s="21">
        <v>1.71</v>
      </c>
      <c r="T24" s="21">
        <v>1.78</v>
      </c>
      <c r="U24" s="146">
        <v>1.91</v>
      </c>
      <c r="V24" s="21">
        <v>1.6739999999999997</v>
      </c>
      <c r="W24" s="21">
        <v>1.76</v>
      </c>
      <c r="X24" s="146">
        <v>1.9435</v>
      </c>
      <c r="Y24" s="21">
        <v>1.78</v>
      </c>
      <c r="Z24" s="21">
        <v>1.7399999999999998</v>
      </c>
      <c r="AA24" s="21">
        <v>1.7399999999999998</v>
      </c>
      <c r="AB24" s="152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1.7618000000000003</v>
      </c>
      <c r="E25" s="147">
        <v>2.0500000000000003</v>
      </c>
      <c r="F25" s="11">
        <v>1.7439669647275411</v>
      </c>
      <c r="G25" s="11">
        <v>1.8500000000000003</v>
      </c>
      <c r="H25" s="147">
        <v>4.6500000000000004</v>
      </c>
      <c r="I25" s="11">
        <v>1.79</v>
      </c>
      <c r="J25" s="11">
        <v>1.8000000000000003</v>
      </c>
      <c r="K25" s="11">
        <v>1.8399999999999999</v>
      </c>
      <c r="L25" s="11">
        <v>1.82</v>
      </c>
      <c r="M25" s="11">
        <v>1.8399999999999999</v>
      </c>
      <c r="N25" s="11">
        <v>1.71</v>
      </c>
      <c r="O25" s="147">
        <v>1.68</v>
      </c>
      <c r="P25" s="11">
        <v>1.8000000000000003</v>
      </c>
      <c r="Q25" s="11">
        <v>1.7840604952935002</v>
      </c>
      <c r="R25" s="11">
        <v>1.8089999999999999</v>
      </c>
      <c r="S25" s="11">
        <v>1.71</v>
      </c>
      <c r="T25" s="11">
        <v>1.8500000000000003</v>
      </c>
      <c r="U25" s="147">
        <v>1.8599999999999999</v>
      </c>
      <c r="V25" s="11">
        <v>1.6810000000000003</v>
      </c>
      <c r="W25" s="11">
        <v>1.7399999999999998</v>
      </c>
      <c r="X25" s="147">
        <v>1.9448000000000001</v>
      </c>
      <c r="Y25" s="11">
        <v>1.76</v>
      </c>
      <c r="Z25" s="11">
        <v>1.7000000000000002</v>
      </c>
      <c r="AA25" s="11">
        <v>1.79</v>
      </c>
      <c r="AB25" s="152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12</v>
      </c>
    </row>
    <row r="26" spans="1:65">
      <c r="A26" s="29"/>
      <c r="B26" s="19">
        <v>1</v>
      </c>
      <c r="C26" s="9">
        <v>3</v>
      </c>
      <c r="D26" s="11">
        <v>1.798</v>
      </c>
      <c r="E26" s="147">
        <v>2.04</v>
      </c>
      <c r="F26" s="11">
        <v>1.7483504056178287</v>
      </c>
      <c r="G26" s="11">
        <v>1.7399999999999998</v>
      </c>
      <c r="H26" s="147">
        <v>4.6100000000000003</v>
      </c>
      <c r="I26" s="11">
        <v>1.83</v>
      </c>
      <c r="J26" s="11">
        <v>1.79</v>
      </c>
      <c r="K26" s="11">
        <v>1.87</v>
      </c>
      <c r="L26" s="11">
        <v>1.81</v>
      </c>
      <c r="M26" s="11">
        <v>1.86</v>
      </c>
      <c r="N26" s="11">
        <v>1.67</v>
      </c>
      <c r="O26" s="147">
        <v>1.6200000000000003</v>
      </c>
      <c r="P26" s="11">
        <v>1.8000000000000003</v>
      </c>
      <c r="Q26" s="11">
        <v>1.8004896105322501</v>
      </c>
      <c r="R26" s="11">
        <v>1.7689999999999997</v>
      </c>
      <c r="S26" s="11">
        <v>1.73</v>
      </c>
      <c r="T26" s="11">
        <v>1.8399999999999999</v>
      </c>
      <c r="U26" s="147">
        <v>2.23</v>
      </c>
      <c r="V26" s="11">
        <v>1.7319999999999998</v>
      </c>
      <c r="W26" s="11">
        <v>1.76</v>
      </c>
      <c r="X26" s="147">
        <v>1.9435</v>
      </c>
      <c r="Y26" s="11">
        <v>1.76</v>
      </c>
      <c r="Z26" s="11">
        <v>1.8799999999999997</v>
      </c>
      <c r="AA26" s="11">
        <v>1.7399999999999998</v>
      </c>
      <c r="AB26" s="152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1.8113000000000001</v>
      </c>
      <c r="E27" s="147">
        <v>2.0099999999999998</v>
      </c>
      <c r="F27" s="11">
        <v>1.7307972467879664</v>
      </c>
      <c r="G27" s="11">
        <v>1.91</v>
      </c>
      <c r="H27" s="147">
        <v>4.6100000000000003</v>
      </c>
      <c r="I27" s="11">
        <v>1.82</v>
      </c>
      <c r="J27" s="11">
        <v>1.78</v>
      </c>
      <c r="K27" s="11">
        <v>1.8500000000000003</v>
      </c>
      <c r="L27" s="11">
        <v>1.79</v>
      </c>
      <c r="M27" s="11">
        <v>1.78</v>
      </c>
      <c r="N27" s="148">
        <v>1.6099999999999999</v>
      </c>
      <c r="O27" s="147">
        <v>1.67</v>
      </c>
      <c r="P27" s="11">
        <v>1.81</v>
      </c>
      <c r="Q27" s="11">
        <v>1.8215417869334998</v>
      </c>
      <c r="R27" s="11">
        <v>1.788</v>
      </c>
      <c r="S27" s="11">
        <v>1.7500000000000002</v>
      </c>
      <c r="T27" s="11">
        <v>1.82</v>
      </c>
      <c r="U27" s="147">
        <v>2.0299999999999998</v>
      </c>
      <c r="V27" s="11">
        <v>1.7170000000000001</v>
      </c>
      <c r="W27" s="11">
        <v>1.77</v>
      </c>
      <c r="X27" s="147">
        <v>1.9435</v>
      </c>
      <c r="Y27" s="11">
        <v>1.73</v>
      </c>
      <c r="Z27" s="11">
        <v>1.76</v>
      </c>
      <c r="AA27" s="11">
        <v>1.76</v>
      </c>
      <c r="AB27" s="152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1.7788695580491647</v>
      </c>
    </row>
    <row r="28" spans="1:65">
      <c r="A28" s="29"/>
      <c r="B28" s="19">
        <v>1</v>
      </c>
      <c r="C28" s="9">
        <v>5</v>
      </c>
      <c r="D28" s="11">
        <v>1.7756999999999998</v>
      </c>
      <c r="E28" s="147">
        <v>2.09</v>
      </c>
      <c r="F28" s="11">
        <v>1.743254458437435</v>
      </c>
      <c r="G28" s="11">
        <v>1.79</v>
      </c>
      <c r="H28" s="147">
        <v>4.5999999999999996</v>
      </c>
      <c r="I28" s="11">
        <v>1.82</v>
      </c>
      <c r="J28" s="11">
        <v>1.78</v>
      </c>
      <c r="K28" s="11">
        <v>1.86</v>
      </c>
      <c r="L28" s="11">
        <v>1.81</v>
      </c>
      <c r="M28" s="11">
        <v>1.82</v>
      </c>
      <c r="N28" s="11">
        <v>1.78</v>
      </c>
      <c r="O28" s="147">
        <v>1.66</v>
      </c>
      <c r="P28" s="11">
        <v>1.78</v>
      </c>
      <c r="Q28" s="11">
        <v>1.7989563167932501</v>
      </c>
      <c r="R28" s="148">
        <v>1.9179999999999999</v>
      </c>
      <c r="S28" s="11">
        <v>1.72</v>
      </c>
      <c r="T28" s="11">
        <v>1.82</v>
      </c>
      <c r="U28" s="147">
        <v>2.04</v>
      </c>
      <c r="V28" s="11">
        <v>1.6719999999999999</v>
      </c>
      <c r="W28" s="11">
        <v>1.77</v>
      </c>
      <c r="X28" s="147">
        <v>1.9241000000000001</v>
      </c>
      <c r="Y28" s="11">
        <v>1.72</v>
      </c>
      <c r="Z28" s="11">
        <v>1.7000000000000002</v>
      </c>
      <c r="AA28" s="11">
        <v>1.7500000000000002</v>
      </c>
      <c r="AB28" s="152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73</v>
      </c>
    </row>
    <row r="29" spans="1:65">
      <c r="A29" s="29"/>
      <c r="B29" s="19">
        <v>1</v>
      </c>
      <c r="C29" s="9">
        <v>6</v>
      </c>
      <c r="D29" s="11">
        <v>1.7690000000000001</v>
      </c>
      <c r="E29" s="147">
        <v>2.04</v>
      </c>
      <c r="F29" s="11">
        <v>1.7541744583839718</v>
      </c>
      <c r="G29" s="11">
        <v>1.8399999999999999</v>
      </c>
      <c r="H29" s="147">
        <v>4.5599999999999996</v>
      </c>
      <c r="I29" s="11">
        <v>1.81</v>
      </c>
      <c r="J29" s="11">
        <v>1.78</v>
      </c>
      <c r="K29" s="11">
        <v>1.83</v>
      </c>
      <c r="L29" s="11">
        <v>1.77</v>
      </c>
      <c r="M29" s="11">
        <v>1.78</v>
      </c>
      <c r="N29" s="11">
        <v>1.68</v>
      </c>
      <c r="O29" s="147">
        <v>1.67</v>
      </c>
      <c r="P29" s="11">
        <v>1.8000000000000003</v>
      </c>
      <c r="Q29" s="11">
        <v>1.78251768567225</v>
      </c>
      <c r="R29" s="11">
        <v>1.8049999999999999</v>
      </c>
      <c r="S29" s="11">
        <v>1.71</v>
      </c>
      <c r="T29" s="11">
        <v>1.82</v>
      </c>
      <c r="U29" s="147">
        <v>1.9900000000000002</v>
      </c>
      <c r="V29" s="11">
        <v>1.7290000000000001</v>
      </c>
      <c r="W29" s="11">
        <v>1.79</v>
      </c>
      <c r="X29" s="147">
        <v>1.9387000000000001</v>
      </c>
      <c r="Y29" s="11">
        <v>1.77</v>
      </c>
      <c r="Z29" s="11">
        <v>1.78</v>
      </c>
      <c r="AA29" s="11">
        <v>1.79</v>
      </c>
      <c r="AB29" s="152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272</v>
      </c>
      <c r="C30" s="12"/>
      <c r="D30" s="22">
        <v>1.7824833333333334</v>
      </c>
      <c r="E30" s="22">
        <v>2.0399999999999996</v>
      </c>
      <c r="F30" s="22">
        <v>1.7421111323894156</v>
      </c>
      <c r="G30" s="22">
        <v>1.8266666666666669</v>
      </c>
      <c r="H30" s="22">
        <v>4.6133333333333324</v>
      </c>
      <c r="I30" s="22">
        <v>1.8133333333333335</v>
      </c>
      <c r="J30" s="22">
        <v>1.7916666666666667</v>
      </c>
      <c r="K30" s="22">
        <v>1.8483333333333334</v>
      </c>
      <c r="L30" s="22">
        <v>1.7933333333333332</v>
      </c>
      <c r="M30" s="22">
        <v>1.8066666666666666</v>
      </c>
      <c r="N30" s="22">
        <v>1.7066666666666663</v>
      </c>
      <c r="O30" s="22">
        <v>1.655</v>
      </c>
      <c r="P30" s="22">
        <v>1.8033333333333335</v>
      </c>
      <c r="Q30" s="22">
        <v>1.797627137211375</v>
      </c>
      <c r="R30" s="22">
        <v>1.8053333333333332</v>
      </c>
      <c r="S30" s="22">
        <v>1.7216666666666669</v>
      </c>
      <c r="T30" s="22">
        <v>1.821666666666667</v>
      </c>
      <c r="U30" s="22">
        <v>2.0100000000000002</v>
      </c>
      <c r="V30" s="22">
        <v>1.7008333333333336</v>
      </c>
      <c r="W30" s="22">
        <v>1.7649999999999999</v>
      </c>
      <c r="X30" s="22">
        <v>1.9396833333333336</v>
      </c>
      <c r="Y30" s="22">
        <v>1.7533333333333332</v>
      </c>
      <c r="Z30" s="22">
        <v>1.7599999999999998</v>
      </c>
      <c r="AA30" s="22">
        <v>1.7616666666666667</v>
      </c>
      <c r="AB30" s="152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273</v>
      </c>
      <c r="C31" s="28"/>
      <c r="D31" s="11">
        <v>1.7774000000000001</v>
      </c>
      <c r="E31" s="11">
        <v>2.04</v>
      </c>
      <c r="F31" s="11">
        <v>1.7436107115824879</v>
      </c>
      <c r="G31" s="11">
        <v>1.835</v>
      </c>
      <c r="H31" s="11">
        <v>4.6100000000000003</v>
      </c>
      <c r="I31" s="11">
        <v>1.8149999999999999</v>
      </c>
      <c r="J31" s="11">
        <v>1.7850000000000001</v>
      </c>
      <c r="K31" s="11">
        <v>1.8450000000000002</v>
      </c>
      <c r="L31" s="11">
        <v>1.8</v>
      </c>
      <c r="M31" s="11">
        <v>1.8</v>
      </c>
      <c r="N31" s="11">
        <v>1.6949999999999998</v>
      </c>
      <c r="O31" s="11">
        <v>1.665</v>
      </c>
      <c r="P31" s="11">
        <v>1.8000000000000003</v>
      </c>
      <c r="Q31" s="11">
        <v>1.798576622418375</v>
      </c>
      <c r="R31" s="11">
        <v>1.7965</v>
      </c>
      <c r="S31" s="11">
        <v>1.7149999999999999</v>
      </c>
      <c r="T31" s="11">
        <v>1.82</v>
      </c>
      <c r="U31" s="11">
        <v>2.0099999999999998</v>
      </c>
      <c r="V31" s="11">
        <v>1.6990000000000003</v>
      </c>
      <c r="W31" s="11">
        <v>1.7650000000000001</v>
      </c>
      <c r="X31" s="11">
        <v>1.9435</v>
      </c>
      <c r="Y31" s="11">
        <v>1.76</v>
      </c>
      <c r="Z31" s="11">
        <v>1.75</v>
      </c>
      <c r="AA31" s="11">
        <v>1.7550000000000001</v>
      </c>
      <c r="AB31" s="152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274</v>
      </c>
      <c r="C32" s="28"/>
      <c r="D32" s="23">
        <v>1.8645258557248971E-2</v>
      </c>
      <c r="E32" s="23">
        <v>2.9664793948382708E-2</v>
      </c>
      <c r="F32" s="23">
        <v>9.1319797112476928E-3</v>
      </c>
      <c r="G32" s="23">
        <v>5.7503623074260934E-2</v>
      </c>
      <c r="H32" s="23">
        <v>3.3862466931201075E-2</v>
      </c>
      <c r="I32" s="23">
        <v>1.3662601021279476E-2</v>
      </c>
      <c r="J32" s="23">
        <v>1.6020819787597257E-2</v>
      </c>
      <c r="K32" s="23">
        <v>1.4719601443879814E-2</v>
      </c>
      <c r="L32" s="23">
        <v>2.4221202832779957E-2</v>
      </c>
      <c r="M32" s="23">
        <v>3.9327683210007E-2</v>
      </c>
      <c r="N32" s="23">
        <v>6.8896056974740397E-2</v>
      </c>
      <c r="O32" s="23">
        <v>2.4289915602982132E-2</v>
      </c>
      <c r="P32" s="23">
        <v>1.6329931618554509E-2</v>
      </c>
      <c r="Q32" s="23">
        <v>1.4103509517413716E-2</v>
      </c>
      <c r="R32" s="23">
        <v>6.0354508254700116E-2</v>
      </c>
      <c r="S32" s="23">
        <v>1.6020819787597316E-2</v>
      </c>
      <c r="T32" s="23">
        <v>2.4013884872437209E-2</v>
      </c>
      <c r="U32" s="23">
        <v>0.12853015210447705</v>
      </c>
      <c r="V32" s="23">
        <v>2.8180962841369828E-2</v>
      </c>
      <c r="W32" s="23">
        <v>1.6431676725155067E-2</v>
      </c>
      <c r="X32" s="23">
        <v>7.9207112475248049E-3</v>
      </c>
      <c r="Y32" s="23">
        <v>2.3380903889000264E-2</v>
      </c>
      <c r="Z32" s="23">
        <v>6.6932802122725885E-2</v>
      </c>
      <c r="AA32" s="23">
        <v>2.3166067138525488E-2</v>
      </c>
      <c r="AB32" s="204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29"/>
      <c r="B33" s="3" t="s">
        <v>87</v>
      </c>
      <c r="C33" s="28"/>
      <c r="D33" s="13">
        <v>1.0460270908890576E-2</v>
      </c>
      <c r="E33" s="13">
        <v>1.4541565660971919E-2</v>
      </c>
      <c r="F33" s="13">
        <v>5.2419042284188866E-3</v>
      </c>
      <c r="G33" s="13">
        <v>3.1480085624595401E-2</v>
      </c>
      <c r="H33" s="13">
        <v>7.340130115144743E-3</v>
      </c>
      <c r="I33" s="13">
        <v>7.5345226220291227E-3</v>
      </c>
      <c r="J33" s="13">
        <v>8.9418529047054461E-3</v>
      </c>
      <c r="K33" s="13">
        <v>7.9637158397907019E-3</v>
      </c>
      <c r="L33" s="13">
        <v>1.3506246932776928E-2</v>
      </c>
      <c r="M33" s="13">
        <v>2.1768090337642251E-2</v>
      </c>
      <c r="N33" s="13">
        <v>4.0368783383636961E-2</v>
      </c>
      <c r="O33" s="13">
        <v>1.4676686164943886E-2</v>
      </c>
      <c r="P33" s="13">
        <v>9.0554149455939967E-3</v>
      </c>
      <c r="Q33" s="13">
        <v>7.84562561694091E-3</v>
      </c>
      <c r="R33" s="13">
        <v>3.3431226876680271E-2</v>
      </c>
      <c r="S33" s="13">
        <v>9.305413235777724E-3</v>
      </c>
      <c r="T33" s="13">
        <v>1.3182370469773396E-2</v>
      </c>
      <c r="U33" s="13">
        <v>6.394534930570997E-2</v>
      </c>
      <c r="V33" s="13">
        <v>1.6568914948380101E-2</v>
      </c>
      <c r="W33" s="13">
        <v>9.3097318556119371E-3</v>
      </c>
      <c r="X33" s="13">
        <v>4.0835074011349639E-3</v>
      </c>
      <c r="Y33" s="13">
        <v>1.3335116286502052E-2</v>
      </c>
      <c r="Z33" s="13">
        <v>3.803000120609426E-2</v>
      </c>
      <c r="AA33" s="13">
        <v>1.3150085414489397E-2</v>
      </c>
      <c r="AB33" s="152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275</v>
      </c>
      <c r="C34" s="28"/>
      <c r="D34" s="13">
        <v>2.0315009989444466E-3</v>
      </c>
      <c r="E34" s="13">
        <v>0.14679572246838002</v>
      </c>
      <c r="F34" s="13">
        <v>-2.0663924172192205E-2</v>
      </c>
      <c r="G34" s="13">
        <v>2.6869372406327585E-2</v>
      </c>
      <c r="H34" s="13">
        <v>1.5934073200918921</v>
      </c>
      <c r="I34" s="13">
        <v>1.9373975527449128E-2</v>
      </c>
      <c r="J34" s="13">
        <v>7.1939555992719395E-3</v>
      </c>
      <c r="K34" s="13">
        <v>3.9049392334504551E-2</v>
      </c>
      <c r="L34" s="13">
        <v>8.1308802091315524E-3</v>
      </c>
      <c r="M34" s="13">
        <v>1.5626277088009788E-2</v>
      </c>
      <c r="N34" s="13">
        <v>-4.0589199503577533E-2</v>
      </c>
      <c r="O34" s="13">
        <v>-6.9633862409230751E-2</v>
      </c>
      <c r="P34" s="13">
        <v>1.375242786829034E-2</v>
      </c>
      <c r="Q34" s="13">
        <v>1.0544662523080728E-2</v>
      </c>
      <c r="R34" s="13">
        <v>1.4876737400121964E-2</v>
      </c>
      <c r="S34" s="13">
        <v>-3.215687801483913E-2</v>
      </c>
      <c r="T34" s="13">
        <v>2.405859857674808E-2</v>
      </c>
      <c r="U34" s="13">
        <v>0.1299310794909041</v>
      </c>
      <c r="V34" s="13">
        <v>-4.38684356380864E-2</v>
      </c>
      <c r="W34" s="13">
        <v>-7.7968381584848645E-3</v>
      </c>
      <c r="X34" s="13">
        <v>9.0402230200919753E-2</v>
      </c>
      <c r="Y34" s="13">
        <v>-1.4355310427503376E-2</v>
      </c>
      <c r="Z34" s="13">
        <v>-1.0607611988064258E-2</v>
      </c>
      <c r="AA34" s="13">
        <v>-9.6706873782043123E-3</v>
      </c>
      <c r="AB34" s="15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276</v>
      </c>
      <c r="C35" s="46"/>
      <c r="D35" s="44">
        <v>0.25</v>
      </c>
      <c r="E35" s="44">
        <v>4.76</v>
      </c>
      <c r="F35" s="44">
        <v>1.04</v>
      </c>
      <c r="G35" s="44">
        <v>0.61</v>
      </c>
      <c r="H35" s="44">
        <v>54.84</v>
      </c>
      <c r="I35" s="44">
        <v>0.35</v>
      </c>
      <c r="J35" s="44">
        <v>7.0000000000000007E-2</v>
      </c>
      <c r="K35" s="44">
        <v>1.03</v>
      </c>
      <c r="L35" s="44">
        <v>0.04</v>
      </c>
      <c r="M35" s="44">
        <v>0.22</v>
      </c>
      <c r="N35" s="44">
        <v>1.73</v>
      </c>
      <c r="O35" s="44">
        <v>2.73</v>
      </c>
      <c r="P35" s="44">
        <v>0.15</v>
      </c>
      <c r="Q35" s="44">
        <v>0.04</v>
      </c>
      <c r="R35" s="44">
        <v>0.19</v>
      </c>
      <c r="S35" s="44">
        <v>1.44</v>
      </c>
      <c r="T35" s="44">
        <v>0.51</v>
      </c>
      <c r="U35" s="44">
        <v>4.18</v>
      </c>
      <c r="V35" s="44">
        <v>1.84</v>
      </c>
      <c r="W35" s="44">
        <v>0.59</v>
      </c>
      <c r="X35" s="44">
        <v>2.81</v>
      </c>
      <c r="Y35" s="44">
        <v>0.82</v>
      </c>
      <c r="Z35" s="44">
        <v>0.69</v>
      </c>
      <c r="AA35" s="44">
        <v>0.66</v>
      </c>
      <c r="AB35" s="152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5"/>
    </row>
    <row r="37" spans="1:65" ht="15">
      <c r="B37" s="8" t="s">
        <v>627</v>
      </c>
      <c r="BM37" s="27" t="s">
        <v>67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241</v>
      </c>
      <c r="E38" s="17" t="s">
        <v>241</v>
      </c>
      <c r="F38" s="17" t="s">
        <v>241</v>
      </c>
      <c r="G38" s="17" t="s">
        <v>241</v>
      </c>
      <c r="H38" s="17" t="s">
        <v>241</v>
      </c>
      <c r="I38" s="17" t="s">
        <v>241</v>
      </c>
      <c r="J38" s="17" t="s">
        <v>241</v>
      </c>
      <c r="K38" s="17" t="s">
        <v>241</v>
      </c>
      <c r="L38" s="17" t="s">
        <v>241</v>
      </c>
      <c r="M38" s="17" t="s">
        <v>241</v>
      </c>
      <c r="N38" s="17" t="s">
        <v>241</v>
      </c>
      <c r="O38" s="17" t="s">
        <v>241</v>
      </c>
      <c r="P38" s="17" t="s">
        <v>241</v>
      </c>
      <c r="Q38" s="17" t="s">
        <v>241</v>
      </c>
      <c r="R38" s="17" t="s">
        <v>241</v>
      </c>
      <c r="S38" s="17" t="s">
        <v>241</v>
      </c>
      <c r="T38" s="17" t="s">
        <v>241</v>
      </c>
      <c r="U38" s="17" t="s">
        <v>241</v>
      </c>
      <c r="V38" s="17" t="s">
        <v>241</v>
      </c>
      <c r="W38" s="17" t="s">
        <v>241</v>
      </c>
      <c r="X38" s="17" t="s">
        <v>241</v>
      </c>
      <c r="Y38" s="17" t="s">
        <v>241</v>
      </c>
      <c r="Z38" s="17" t="s">
        <v>241</v>
      </c>
      <c r="AA38" s="17" t="s">
        <v>241</v>
      </c>
      <c r="AB38" s="17" t="s">
        <v>241</v>
      </c>
      <c r="AC38" s="17" t="s">
        <v>241</v>
      </c>
      <c r="AD38" s="152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242</v>
      </c>
      <c r="C39" s="9" t="s">
        <v>242</v>
      </c>
      <c r="D39" s="150" t="s">
        <v>244</v>
      </c>
      <c r="E39" s="151" t="s">
        <v>245</v>
      </c>
      <c r="F39" s="151" t="s">
        <v>246</v>
      </c>
      <c r="G39" s="151" t="s">
        <v>247</v>
      </c>
      <c r="H39" s="151" t="s">
        <v>249</v>
      </c>
      <c r="I39" s="151" t="s">
        <v>250</v>
      </c>
      <c r="J39" s="151" t="s">
        <v>251</v>
      </c>
      <c r="K39" s="151" t="s">
        <v>252</v>
      </c>
      <c r="L39" s="151" t="s">
        <v>253</v>
      </c>
      <c r="M39" s="151" t="s">
        <v>254</v>
      </c>
      <c r="N39" s="151" t="s">
        <v>255</v>
      </c>
      <c r="O39" s="151" t="s">
        <v>256</v>
      </c>
      <c r="P39" s="151" t="s">
        <v>257</v>
      </c>
      <c r="Q39" s="151" t="s">
        <v>258</v>
      </c>
      <c r="R39" s="151" t="s">
        <v>259</v>
      </c>
      <c r="S39" s="151" t="s">
        <v>260</v>
      </c>
      <c r="T39" s="151" t="s">
        <v>261</v>
      </c>
      <c r="U39" s="151" t="s">
        <v>262</v>
      </c>
      <c r="V39" s="151" t="s">
        <v>280</v>
      </c>
      <c r="W39" s="151" t="s">
        <v>307</v>
      </c>
      <c r="X39" s="151" t="s">
        <v>281</v>
      </c>
      <c r="Y39" s="151" t="s">
        <v>263</v>
      </c>
      <c r="Z39" s="151" t="s">
        <v>264</v>
      </c>
      <c r="AA39" s="151" t="s">
        <v>282</v>
      </c>
      <c r="AB39" s="151" t="s">
        <v>265</v>
      </c>
      <c r="AC39" s="151" t="s">
        <v>266</v>
      </c>
      <c r="AD39" s="152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283</v>
      </c>
      <c r="E40" s="11" t="s">
        <v>286</v>
      </c>
      <c r="F40" s="11" t="s">
        <v>286</v>
      </c>
      <c r="G40" s="11" t="s">
        <v>283</v>
      </c>
      <c r="H40" s="11" t="s">
        <v>285</v>
      </c>
      <c r="I40" s="11" t="s">
        <v>283</v>
      </c>
      <c r="J40" s="11" t="s">
        <v>283</v>
      </c>
      <c r="K40" s="11" t="s">
        <v>283</v>
      </c>
      <c r="L40" s="11" t="s">
        <v>283</v>
      </c>
      <c r="M40" s="11" t="s">
        <v>283</v>
      </c>
      <c r="N40" s="11" t="s">
        <v>283</v>
      </c>
      <c r="O40" s="11" t="s">
        <v>285</v>
      </c>
      <c r="P40" s="11" t="s">
        <v>286</v>
      </c>
      <c r="Q40" s="11" t="s">
        <v>283</v>
      </c>
      <c r="R40" s="11" t="s">
        <v>285</v>
      </c>
      <c r="S40" s="11" t="s">
        <v>286</v>
      </c>
      <c r="T40" s="11" t="s">
        <v>285</v>
      </c>
      <c r="U40" s="11" t="s">
        <v>286</v>
      </c>
      <c r="V40" s="11" t="s">
        <v>286</v>
      </c>
      <c r="W40" s="11" t="s">
        <v>283</v>
      </c>
      <c r="X40" s="11" t="s">
        <v>283</v>
      </c>
      <c r="Y40" s="11" t="s">
        <v>286</v>
      </c>
      <c r="Z40" s="11" t="s">
        <v>286</v>
      </c>
      <c r="AA40" s="11" t="s">
        <v>286</v>
      </c>
      <c r="AB40" s="11" t="s">
        <v>286</v>
      </c>
      <c r="AC40" s="11" t="s">
        <v>283</v>
      </c>
      <c r="AD40" s="152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 t="s">
        <v>324</v>
      </c>
      <c r="E41" s="25" t="s">
        <v>324</v>
      </c>
      <c r="F41" s="25" t="s">
        <v>324</v>
      </c>
      <c r="G41" s="25" t="s">
        <v>325</v>
      </c>
      <c r="H41" s="25" t="s">
        <v>326</v>
      </c>
      <c r="I41" s="25" t="s">
        <v>325</v>
      </c>
      <c r="J41" s="25" t="s">
        <v>325</v>
      </c>
      <c r="K41" s="25" t="s">
        <v>325</v>
      </c>
      <c r="L41" s="25" t="s">
        <v>325</v>
      </c>
      <c r="M41" s="25" t="s">
        <v>325</v>
      </c>
      <c r="N41" s="25" t="s">
        <v>326</v>
      </c>
      <c r="O41" s="25" t="s">
        <v>325</v>
      </c>
      <c r="P41" s="25" t="s">
        <v>326</v>
      </c>
      <c r="Q41" s="25" t="s">
        <v>327</v>
      </c>
      <c r="R41" s="25" t="s">
        <v>326</v>
      </c>
      <c r="S41" s="25" t="s">
        <v>327</v>
      </c>
      <c r="T41" s="25" t="s">
        <v>325</v>
      </c>
      <c r="U41" s="25" t="s">
        <v>327</v>
      </c>
      <c r="V41" s="25" t="s">
        <v>328</v>
      </c>
      <c r="W41" s="25" t="s">
        <v>326</v>
      </c>
      <c r="X41" s="25" t="s">
        <v>325</v>
      </c>
      <c r="Y41" s="25" t="s">
        <v>326</v>
      </c>
      <c r="Z41" s="25" t="s">
        <v>326</v>
      </c>
      <c r="AA41" s="25" t="s">
        <v>325</v>
      </c>
      <c r="AB41" s="25" t="s">
        <v>325</v>
      </c>
      <c r="AC41" s="25" t="s">
        <v>119</v>
      </c>
      <c r="AD41" s="152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0">
        <v>21</v>
      </c>
      <c r="E42" s="210">
        <v>20</v>
      </c>
      <c r="F42" s="210">
        <v>19.212577303515307</v>
      </c>
      <c r="G42" s="210">
        <v>18.5</v>
      </c>
      <c r="H42" s="211">
        <v>13.9</v>
      </c>
      <c r="I42" s="210">
        <v>20.100000000000001</v>
      </c>
      <c r="J42" s="210">
        <v>20.9</v>
      </c>
      <c r="K42" s="210">
        <v>21.5</v>
      </c>
      <c r="L42" s="210">
        <v>20.399999999999999</v>
      </c>
      <c r="M42" s="210">
        <v>20.3</v>
      </c>
      <c r="N42" s="210">
        <v>19</v>
      </c>
      <c r="O42" s="210">
        <v>23</v>
      </c>
      <c r="P42" s="210">
        <v>20</v>
      </c>
      <c r="Q42" s="210">
        <v>19.716559411776174</v>
      </c>
      <c r="R42" s="211">
        <v>24</v>
      </c>
      <c r="S42" s="210">
        <v>19.5</v>
      </c>
      <c r="T42" s="210">
        <v>18.48</v>
      </c>
      <c r="U42" s="210">
        <v>20</v>
      </c>
      <c r="V42" s="210">
        <v>21.4</v>
      </c>
      <c r="W42" s="211">
        <v>23</v>
      </c>
      <c r="X42" s="210">
        <v>21</v>
      </c>
      <c r="Y42" s="210" t="s">
        <v>277</v>
      </c>
      <c r="Z42" s="210">
        <v>19</v>
      </c>
      <c r="AA42" s="210">
        <v>20.9</v>
      </c>
      <c r="AB42" s="210">
        <v>20</v>
      </c>
      <c r="AC42" s="210">
        <v>19.399999999999999</v>
      </c>
      <c r="AD42" s="212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1</v>
      </c>
    </row>
    <row r="43" spans="1:65">
      <c r="A43" s="29"/>
      <c r="B43" s="19">
        <v>1</v>
      </c>
      <c r="C43" s="9">
        <v>2</v>
      </c>
      <c r="D43" s="215">
        <v>20</v>
      </c>
      <c r="E43" s="215">
        <v>21</v>
      </c>
      <c r="F43" s="215">
        <v>19.304781611520106</v>
      </c>
      <c r="G43" s="215">
        <v>21.2</v>
      </c>
      <c r="H43" s="216">
        <v>12.4</v>
      </c>
      <c r="I43" s="215">
        <v>19.899999999999999</v>
      </c>
      <c r="J43" s="215">
        <v>20.9</v>
      </c>
      <c r="K43" s="215">
        <v>21.1</v>
      </c>
      <c r="L43" s="215">
        <v>19.8</v>
      </c>
      <c r="M43" s="215">
        <v>20.100000000000001</v>
      </c>
      <c r="N43" s="215">
        <v>18</v>
      </c>
      <c r="O43" s="215">
        <v>21</v>
      </c>
      <c r="P43" s="215">
        <v>20</v>
      </c>
      <c r="Q43" s="215">
        <v>20.107737166675939</v>
      </c>
      <c r="R43" s="216">
        <v>22</v>
      </c>
      <c r="S43" s="215">
        <v>20.100000000000001</v>
      </c>
      <c r="T43" s="215">
        <v>20.02</v>
      </c>
      <c r="U43" s="215">
        <v>21</v>
      </c>
      <c r="V43" s="215">
        <v>20</v>
      </c>
      <c r="W43" s="216">
        <v>21</v>
      </c>
      <c r="X43" s="215">
        <v>20.5</v>
      </c>
      <c r="Y43" s="215" t="s">
        <v>277</v>
      </c>
      <c r="Z43" s="215">
        <v>19</v>
      </c>
      <c r="AA43" s="215">
        <v>20.2</v>
      </c>
      <c r="AB43" s="215">
        <v>19.7</v>
      </c>
      <c r="AC43" s="215">
        <v>19.8</v>
      </c>
      <c r="AD43" s="212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13</v>
      </c>
    </row>
    <row r="44" spans="1:65">
      <c r="A44" s="29"/>
      <c r="B44" s="19">
        <v>1</v>
      </c>
      <c r="C44" s="9">
        <v>3</v>
      </c>
      <c r="D44" s="215">
        <v>20</v>
      </c>
      <c r="E44" s="215">
        <v>20</v>
      </c>
      <c r="F44" s="215">
        <v>20.217335763707005</v>
      </c>
      <c r="G44" s="215">
        <v>20</v>
      </c>
      <c r="H44" s="216">
        <v>12.3</v>
      </c>
      <c r="I44" s="217">
        <v>19.2</v>
      </c>
      <c r="J44" s="215">
        <v>20.3</v>
      </c>
      <c r="K44" s="217">
        <v>22.7</v>
      </c>
      <c r="L44" s="215">
        <v>20</v>
      </c>
      <c r="M44" s="215">
        <v>20.6</v>
      </c>
      <c r="N44" s="215">
        <v>19</v>
      </c>
      <c r="O44" s="215">
        <v>21</v>
      </c>
      <c r="P44" s="215">
        <v>19</v>
      </c>
      <c r="Q44" s="215">
        <v>20.110975873529128</v>
      </c>
      <c r="R44" s="216">
        <v>22</v>
      </c>
      <c r="S44" s="215">
        <v>20.5</v>
      </c>
      <c r="T44" s="215">
        <v>22.4</v>
      </c>
      <c r="U44" s="215">
        <v>21</v>
      </c>
      <c r="V44" s="215">
        <v>22.2</v>
      </c>
      <c r="W44" s="216">
        <v>23</v>
      </c>
      <c r="X44" s="215">
        <v>20.5</v>
      </c>
      <c r="Y44" s="215" t="s">
        <v>277</v>
      </c>
      <c r="Z44" s="215">
        <v>19</v>
      </c>
      <c r="AA44" s="215">
        <v>20.8</v>
      </c>
      <c r="AB44" s="215">
        <v>20</v>
      </c>
      <c r="AC44" s="215">
        <v>19.5</v>
      </c>
      <c r="AD44" s="212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16</v>
      </c>
    </row>
    <row r="45" spans="1:65">
      <c r="A45" s="29"/>
      <c r="B45" s="19">
        <v>1</v>
      </c>
      <c r="C45" s="9">
        <v>4</v>
      </c>
      <c r="D45" s="215">
        <v>21</v>
      </c>
      <c r="E45" s="215">
        <v>20</v>
      </c>
      <c r="F45" s="215">
        <v>20.532496657738381</v>
      </c>
      <c r="G45" s="215">
        <v>18.600000000000001</v>
      </c>
      <c r="H45" s="216">
        <v>13.3</v>
      </c>
      <c r="I45" s="215">
        <v>19.8</v>
      </c>
      <c r="J45" s="215">
        <v>21.3</v>
      </c>
      <c r="K45" s="215">
        <v>21</v>
      </c>
      <c r="L45" s="215">
        <v>19.399999999999999</v>
      </c>
      <c r="M45" s="215">
        <v>20.8</v>
      </c>
      <c r="N45" s="215">
        <v>19</v>
      </c>
      <c r="O45" s="215">
        <v>22</v>
      </c>
      <c r="P45" s="215">
        <v>19</v>
      </c>
      <c r="Q45" s="215">
        <v>20.587339054433812</v>
      </c>
      <c r="R45" s="216">
        <v>23</v>
      </c>
      <c r="S45" s="217">
        <v>18</v>
      </c>
      <c r="T45" s="215">
        <v>18.510000000000002</v>
      </c>
      <c r="U45" s="215">
        <v>20</v>
      </c>
      <c r="V45" s="215">
        <v>21.6</v>
      </c>
      <c r="W45" s="216">
        <v>22</v>
      </c>
      <c r="X45" s="217">
        <v>21.7</v>
      </c>
      <c r="Y45" s="215" t="s">
        <v>277</v>
      </c>
      <c r="Z45" s="215">
        <v>18</v>
      </c>
      <c r="AA45" s="215">
        <v>20.7</v>
      </c>
      <c r="AB45" s="215">
        <v>19.5</v>
      </c>
      <c r="AC45" s="215">
        <v>19.8</v>
      </c>
      <c r="AD45" s="212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20.13917554839681</v>
      </c>
    </row>
    <row r="46" spans="1:65">
      <c r="A46" s="29"/>
      <c r="B46" s="19">
        <v>1</v>
      </c>
      <c r="C46" s="9">
        <v>5</v>
      </c>
      <c r="D46" s="215">
        <v>20</v>
      </c>
      <c r="E46" s="215">
        <v>20</v>
      </c>
      <c r="F46" s="215">
        <v>20.122907536538005</v>
      </c>
      <c r="G46" s="215">
        <v>20.3</v>
      </c>
      <c r="H46" s="216">
        <v>12.1</v>
      </c>
      <c r="I46" s="215">
        <v>20.100000000000001</v>
      </c>
      <c r="J46" s="215">
        <v>20</v>
      </c>
      <c r="K46" s="215">
        <v>21.3</v>
      </c>
      <c r="L46" s="215">
        <v>20.7</v>
      </c>
      <c r="M46" s="215">
        <v>19.899999999999999</v>
      </c>
      <c r="N46" s="215">
        <v>20</v>
      </c>
      <c r="O46" s="215">
        <v>20</v>
      </c>
      <c r="P46" s="215">
        <v>19</v>
      </c>
      <c r="Q46" s="215">
        <v>20.17616078540992</v>
      </c>
      <c r="R46" s="216">
        <v>27</v>
      </c>
      <c r="S46" s="215">
        <v>20.6</v>
      </c>
      <c r="T46" s="215">
        <v>18.170000000000002</v>
      </c>
      <c r="U46" s="215">
        <v>20</v>
      </c>
      <c r="V46" s="217">
        <v>23.4</v>
      </c>
      <c r="W46" s="216">
        <v>22</v>
      </c>
      <c r="X46" s="215">
        <v>20.8</v>
      </c>
      <c r="Y46" s="215" t="s">
        <v>277</v>
      </c>
      <c r="Z46" s="215">
        <v>18</v>
      </c>
      <c r="AA46" s="215">
        <v>20.9</v>
      </c>
      <c r="AB46" s="215">
        <v>19.7</v>
      </c>
      <c r="AC46" s="215">
        <v>19.899999999999999</v>
      </c>
      <c r="AD46" s="212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74</v>
      </c>
    </row>
    <row r="47" spans="1:65">
      <c r="A47" s="29"/>
      <c r="B47" s="19">
        <v>1</v>
      </c>
      <c r="C47" s="9">
        <v>6</v>
      </c>
      <c r="D47" s="215">
        <v>20</v>
      </c>
      <c r="E47" s="215">
        <v>20</v>
      </c>
      <c r="F47" s="215">
        <v>19.764408597649307</v>
      </c>
      <c r="G47" s="215">
        <v>18.7</v>
      </c>
      <c r="H47" s="216">
        <v>11.1</v>
      </c>
      <c r="I47" s="215">
        <v>20.100000000000001</v>
      </c>
      <c r="J47" s="215">
        <v>20.7</v>
      </c>
      <c r="K47" s="215">
        <v>20.9</v>
      </c>
      <c r="L47" s="215">
        <v>20.399999999999999</v>
      </c>
      <c r="M47" s="215">
        <v>19.8</v>
      </c>
      <c r="N47" s="215">
        <v>18</v>
      </c>
      <c r="O47" s="215">
        <v>22</v>
      </c>
      <c r="P47" s="215">
        <v>20</v>
      </c>
      <c r="Q47" s="215">
        <v>20.097892625885482</v>
      </c>
      <c r="R47" s="216">
        <v>25</v>
      </c>
      <c r="S47" s="215">
        <v>20.100000000000001</v>
      </c>
      <c r="T47" s="215">
        <v>19.82</v>
      </c>
      <c r="U47" s="215">
        <v>21</v>
      </c>
      <c r="V47" s="217">
        <v>23.5</v>
      </c>
      <c r="W47" s="216">
        <v>22</v>
      </c>
      <c r="X47" s="215">
        <v>20.7</v>
      </c>
      <c r="Y47" s="215" t="s">
        <v>277</v>
      </c>
      <c r="Z47" s="215">
        <v>19</v>
      </c>
      <c r="AA47" s="215">
        <v>20.2</v>
      </c>
      <c r="AB47" s="215">
        <v>19.5</v>
      </c>
      <c r="AC47" s="215">
        <v>20</v>
      </c>
      <c r="AD47" s="212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8"/>
    </row>
    <row r="48" spans="1:65">
      <c r="A48" s="29"/>
      <c r="B48" s="20" t="s">
        <v>272</v>
      </c>
      <c r="C48" s="12"/>
      <c r="D48" s="219">
        <v>20.333333333333332</v>
      </c>
      <c r="E48" s="219">
        <v>20.166666666666668</v>
      </c>
      <c r="F48" s="219">
        <v>19.859084578444687</v>
      </c>
      <c r="G48" s="219">
        <v>19.55</v>
      </c>
      <c r="H48" s="219">
        <v>12.516666666666666</v>
      </c>
      <c r="I48" s="219">
        <v>19.866666666666664</v>
      </c>
      <c r="J48" s="219">
        <v>20.683333333333334</v>
      </c>
      <c r="K48" s="219">
        <v>21.416666666666668</v>
      </c>
      <c r="L48" s="219">
        <v>20.116666666666664</v>
      </c>
      <c r="M48" s="219">
        <v>20.250000000000004</v>
      </c>
      <c r="N48" s="219">
        <v>18.833333333333332</v>
      </c>
      <c r="O48" s="219">
        <v>21.5</v>
      </c>
      <c r="P48" s="219">
        <v>19.5</v>
      </c>
      <c r="Q48" s="219">
        <v>20.132777486285075</v>
      </c>
      <c r="R48" s="219">
        <v>23.833333333333332</v>
      </c>
      <c r="S48" s="219">
        <v>19.799999999999997</v>
      </c>
      <c r="T48" s="219">
        <v>19.566666666666666</v>
      </c>
      <c r="U48" s="219">
        <v>20.5</v>
      </c>
      <c r="V48" s="219">
        <v>22.016666666666666</v>
      </c>
      <c r="W48" s="219">
        <v>22.166666666666668</v>
      </c>
      <c r="X48" s="219">
        <v>20.866666666666667</v>
      </c>
      <c r="Y48" s="219" t="s">
        <v>763</v>
      </c>
      <c r="Z48" s="219">
        <v>18.666666666666668</v>
      </c>
      <c r="AA48" s="219">
        <v>20.616666666666667</v>
      </c>
      <c r="AB48" s="219">
        <v>19.733333333333334</v>
      </c>
      <c r="AC48" s="219">
        <v>19.733333333333334</v>
      </c>
      <c r="AD48" s="212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3" t="s">
        <v>273</v>
      </c>
      <c r="C49" s="28"/>
      <c r="D49" s="215">
        <v>20</v>
      </c>
      <c r="E49" s="215">
        <v>20</v>
      </c>
      <c r="F49" s="215">
        <v>19.943658067093658</v>
      </c>
      <c r="G49" s="215">
        <v>19.350000000000001</v>
      </c>
      <c r="H49" s="215">
        <v>12.350000000000001</v>
      </c>
      <c r="I49" s="215">
        <v>20</v>
      </c>
      <c r="J49" s="215">
        <v>20.799999999999997</v>
      </c>
      <c r="K49" s="215">
        <v>21.200000000000003</v>
      </c>
      <c r="L49" s="215">
        <v>20.2</v>
      </c>
      <c r="M49" s="215">
        <v>20.200000000000003</v>
      </c>
      <c r="N49" s="215">
        <v>19</v>
      </c>
      <c r="O49" s="215">
        <v>21.5</v>
      </c>
      <c r="P49" s="215">
        <v>19.5</v>
      </c>
      <c r="Q49" s="215">
        <v>20.109356520102533</v>
      </c>
      <c r="R49" s="215">
        <v>23.5</v>
      </c>
      <c r="S49" s="215">
        <v>20.100000000000001</v>
      </c>
      <c r="T49" s="215">
        <v>19.164999999999999</v>
      </c>
      <c r="U49" s="215">
        <v>20.5</v>
      </c>
      <c r="V49" s="215">
        <v>21.9</v>
      </c>
      <c r="W49" s="215">
        <v>22</v>
      </c>
      <c r="X49" s="215">
        <v>20.75</v>
      </c>
      <c r="Y49" s="215" t="s">
        <v>763</v>
      </c>
      <c r="Z49" s="215">
        <v>19</v>
      </c>
      <c r="AA49" s="215">
        <v>20.75</v>
      </c>
      <c r="AB49" s="215">
        <v>19.7</v>
      </c>
      <c r="AC49" s="215">
        <v>19.8</v>
      </c>
      <c r="AD49" s="212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274</v>
      </c>
      <c r="C50" s="28"/>
      <c r="D50" s="23">
        <v>0.5163977794943222</v>
      </c>
      <c r="E50" s="23">
        <v>0.40824829046386296</v>
      </c>
      <c r="F50" s="23">
        <v>0.52642516476992141</v>
      </c>
      <c r="G50" s="23">
        <v>1.1148990985734986</v>
      </c>
      <c r="H50" s="23">
        <v>0.9765585833254794</v>
      </c>
      <c r="I50" s="23">
        <v>0.35023801430836604</v>
      </c>
      <c r="J50" s="23">
        <v>0.46654760385909871</v>
      </c>
      <c r="K50" s="23">
        <v>0.66458006791256263</v>
      </c>
      <c r="L50" s="23">
        <v>0.47504385762439505</v>
      </c>
      <c r="M50" s="23">
        <v>0.39370039370059101</v>
      </c>
      <c r="N50" s="23">
        <v>0.752772652709081</v>
      </c>
      <c r="O50" s="23">
        <v>1.0488088481701516</v>
      </c>
      <c r="P50" s="23">
        <v>0.54772255750516607</v>
      </c>
      <c r="Q50" s="23">
        <v>0.27715161801392346</v>
      </c>
      <c r="R50" s="23">
        <v>1.9407902170679516</v>
      </c>
      <c r="S50" s="23">
        <v>0.9633275663033839</v>
      </c>
      <c r="T50" s="23">
        <v>1.5840159931852529</v>
      </c>
      <c r="U50" s="23">
        <v>0.54772255750516607</v>
      </c>
      <c r="V50" s="23">
        <v>1.3242608000944023</v>
      </c>
      <c r="W50" s="23">
        <v>0.752772652709081</v>
      </c>
      <c r="X50" s="23">
        <v>0.45018514709690993</v>
      </c>
      <c r="Y50" s="23" t="s">
        <v>763</v>
      </c>
      <c r="Z50" s="23">
        <v>0.5163977794943222</v>
      </c>
      <c r="AA50" s="23">
        <v>0.33115957885386105</v>
      </c>
      <c r="AB50" s="23">
        <v>0.22509257354845513</v>
      </c>
      <c r="AC50" s="23">
        <v>0.23380903889000271</v>
      </c>
      <c r="AD50" s="152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87</v>
      </c>
      <c r="C51" s="28"/>
      <c r="D51" s="13">
        <v>2.5396612106278142E-2</v>
      </c>
      <c r="E51" s="13">
        <v>2.0243716882505602E-2</v>
      </c>
      <c r="F51" s="13">
        <v>2.6508027733630292E-2</v>
      </c>
      <c r="G51" s="13">
        <v>5.7028086883554908E-2</v>
      </c>
      <c r="H51" s="13">
        <v>7.8020659120544303E-2</v>
      </c>
      <c r="I51" s="13">
        <v>1.7629430250421112E-2</v>
      </c>
      <c r="J51" s="13">
        <v>2.2556693176104693E-2</v>
      </c>
      <c r="K51" s="13">
        <v>3.1030975933660509E-2</v>
      </c>
      <c r="L51" s="13">
        <v>2.3614441969729668E-2</v>
      </c>
      <c r="M51" s="13">
        <v>1.9441994750646466E-2</v>
      </c>
      <c r="N51" s="13">
        <v>3.9970229347384832E-2</v>
      </c>
      <c r="O51" s="13">
        <v>4.8781806891634957E-2</v>
      </c>
      <c r="P51" s="13">
        <v>2.8088336282316211E-2</v>
      </c>
      <c r="Q51" s="13">
        <v>1.3766188902784313E-2</v>
      </c>
      <c r="R51" s="13">
        <v>8.1431757359494483E-2</v>
      </c>
      <c r="S51" s="13">
        <v>4.86529073890598E-2</v>
      </c>
      <c r="T51" s="13">
        <v>8.0954820776077657E-2</v>
      </c>
      <c r="U51" s="13">
        <v>2.6718173536837371E-2</v>
      </c>
      <c r="V51" s="13">
        <v>6.014810598460571E-2</v>
      </c>
      <c r="W51" s="13">
        <v>3.3959668543266812E-2</v>
      </c>
      <c r="X51" s="13">
        <v>2.1574368071736898E-2</v>
      </c>
      <c r="Y51" s="13" t="s">
        <v>763</v>
      </c>
      <c r="Z51" s="13">
        <v>2.76641667586244E-2</v>
      </c>
      <c r="AA51" s="13">
        <v>1.6062711989677982E-2</v>
      </c>
      <c r="AB51" s="13">
        <v>1.1406718254144686E-2</v>
      </c>
      <c r="AC51" s="13">
        <v>1.1848431024831218E-2</v>
      </c>
      <c r="AD51" s="152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275</v>
      </c>
      <c r="C52" s="28"/>
      <c r="D52" s="13">
        <v>9.6408010581137127E-3</v>
      </c>
      <c r="E52" s="13">
        <v>1.3650567871457131E-3</v>
      </c>
      <c r="F52" s="13">
        <v>-1.3907767439587215E-2</v>
      </c>
      <c r="G52" s="13">
        <v>-2.925519701543644E-2</v>
      </c>
      <c r="H52" s="13">
        <v>-0.37849160525029235</v>
      </c>
      <c r="I52" s="13">
        <v>-1.3531282900597241E-2</v>
      </c>
      <c r="J52" s="13">
        <v>2.7019864027146845E-2</v>
      </c>
      <c r="K52" s="13">
        <v>6.3433138819406709E-2</v>
      </c>
      <c r="L52" s="13">
        <v>-1.1176664941450198E-3</v>
      </c>
      <c r="M52" s="13">
        <v>5.5029289226298239E-3</v>
      </c>
      <c r="N52" s="13">
        <v>-6.4840897380599616E-2</v>
      </c>
      <c r="O52" s="13">
        <v>6.757101095489082E-2</v>
      </c>
      <c r="P52" s="13">
        <v>-3.1737920296726951E-2</v>
      </c>
      <c r="Q52" s="13">
        <v>-3.1769235519896188E-4</v>
      </c>
      <c r="R52" s="13">
        <v>0.18343143074844481</v>
      </c>
      <c r="S52" s="13">
        <v>-1.6841580608984441E-2</v>
      </c>
      <c r="T52" s="13">
        <v>-2.8427622588339752E-2</v>
      </c>
      <c r="U52" s="13">
        <v>1.7916545329081934E-2</v>
      </c>
      <c r="V52" s="13">
        <v>9.3225818194891952E-2</v>
      </c>
      <c r="W52" s="13">
        <v>0.10067398803876348</v>
      </c>
      <c r="X52" s="13">
        <v>3.6123182725211755E-2</v>
      </c>
      <c r="Y52" s="13" t="s">
        <v>763</v>
      </c>
      <c r="Z52" s="13">
        <v>-7.3116641651567615E-2</v>
      </c>
      <c r="AA52" s="13">
        <v>2.3709566318759645E-2</v>
      </c>
      <c r="AB52" s="13">
        <v>-2.015187831737153E-2</v>
      </c>
      <c r="AC52" s="13">
        <v>-2.015187831737153E-2</v>
      </c>
      <c r="AD52" s="152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276</v>
      </c>
      <c r="C53" s="46"/>
      <c r="D53" s="44">
        <v>0.25</v>
      </c>
      <c r="E53" s="44">
        <v>0.04</v>
      </c>
      <c r="F53" s="44">
        <v>0.34</v>
      </c>
      <c r="G53" s="44">
        <v>0.71</v>
      </c>
      <c r="H53" s="44">
        <v>9.33</v>
      </c>
      <c r="I53" s="44">
        <v>0.33</v>
      </c>
      <c r="J53" s="44">
        <v>0.67</v>
      </c>
      <c r="K53" s="44">
        <v>1.57</v>
      </c>
      <c r="L53" s="44">
        <v>0.02</v>
      </c>
      <c r="M53" s="44">
        <v>0.14000000000000001</v>
      </c>
      <c r="N53" s="44">
        <v>1.59</v>
      </c>
      <c r="O53" s="44">
        <v>1.67</v>
      </c>
      <c r="P53" s="44">
        <v>0.78</v>
      </c>
      <c r="Q53" s="44">
        <v>0</v>
      </c>
      <c r="R53" s="44">
        <v>4.53</v>
      </c>
      <c r="S53" s="44">
        <v>0.41</v>
      </c>
      <c r="T53" s="44">
        <v>0.69</v>
      </c>
      <c r="U53" s="44">
        <v>0.45</v>
      </c>
      <c r="V53" s="44">
        <v>2.31</v>
      </c>
      <c r="W53" s="44">
        <v>2.4900000000000002</v>
      </c>
      <c r="X53" s="44">
        <v>0.9</v>
      </c>
      <c r="Y53" s="44" t="s">
        <v>277</v>
      </c>
      <c r="Z53" s="44">
        <v>1.8</v>
      </c>
      <c r="AA53" s="44">
        <v>0.59</v>
      </c>
      <c r="AB53" s="44">
        <v>0.49</v>
      </c>
      <c r="AC53" s="44">
        <v>0.49</v>
      </c>
      <c r="AD53" s="152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BM54" s="55"/>
    </row>
    <row r="55" spans="1:65" ht="15">
      <c r="B55" s="8" t="s">
        <v>628</v>
      </c>
      <c r="BM55" s="27" t="s">
        <v>67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241</v>
      </c>
      <c r="E56" s="17" t="s">
        <v>241</v>
      </c>
      <c r="F56" s="17" t="s">
        <v>241</v>
      </c>
      <c r="G56" s="17" t="s">
        <v>241</v>
      </c>
      <c r="H56" s="17" t="s">
        <v>241</v>
      </c>
      <c r="I56" s="17" t="s">
        <v>241</v>
      </c>
      <c r="J56" s="17" t="s">
        <v>241</v>
      </c>
      <c r="K56" s="17" t="s">
        <v>241</v>
      </c>
      <c r="L56" s="17" t="s">
        <v>241</v>
      </c>
      <c r="M56" s="17" t="s">
        <v>241</v>
      </c>
      <c r="N56" s="17" t="s">
        <v>241</v>
      </c>
      <c r="O56" s="17" t="s">
        <v>241</v>
      </c>
      <c r="P56" s="17" t="s">
        <v>241</v>
      </c>
      <c r="Q56" s="152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242</v>
      </c>
      <c r="C57" s="9" t="s">
        <v>242</v>
      </c>
      <c r="D57" s="150" t="s">
        <v>246</v>
      </c>
      <c r="E57" s="151" t="s">
        <v>247</v>
      </c>
      <c r="F57" s="151" t="s">
        <v>250</v>
      </c>
      <c r="G57" s="151" t="s">
        <v>251</v>
      </c>
      <c r="H57" s="151" t="s">
        <v>252</v>
      </c>
      <c r="I57" s="151" t="s">
        <v>253</v>
      </c>
      <c r="J57" s="151" t="s">
        <v>254</v>
      </c>
      <c r="K57" s="151" t="s">
        <v>257</v>
      </c>
      <c r="L57" s="151" t="s">
        <v>258</v>
      </c>
      <c r="M57" s="151" t="s">
        <v>281</v>
      </c>
      <c r="N57" s="151" t="s">
        <v>263</v>
      </c>
      <c r="O57" s="151" t="s">
        <v>282</v>
      </c>
      <c r="P57" s="151" t="s">
        <v>266</v>
      </c>
      <c r="Q57" s="152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286</v>
      </c>
      <c r="E58" s="11" t="s">
        <v>283</v>
      </c>
      <c r="F58" s="11" t="s">
        <v>283</v>
      </c>
      <c r="G58" s="11" t="s">
        <v>283</v>
      </c>
      <c r="H58" s="11" t="s">
        <v>283</v>
      </c>
      <c r="I58" s="11" t="s">
        <v>283</v>
      </c>
      <c r="J58" s="11" t="s">
        <v>283</v>
      </c>
      <c r="K58" s="11" t="s">
        <v>286</v>
      </c>
      <c r="L58" s="11" t="s">
        <v>283</v>
      </c>
      <c r="M58" s="11" t="s">
        <v>283</v>
      </c>
      <c r="N58" s="11" t="s">
        <v>286</v>
      </c>
      <c r="O58" s="11" t="s">
        <v>286</v>
      </c>
      <c r="P58" s="11" t="s">
        <v>283</v>
      </c>
      <c r="Q58" s="152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324</v>
      </c>
      <c r="E59" s="25" t="s">
        <v>325</v>
      </c>
      <c r="F59" s="25" t="s">
        <v>325</v>
      </c>
      <c r="G59" s="25" t="s">
        <v>325</v>
      </c>
      <c r="H59" s="25" t="s">
        <v>325</v>
      </c>
      <c r="I59" s="25" t="s">
        <v>325</v>
      </c>
      <c r="J59" s="25" t="s">
        <v>325</v>
      </c>
      <c r="K59" s="25" t="s">
        <v>326</v>
      </c>
      <c r="L59" s="25" t="s">
        <v>327</v>
      </c>
      <c r="M59" s="25" t="s">
        <v>325</v>
      </c>
      <c r="N59" s="25" t="s">
        <v>326</v>
      </c>
      <c r="O59" s="25" t="s">
        <v>325</v>
      </c>
      <c r="P59" s="25" t="s">
        <v>119</v>
      </c>
      <c r="Q59" s="152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0" t="s">
        <v>96</v>
      </c>
      <c r="E60" s="210" t="s">
        <v>317</v>
      </c>
      <c r="F60" s="210" t="s">
        <v>96</v>
      </c>
      <c r="G60" s="210" t="s">
        <v>96</v>
      </c>
      <c r="H60" s="210" t="s">
        <v>96</v>
      </c>
      <c r="I60" s="210" t="s">
        <v>96</v>
      </c>
      <c r="J60" s="210" t="s">
        <v>96</v>
      </c>
      <c r="K60" s="210" t="s">
        <v>96</v>
      </c>
      <c r="L60" s="210" t="s">
        <v>106</v>
      </c>
      <c r="M60" s="210" t="s">
        <v>96</v>
      </c>
      <c r="N60" s="210" t="s">
        <v>317</v>
      </c>
      <c r="O60" s="210">
        <v>2</v>
      </c>
      <c r="P60" s="210">
        <v>1</v>
      </c>
      <c r="Q60" s="212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4">
        <v>1</v>
      </c>
    </row>
    <row r="61" spans="1:65">
      <c r="A61" s="29"/>
      <c r="B61" s="19">
        <v>1</v>
      </c>
      <c r="C61" s="9">
        <v>2</v>
      </c>
      <c r="D61" s="215" t="s">
        <v>96</v>
      </c>
      <c r="E61" s="215" t="s">
        <v>317</v>
      </c>
      <c r="F61" s="215" t="s">
        <v>96</v>
      </c>
      <c r="G61" s="215" t="s">
        <v>96</v>
      </c>
      <c r="H61" s="215" t="s">
        <v>96</v>
      </c>
      <c r="I61" s="215" t="s">
        <v>96</v>
      </c>
      <c r="J61" s="215" t="s">
        <v>96</v>
      </c>
      <c r="K61" s="215" t="s">
        <v>96</v>
      </c>
      <c r="L61" s="215" t="s">
        <v>106</v>
      </c>
      <c r="M61" s="215" t="s">
        <v>96</v>
      </c>
      <c r="N61" s="215" t="s">
        <v>317</v>
      </c>
      <c r="O61" s="215">
        <v>2</v>
      </c>
      <c r="P61" s="215">
        <v>2</v>
      </c>
      <c r="Q61" s="212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4">
        <v>31</v>
      </c>
    </row>
    <row r="62" spans="1:65">
      <c r="A62" s="29"/>
      <c r="B62" s="19">
        <v>1</v>
      </c>
      <c r="C62" s="9">
        <v>3</v>
      </c>
      <c r="D62" s="215" t="s">
        <v>96</v>
      </c>
      <c r="E62" s="215" t="s">
        <v>317</v>
      </c>
      <c r="F62" s="215" t="s">
        <v>96</v>
      </c>
      <c r="G62" s="215" t="s">
        <v>96</v>
      </c>
      <c r="H62" s="215" t="s">
        <v>96</v>
      </c>
      <c r="I62" s="215" t="s">
        <v>96</v>
      </c>
      <c r="J62" s="215" t="s">
        <v>96</v>
      </c>
      <c r="K62" s="215" t="s">
        <v>96</v>
      </c>
      <c r="L62" s="215" t="s">
        <v>106</v>
      </c>
      <c r="M62" s="215" t="s">
        <v>96</v>
      </c>
      <c r="N62" s="215" t="s">
        <v>317</v>
      </c>
      <c r="O62" s="215">
        <v>2</v>
      </c>
      <c r="P62" s="215">
        <v>1</v>
      </c>
      <c r="Q62" s="212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4">
        <v>16</v>
      </c>
    </row>
    <row r="63" spans="1:65">
      <c r="A63" s="29"/>
      <c r="B63" s="19">
        <v>1</v>
      </c>
      <c r="C63" s="9">
        <v>4</v>
      </c>
      <c r="D63" s="215" t="s">
        <v>96</v>
      </c>
      <c r="E63" s="215" t="s">
        <v>317</v>
      </c>
      <c r="F63" s="215" t="s">
        <v>96</v>
      </c>
      <c r="G63" s="215" t="s">
        <v>96</v>
      </c>
      <c r="H63" s="215" t="s">
        <v>96</v>
      </c>
      <c r="I63" s="215" t="s">
        <v>96</v>
      </c>
      <c r="J63" s="215" t="s">
        <v>96</v>
      </c>
      <c r="K63" s="215" t="s">
        <v>96</v>
      </c>
      <c r="L63" s="215" t="s">
        <v>106</v>
      </c>
      <c r="M63" s="215" t="s">
        <v>96</v>
      </c>
      <c r="N63" s="215" t="s">
        <v>317</v>
      </c>
      <c r="O63" s="215">
        <v>2</v>
      </c>
      <c r="P63" s="215">
        <v>1</v>
      </c>
      <c r="Q63" s="212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4" t="s">
        <v>96</v>
      </c>
    </row>
    <row r="64" spans="1:65">
      <c r="A64" s="29"/>
      <c r="B64" s="19">
        <v>1</v>
      </c>
      <c r="C64" s="9">
        <v>5</v>
      </c>
      <c r="D64" s="215" t="s">
        <v>96</v>
      </c>
      <c r="E64" s="215" t="s">
        <v>317</v>
      </c>
      <c r="F64" s="215" t="s">
        <v>96</v>
      </c>
      <c r="G64" s="215" t="s">
        <v>96</v>
      </c>
      <c r="H64" s="215" t="s">
        <v>96</v>
      </c>
      <c r="I64" s="215" t="s">
        <v>96</v>
      </c>
      <c r="J64" s="215" t="s">
        <v>96</v>
      </c>
      <c r="K64" s="215" t="s">
        <v>96</v>
      </c>
      <c r="L64" s="215" t="s">
        <v>106</v>
      </c>
      <c r="M64" s="215" t="s">
        <v>96</v>
      </c>
      <c r="N64" s="215" t="s">
        <v>317</v>
      </c>
      <c r="O64" s="215">
        <v>2</v>
      </c>
      <c r="P64" s="215">
        <v>1</v>
      </c>
      <c r="Q64" s="212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4">
        <v>75</v>
      </c>
    </row>
    <row r="65" spans="1:65">
      <c r="A65" s="29"/>
      <c r="B65" s="19">
        <v>1</v>
      </c>
      <c r="C65" s="9">
        <v>6</v>
      </c>
      <c r="D65" s="215" t="s">
        <v>96</v>
      </c>
      <c r="E65" s="215" t="s">
        <v>317</v>
      </c>
      <c r="F65" s="215" t="s">
        <v>96</v>
      </c>
      <c r="G65" s="215" t="s">
        <v>96</v>
      </c>
      <c r="H65" s="215" t="s">
        <v>96</v>
      </c>
      <c r="I65" s="215" t="s">
        <v>96</v>
      </c>
      <c r="J65" s="215" t="s">
        <v>96</v>
      </c>
      <c r="K65" s="215" t="s">
        <v>96</v>
      </c>
      <c r="L65" s="215" t="s">
        <v>106</v>
      </c>
      <c r="M65" s="215" t="s">
        <v>96</v>
      </c>
      <c r="N65" s="215" t="s">
        <v>317</v>
      </c>
      <c r="O65" s="215">
        <v>2</v>
      </c>
      <c r="P65" s="215">
        <v>1</v>
      </c>
      <c r="Q65" s="212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8"/>
    </row>
    <row r="66" spans="1:65">
      <c r="A66" s="29"/>
      <c r="B66" s="20" t="s">
        <v>272</v>
      </c>
      <c r="C66" s="12"/>
      <c r="D66" s="219" t="s">
        <v>763</v>
      </c>
      <c r="E66" s="219" t="s">
        <v>763</v>
      </c>
      <c r="F66" s="219" t="s">
        <v>763</v>
      </c>
      <c r="G66" s="219" t="s">
        <v>763</v>
      </c>
      <c r="H66" s="219" t="s">
        <v>763</v>
      </c>
      <c r="I66" s="219" t="s">
        <v>763</v>
      </c>
      <c r="J66" s="219" t="s">
        <v>763</v>
      </c>
      <c r="K66" s="219" t="s">
        <v>763</v>
      </c>
      <c r="L66" s="219" t="s">
        <v>763</v>
      </c>
      <c r="M66" s="219" t="s">
        <v>763</v>
      </c>
      <c r="N66" s="219" t="s">
        <v>763</v>
      </c>
      <c r="O66" s="219">
        <v>2</v>
      </c>
      <c r="P66" s="219">
        <v>1.1666666666666667</v>
      </c>
      <c r="Q66" s="212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8"/>
    </row>
    <row r="67" spans="1:65">
      <c r="A67" s="29"/>
      <c r="B67" s="3" t="s">
        <v>273</v>
      </c>
      <c r="C67" s="28"/>
      <c r="D67" s="215" t="s">
        <v>763</v>
      </c>
      <c r="E67" s="215" t="s">
        <v>763</v>
      </c>
      <c r="F67" s="215" t="s">
        <v>763</v>
      </c>
      <c r="G67" s="215" t="s">
        <v>763</v>
      </c>
      <c r="H67" s="215" t="s">
        <v>763</v>
      </c>
      <c r="I67" s="215" t="s">
        <v>763</v>
      </c>
      <c r="J67" s="215" t="s">
        <v>763</v>
      </c>
      <c r="K67" s="215" t="s">
        <v>763</v>
      </c>
      <c r="L67" s="215" t="s">
        <v>763</v>
      </c>
      <c r="M67" s="215" t="s">
        <v>763</v>
      </c>
      <c r="N67" s="215" t="s">
        <v>763</v>
      </c>
      <c r="O67" s="215">
        <v>2</v>
      </c>
      <c r="P67" s="215">
        <v>1</v>
      </c>
      <c r="Q67" s="212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8"/>
    </row>
    <row r="68" spans="1:65">
      <c r="A68" s="29"/>
      <c r="B68" s="3" t="s">
        <v>274</v>
      </c>
      <c r="C68" s="28"/>
      <c r="D68" s="215" t="s">
        <v>763</v>
      </c>
      <c r="E68" s="215" t="s">
        <v>763</v>
      </c>
      <c r="F68" s="215" t="s">
        <v>763</v>
      </c>
      <c r="G68" s="215" t="s">
        <v>763</v>
      </c>
      <c r="H68" s="215" t="s">
        <v>763</v>
      </c>
      <c r="I68" s="215" t="s">
        <v>763</v>
      </c>
      <c r="J68" s="215" t="s">
        <v>763</v>
      </c>
      <c r="K68" s="215" t="s">
        <v>763</v>
      </c>
      <c r="L68" s="215" t="s">
        <v>763</v>
      </c>
      <c r="M68" s="215" t="s">
        <v>763</v>
      </c>
      <c r="N68" s="215" t="s">
        <v>763</v>
      </c>
      <c r="O68" s="215">
        <v>0</v>
      </c>
      <c r="P68" s="215">
        <v>0.40824829046386318</v>
      </c>
      <c r="Q68" s="212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8"/>
    </row>
    <row r="69" spans="1:65">
      <c r="A69" s="29"/>
      <c r="B69" s="3" t="s">
        <v>87</v>
      </c>
      <c r="C69" s="28"/>
      <c r="D69" s="13" t="s">
        <v>763</v>
      </c>
      <c r="E69" s="13" t="s">
        <v>763</v>
      </c>
      <c r="F69" s="13" t="s">
        <v>763</v>
      </c>
      <c r="G69" s="13" t="s">
        <v>763</v>
      </c>
      <c r="H69" s="13" t="s">
        <v>763</v>
      </c>
      <c r="I69" s="13" t="s">
        <v>763</v>
      </c>
      <c r="J69" s="13" t="s">
        <v>763</v>
      </c>
      <c r="K69" s="13" t="s">
        <v>763</v>
      </c>
      <c r="L69" s="13" t="s">
        <v>763</v>
      </c>
      <c r="M69" s="13" t="s">
        <v>763</v>
      </c>
      <c r="N69" s="13" t="s">
        <v>763</v>
      </c>
      <c r="O69" s="13">
        <v>0</v>
      </c>
      <c r="P69" s="13">
        <v>0.34992710611188271</v>
      </c>
      <c r="Q69" s="152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275</v>
      </c>
      <c r="C70" s="28"/>
      <c r="D70" s="13" t="s">
        <v>763</v>
      </c>
      <c r="E70" s="13" t="s">
        <v>763</v>
      </c>
      <c r="F70" s="13" t="s">
        <v>763</v>
      </c>
      <c r="G70" s="13" t="s">
        <v>763</v>
      </c>
      <c r="H70" s="13" t="s">
        <v>763</v>
      </c>
      <c r="I70" s="13" t="s">
        <v>763</v>
      </c>
      <c r="J70" s="13" t="s">
        <v>763</v>
      </c>
      <c r="K70" s="13" t="s">
        <v>763</v>
      </c>
      <c r="L70" s="13" t="s">
        <v>763</v>
      </c>
      <c r="M70" s="13" t="s">
        <v>763</v>
      </c>
      <c r="N70" s="13" t="s">
        <v>763</v>
      </c>
      <c r="O70" s="13" t="s">
        <v>763</v>
      </c>
      <c r="P70" s="13" t="s">
        <v>763</v>
      </c>
      <c r="Q70" s="152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276</v>
      </c>
      <c r="C71" s="46"/>
      <c r="D71" s="44" t="s">
        <v>277</v>
      </c>
      <c r="E71" s="44" t="s">
        <v>277</v>
      </c>
      <c r="F71" s="44" t="s">
        <v>277</v>
      </c>
      <c r="G71" s="44" t="s">
        <v>277</v>
      </c>
      <c r="H71" s="44" t="s">
        <v>277</v>
      </c>
      <c r="I71" s="44" t="s">
        <v>277</v>
      </c>
      <c r="J71" s="44" t="s">
        <v>277</v>
      </c>
      <c r="K71" s="44" t="s">
        <v>277</v>
      </c>
      <c r="L71" s="44" t="s">
        <v>277</v>
      </c>
      <c r="M71" s="44" t="s">
        <v>277</v>
      </c>
      <c r="N71" s="44" t="s">
        <v>277</v>
      </c>
      <c r="O71" s="44" t="s">
        <v>277</v>
      </c>
      <c r="P71" s="44" t="s">
        <v>277</v>
      </c>
      <c r="Q71" s="152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629</v>
      </c>
      <c r="BM73" s="27" t="s">
        <v>67</v>
      </c>
    </row>
    <row r="74" spans="1:65" ht="15">
      <c r="A74" s="24" t="s">
        <v>10</v>
      </c>
      <c r="B74" s="18" t="s">
        <v>114</v>
      </c>
      <c r="C74" s="15" t="s">
        <v>115</v>
      </c>
      <c r="D74" s="16" t="s">
        <v>241</v>
      </c>
      <c r="E74" s="17" t="s">
        <v>241</v>
      </c>
      <c r="F74" s="17" t="s">
        <v>241</v>
      </c>
      <c r="G74" s="17" t="s">
        <v>241</v>
      </c>
      <c r="H74" s="17" t="s">
        <v>241</v>
      </c>
      <c r="I74" s="17" t="s">
        <v>241</v>
      </c>
      <c r="J74" s="17" t="s">
        <v>241</v>
      </c>
      <c r="K74" s="17" t="s">
        <v>241</v>
      </c>
      <c r="L74" s="17" t="s">
        <v>241</v>
      </c>
      <c r="M74" s="17" t="s">
        <v>241</v>
      </c>
      <c r="N74" s="17" t="s">
        <v>241</v>
      </c>
      <c r="O74" s="17" t="s">
        <v>241</v>
      </c>
      <c r="P74" s="17" t="s">
        <v>241</v>
      </c>
      <c r="Q74" s="17" t="s">
        <v>241</v>
      </c>
      <c r="R74" s="17" t="s">
        <v>241</v>
      </c>
      <c r="S74" s="17" t="s">
        <v>241</v>
      </c>
      <c r="T74" s="17" t="s">
        <v>241</v>
      </c>
      <c r="U74" s="17" t="s">
        <v>241</v>
      </c>
      <c r="V74" s="17" t="s">
        <v>241</v>
      </c>
      <c r="W74" s="17" t="s">
        <v>241</v>
      </c>
      <c r="X74" s="17" t="s">
        <v>241</v>
      </c>
      <c r="Y74" s="17" t="s">
        <v>241</v>
      </c>
      <c r="Z74" s="17" t="s">
        <v>241</v>
      </c>
      <c r="AA74" s="17" t="s">
        <v>241</v>
      </c>
      <c r="AB74" s="152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242</v>
      </c>
      <c r="C75" s="9" t="s">
        <v>242</v>
      </c>
      <c r="D75" s="150" t="s">
        <v>244</v>
      </c>
      <c r="E75" s="151" t="s">
        <v>245</v>
      </c>
      <c r="F75" s="151" t="s">
        <v>246</v>
      </c>
      <c r="G75" s="151" t="s">
        <v>247</v>
      </c>
      <c r="H75" s="151" t="s">
        <v>249</v>
      </c>
      <c r="I75" s="151" t="s">
        <v>250</v>
      </c>
      <c r="J75" s="151" t="s">
        <v>251</v>
      </c>
      <c r="K75" s="151" t="s">
        <v>252</v>
      </c>
      <c r="L75" s="151" t="s">
        <v>253</v>
      </c>
      <c r="M75" s="151" t="s">
        <v>254</v>
      </c>
      <c r="N75" s="151" t="s">
        <v>255</v>
      </c>
      <c r="O75" s="151" t="s">
        <v>256</v>
      </c>
      <c r="P75" s="151" t="s">
        <v>257</v>
      </c>
      <c r="Q75" s="151" t="s">
        <v>258</v>
      </c>
      <c r="R75" s="151" t="s">
        <v>259</v>
      </c>
      <c r="S75" s="151" t="s">
        <v>260</v>
      </c>
      <c r="T75" s="151" t="s">
        <v>262</v>
      </c>
      <c r="U75" s="151" t="s">
        <v>280</v>
      </c>
      <c r="V75" s="151" t="s">
        <v>307</v>
      </c>
      <c r="W75" s="151" t="s">
        <v>281</v>
      </c>
      <c r="X75" s="151" t="s">
        <v>263</v>
      </c>
      <c r="Y75" s="151" t="s">
        <v>264</v>
      </c>
      <c r="Z75" s="151" t="s">
        <v>282</v>
      </c>
      <c r="AA75" s="151" t="s">
        <v>266</v>
      </c>
      <c r="AB75" s="152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283</v>
      </c>
      <c r="E76" s="11" t="s">
        <v>286</v>
      </c>
      <c r="F76" s="11" t="s">
        <v>286</v>
      </c>
      <c r="G76" s="11" t="s">
        <v>283</v>
      </c>
      <c r="H76" s="11" t="s">
        <v>285</v>
      </c>
      <c r="I76" s="11" t="s">
        <v>283</v>
      </c>
      <c r="J76" s="11" t="s">
        <v>283</v>
      </c>
      <c r="K76" s="11" t="s">
        <v>283</v>
      </c>
      <c r="L76" s="11" t="s">
        <v>283</v>
      </c>
      <c r="M76" s="11" t="s">
        <v>283</v>
      </c>
      <c r="N76" s="11" t="s">
        <v>283</v>
      </c>
      <c r="O76" s="11" t="s">
        <v>285</v>
      </c>
      <c r="P76" s="11" t="s">
        <v>286</v>
      </c>
      <c r="Q76" s="11" t="s">
        <v>283</v>
      </c>
      <c r="R76" s="11" t="s">
        <v>285</v>
      </c>
      <c r="S76" s="11" t="s">
        <v>286</v>
      </c>
      <c r="T76" s="11" t="s">
        <v>286</v>
      </c>
      <c r="U76" s="11" t="s">
        <v>286</v>
      </c>
      <c r="V76" s="11" t="s">
        <v>285</v>
      </c>
      <c r="W76" s="11" t="s">
        <v>283</v>
      </c>
      <c r="X76" s="11" t="s">
        <v>286</v>
      </c>
      <c r="Y76" s="11" t="s">
        <v>286</v>
      </c>
      <c r="Z76" s="11" t="s">
        <v>286</v>
      </c>
      <c r="AA76" s="11" t="s">
        <v>283</v>
      </c>
      <c r="AB76" s="152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 t="s">
        <v>324</v>
      </c>
      <c r="E77" s="25" t="s">
        <v>324</v>
      </c>
      <c r="F77" s="25" t="s">
        <v>324</v>
      </c>
      <c r="G77" s="25" t="s">
        <v>325</v>
      </c>
      <c r="H77" s="25" t="s">
        <v>326</v>
      </c>
      <c r="I77" s="25" t="s">
        <v>325</v>
      </c>
      <c r="J77" s="25" t="s">
        <v>325</v>
      </c>
      <c r="K77" s="25" t="s">
        <v>325</v>
      </c>
      <c r="L77" s="25" t="s">
        <v>325</v>
      </c>
      <c r="M77" s="25" t="s">
        <v>325</v>
      </c>
      <c r="N77" s="25" t="s">
        <v>326</v>
      </c>
      <c r="O77" s="25" t="s">
        <v>325</v>
      </c>
      <c r="P77" s="25" t="s">
        <v>326</v>
      </c>
      <c r="Q77" s="25" t="s">
        <v>327</v>
      </c>
      <c r="R77" s="25" t="s">
        <v>326</v>
      </c>
      <c r="S77" s="25" t="s">
        <v>327</v>
      </c>
      <c r="T77" s="25" t="s">
        <v>327</v>
      </c>
      <c r="U77" s="25" t="s">
        <v>328</v>
      </c>
      <c r="V77" s="25" t="s">
        <v>326</v>
      </c>
      <c r="W77" s="25" t="s">
        <v>325</v>
      </c>
      <c r="X77" s="25" t="s">
        <v>326</v>
      </c>
      <c r="Y77" s="25" t="s">
        <v>326</v>
      </c>
      <c r="Z77" s="25" t="s">
        <v>325</v>
      </c>
      <c r="AA77" s="25" t="s">
        <v>119</v>
      </c>
      <c r="AB77" s="152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31">
        <v>63</v>
      </c>
      <c r="E78" s="222">
        <v>460</v>
      </c>
      <c r="F78" s="222">
        <v>465.06138310613807</v>
      </c>
      <c r="G78" s="222">
        <v>445.3</v>
      </c>
      <c r="H78" s="222">
        <v>417.6</v>
      </c>
      <c r="I78" s="222">
        <v>260</v>
      </c>
      <c r="J78" s="222">
        <v>360</v>
      </c>
      <c r="K78" s="222">
        <v>380</v>
      </c>
      <c r="L78" s="222">
        <v>260</v>
      </c>
      <c r="M78" s="222">
        <v>420</v>
      </c>
      <c r="N78" s="222">
        <v>426</v>
      </c>
      <c r="O78" s="231">
        <v>170</v>
      </c>
      <c r="P78" s="222">
        <v>463</v>
      </c>
      <c r="Q78" s="222">
        <v>427.18536460464219</v>
      </c>
      <c r="R78" s="222">
        <v>397</v>
      </c>
      <c r="S78" s="222">
        <v>438</v>
      </c>
      <c r="T78" s="222">
        <v>391</v>
      </c>
      <c r="U78" s="222">
        <v>398</v>
      </c>
      <c r="V78" s="222">
        <v>475</v>
      </c>
      <c r="W78" s="231">
        <v>168</v>
      </c>
      <c r="X78" s="222" t="s">
        <v>277</v>
      </c>
      <c r="Y78" s="222">
        <v>449</v>
      </c>
      <c r="Z78" s="231">
        <v>20.100000000000001</v>
      </c>
      <c r="AA78" s="222">
        <v>229.1</v>
      </c>
      <c r="AB78" s="223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5">
        <v>1</v>
      </c>
    </row>
    <row r="79" spans="1:65">
      <c r="A79" s="29"/>
      <c r="B79" s="19">
        <v>1</v>
      </c>
      <c r="C79" s="9">
        <v>2</v>
      </c>
      <c r="D79" s="232">
        <v>83</v>
      </c>
      <c r="E79" s="226">
        <v>465</v>
      </c>
      <c r="F79" s="226">
        <v>455.29941470189823</v>
      </c>
      <c r="G79" s="226">
        <v>429.2</v>
      </c>
      <c r="H79" s="226">
        <v>418.1</v>
      </c>
      <c r="I79" s="226">
        <v>240</v>
      </c>
      <c r="J79" s="226">
        <v>270</v>
      </c>
      <c r="K79" s="226">
        <v>390</v>
      </c>
      <c r="L79" s="226">
        <v>280</v>
      </c>
      <c r="M79" s="226">
        <v>380</v>
      </c>
      <c r="N79" s="226">
        <v>426</v>
      </c>
      <c r="O79" s="232">
        <v>175</v>
      </c>
      <c r="P79" s="226">
        <v>458</v>
      </c>
      <c r="Q79" s="226">
        <v>425.74931789747563</v>
      </c>
      <c r="R79" s="226">
        <v>403</v>
      </c>
      <c r="S79" s="226">
        <v>438</v>
      </c>
      <c r="T79" s="226">
        <v>406</v>
      </c>
      <c r="U79" s="233">
        <v>357</v>
      </c>
      <c r="V79" s="226">
        <v>477</v>
      </c>
      <c r="W79" s="232">
        <v>179</v>
      </c>
      <c r="X79" s="226" t="s">
        <v>277</v>
      </c>
      <c r="Y79" s="226">
        <v>445</v>
      </c>
      <c r="Z79" s="232">
        <v>24.9</v>
      </c>
      <c r="AA79" s="226">
        <v>340.9</v>
      </c>
      <c r="AB79" s="223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14</v>
      </c>
    </row>
    <row r="80" spans="1:65">
      <c r="A80" s="29"/>
      <c r="B80" s="19">
        <v>1</v>
      </c>
      <c r="C80" s="9">
        <v>3</v>
      </c>
      <c r="D80" s="232">
        <v>80</v>
      </c>
      <c r="E80" s="226">
        <v>467</v>
      </c>
      <c r="F80" s="226">
        <v>464.03997485437634</v>
      </c>
      <c r="G80" s="226">
        <v>405.8</v>
      </c>
      <c r="H80" s="226">
        <v>414.4</v>
      </c>
      <c r="I80" s="226">
        <v>330</v>
      </c>
      <c r="J80" s="226">
        <v>340</v>
      </c>
      <c r="K80" s="226">
        <v>400</v>
      </c>
      <c r="L80" s="226">
        <v>280</v>
      </c>
      <c r="M80" s="226">
        <v>390</v>
      </c>
      <c r="N80" s="226">
        <v>415</v>
      </c>
      <c r="O80" s="232">
        <v>150</v>
      </c>
      <c r="P80" s="226">
        <v>447</v>
      </c>
      <c r="Q80" s="226">
        <v>437.40276119776559</v>
      </c>
      <c r="R80" s="226">
        <v>393</v>
      </c>
      <c r="S80" s="226">
        <v>433</v>
      </c>
      <c r="T80" s="226">
        <v>415</v>
      </c>
      <c r="U80" s="226">
        <v>412</v>
      </c>
      <c r="V80" s="226">
        <v>487</v>
      </c>
      <c r="W80" s="232">
        <v>178</v>
      </c>
      <c r="X80" s="226" t="s">
        <v>277</v>
      </c>
      <c r="Y80" s="226">
        <v>458</v>
      </c>
      <c r="Z80" s="232">
        <v>18.899999999999999</v>
      </c>
      <c r="AA80" s="226">
        <v>295.39999999999998</v>
      </c>
      <c r="AB80" s="223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16</v>
      </c>
    </row>
    <row r="81" spans="1:65">
      <c r="A81" s="29"/>
      <c r="B81" s="19">
        <v>1</v>
      </c>
      <c r="C81" s="9">
        <v>4</v>
      </c>
      <c r="D81" s="232">
        <v>79</v>
      </c>
      <c r="E81" s="226">
        <v>464</v>
      </c>
      <c r="F81" s="226">
        <v>453.94758306551677</v>
      </c>
      <c r="G81" s="226">
        <v>455.6</v>
      </c>
      <c r="H81" s="226">
        <v>416.9</v>
      </c>
      <c r="I81" s="226">
        <v>280</v>
      </c>
      <c r="J81" s="226">
        <v>330</v>
      </c>
      <c r="K81" s="226">
        <v>380</v>
      </c>
      <c r="L81" s="226">
        <v>200</v>
      </c>
      <c r="M81" s="226">
        <v>360</v>
      </c>
      <c r="N81" s="226">
        <v>424</v>
      </c>
      <c r="O81" s="232">
        <v>150</v>
      </c>
      <c r="P81" s="226">
        <v>439</v>
      </c>
      <c r="Q81" s="226">
        <v>433.57576839995085</v>
      </c>
      <c r="R81" s="226">
        <v>405</v>
      </c>
      <c r="S81" s="233">
        <v>394</v>
      </c>
      <c r="T81" s="226">
        <v>415</v>
      </c>
      <c r="U81" s="226">
        <v>390</v>
      </c>
      <c r="V81" s="226">
        <v>497.00000000000006</v>
      </c>
      <c r="W81" s="232">
        <v>183</v>
      </c>
      <c r="X81" s="226" t="s">
        <v>277</v>
      </c>
      <c r="Y81" s="226">
        <v>452</v>
      </c>
      <c r="Z81" s="232">
        <v>20.8</v>
      </c>
      <c r="AA81" s="226">
        <v>279.7</v>
      </c>
      <c r="AB81" s="223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397.84933427581547</v>
      </c>
    </row>
    <row r="82" spans="1:65">
      <c r="A82" s="29"/>
      <c r="B82" s="19">
        <v>1</v>
      </c>
      <c r="C82" s="9">
        <v>5</v>
      </c>
      <c r="D82" s="232">
        <v>74</v>
      </c>
      <c r="E82" s="226">
        <v>463</v>
      </c>
      <c r="F82" s="226">
        <v>459.47778276106811</v>
      </c>
      <c r="G82" s="226">
        <v>412.4</v>
      </c>
      <c r="H82" s="226">
        <v>408.3</v>
      </c>
      <c r="I82" s="226">
        <v>320</v>
      </c>
      <c r="J82" s="226">
        <v>340</v>
      </c>
      <c r="K82" s="226">
        <v>390</v>
      </c>
      <c r="L82" s="233">
        <v>170</v>
      </c>
      <c r="M82" s="226">
        <v>400</v>
      </c>
      <c r="N82" s="226">
        <v>438</v>
      </c>
      <c r="O82" s="232">
        <v>140</v>
      </c>
      <c r="P82" s="226">
        <v>447</v>
      </c>
      <c r="Q82" s="226">
        <v>431.23184239821865</v>
      </c>
      <c r="R82" s="233">
        <v>427</v>
      </c>
      <c r="S82" s="226">
        <v>432</v>
      </c>
      <c r="T82" s="226">
        <v>394</v>
      </c>
      <c r="U82" s="226">
        <v>399</v>
      </c>
      <c r="V82" s="226">
        <v>461</v>
      </c>
      <c r="W82" s="232">
        <v>198</v>
      </c>
      <c r="X82" s="226" t="s">
        <v>277</v>
      </c>
      <c r="Y82" s="226">
        <v>445</v>
      </c>
      <c r="Z82" s="232">
        <v>25.8</v>
      </c>
      <c r="AA82" s="226">
        <v>254.2</v>
      </c>
      <c r="AB82" s="223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76</v>
      </c>
    </row>
    <row r="83" spans="1:65">
      <c r="A83" s="29"/>
      <c r="B83" s="19">
        <v>1</v>
      </c>
      <c r="C83" s="9">
        <v>6</v>
      </c>
      <c r="D83" s="232">
        <v>64</v>
      </c>
      <c r="E83" s="226">
        <v>465</v>
      </c>
      <c r="F83" s="226">
        <v>454.5690439962811</v>
      </c>
      <c r="G83" s="226">
        <v>447.6</v>
      </c>
      <c r="H83" s="226">
        <v>412.1</v>
      </c>
      <c r="I83" s="226">
        <v>290</v>
      </c>
      <c r="J83" s="226">
        <v>270</v>
      </c>
      <c r="K83" s="226">
        <v>410</v>
      </c>
      <c r="L83" s="226">
        <v>200</v>
      </c>
      <c r="M83" s="226">
        <v>350</v>
      </c>
      <c r="N83" s="226">
        <v>427</v>
      </c>
      <c r="O83" s="232">
        <v>133</v>
      </c>
      <c r="P83" s="226">
        <v>449</v>
      </c>
      <c r="Q83" s="226">
        <v>423.7838704596378</v>
      </c>
      <c r="R83" s="226">
        <v>406</v>
      </c>
      <c r="S83" s="226">
        <v>441</v>
      </c>
      <c r="T83" s="226">
        <v>417</v>
      </c>
      <c r="U83" s="226">
        <v>404</v>
      </c>
      <c r="V83" s="226">
        <v>490</v>
      </c>
      <c r="W83" s="232">
        <v>185</v>
      </c>
      <c r="X83" s="226" t="s">
        <v>277</v>
      </c>
      <c r="Y83" s="226">
        <v>449</v>
      </c>
      <c r="Z83" s="232">
        <v>25.6</v>
      </c>
      <c r="AA83" s="226">
        <v>304.10000000000002</v>
      </c>
      <c r="AB83" s="223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7"/>
    </row>
    <row r="84" spans="1:65">
      <c r="A84" s="29"/>
      <c r="B84" s="20" t="s">
        <v>272</v>
      </c>
      <c r="C84" s="12"/>
      <c r="D84" s="228">
        <v>73.833333333333329</v>
      </c>
      <c r="E84" s="228">
        <v>464</v>
      </c>
      <c r="F84" s="228">
        <v>458.73253041421304</v>
      </c>
      <c r="G84" s="228">
        <v>432.65000000000003</v>
      </c>
      <c r="H84" s="228">
        <v>414.56666666666666</v>
      </c>
      <c r="I84" s="228">
        <v>286.66666666666669</v>
      </c>
      <c r="J84" s="228">
        <v>318.33333333333331</v>
      </c>
      <c r="K84" s="228">
        <v>391.66666666666669</v>
      </c>
      <c r="L84" s="228">
        <v>231.66666666666666</v>
      </c>
      <c r="M84" s="228">
        <v>383.33333333333331</v>
      </c>
      <c r="N84" s="228">
        <v>426</v>
      </c>
      <c r="O84" s="228">
        <v>153</v>
      </c>
      <c r="P84" s="228">
        <v>450.5</v>
      </c>
      <c r="Q84" s="228">
        <v>429.82148749294851</v>
      </c>
      <c r="R84" s="228">
        <v>405.16666666666669</v>
      </c>
      <c r="S84" s="228">
        <v>429.33333333333331</v>
      </c>
      <c r="T84" s="228">
        <v>406.33333333333331</v>
      </c>
      <c r="U84" s="228">
        <v>393.33333333333331</v>
      </c>
      <c r="V84" s="228">
        <v>481.16666666666669</v>
      </c>
      <c r="W84" s="228">
        <v>181.83333333333334</v>
      </c>
      <c r="X84" s="228" t="s">
        <v>763</v>
      </c>
      <c r="Y84" s="228">
        <v>449.66666666666669</v>
      </c>
      <c r="Z84" s="228">
        <v>22.683333333333334</v>
      </c>
      <c r="AA84" s="228">
        <v>283.90000000000003</v>
      </c>
      <c r="AB84" s="223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7"/>
    </row>
    <row r="85" spans="1:65">
      <c r="A85" s="29"/>
      <c r="B85" s="3" t="s">
        <v>273</v>
      </c>
      <c r="C85" s="28"/>
      <c r="D85" s="226">
        <v>76.5</v>
      </c>
      <c r="E85" s="226">
        <v>464.5</v>
      </c>
      <c r="F85" s="226">
        <v>457.38859873148317</v>
      </c>
      <c r="G85" s="226">
        <v>437.25</v>
      </c>
      <c r="H85" s="226">
        <v>415.65</v>
      </c>
      <c r="I85" s="226">
        <v>285</v>
      </c>
      <c r="J85" s="226">
        <v>335</v>
      </c>
      <c r="K85" s="226">
        <v>390</v>
      </c>
      <c r="L85" s="226">
        <v>230</v>
      </c>
      <c r="M85" s="226">
        <v>385</v>
      </c>
      <c r="N85" s="226">
        <v>426</v>
      </c>
      <c r="O85" s="226">
        <v>150</v>
      </c>
      <c r="P85" s="226">
        <v>448</v>
      </c>
      <c r="Q85" s="226">
        <v>429.20860350143039</v>
      </c>
      <c r="R85" s="226">
        <v>404</v>
      </c>
      <c r="S85" s="226">
        <v>435.5</v>
      </c>
      <c r="T85" s="226">
        <v>410.5</v>
      </c>
      <c r="U85" s="226">
        <v>398.5</v>
      </c>
      <c r="V85" s="226">
        <v>482</v>
      </c>
      <c r="W85" s="226">
        <v>181</v>
      </c>
      <c r="X85" s="226" t="s">
        <v>763</v>
      </c>
      <c r="Y85" s="226">
        <v>449</v>
      </c>
      <c r="Z85" s="226">
        <v>22.85</v>
      </c>
      <c r="AA85" s="226">
        <v>287.54999999999995</v>
      </c>
      <c r="AB85" s="223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7"/>
    </row>
    <row r="86" spans="1:65">
      <c r="A86" s="29"/>
      <c r="B86" s="3" t="s">
        <v>274</v>
      </c>
      <c r="C86" s="28"/>
      <c r="D86" s="226">
        <v>8.518607084885792</v>
      </c>
      <c r="E86" s="226">
        <v>2.3664319132398464</v>
      </c>
      <c r="F86" s="226">
        <v>4.9151880476385044</v>
      </c>
      <c r="G86" s="226">
        <v>20.263834780218687</v>
      </c>
      <c r="H86" s="226">
        <v>3.8082366873221858</v>
      </c>
      <c r="I86" s="226">
        <v>34.448028487370117</v>
      </c>
      <c r="J86" s="226">
        <v>38.686776379877848</v>
      </c>
      <c r="K86" s="226">
        <v>11.69045194450012</v>
      </c>
      <c r="L86" s="226">
        <v>47.504385762439483</v>
      </c>
      <c r="M86" s="226">
        <v>25.819888974716115</v>
      </c>
      <c r="N86" s="226">
        <v>7.3484692283495345</v>
      </c>
      <c r="O86" s="226">
        <v>16.492422502470642</v>
      </c>
      <c r="P86" s="226">
        <v>8.61974477580398</v>
      </c>
      <c r="Q86" s="226">
        <v>5.1680550618646182</v>
      </c>
      <c r="R86" s="226">
        <v>11.805366011550285</v>
      </c>
      <c r="S86" s="226">
        <v>17.637082147188256</v>
      </c>
      <c r="T86" s="226">
        <v>11.413442367080435</v>
      </c>
      <c r="U86" s="226">
        <v>19.221515722405108</v>
      </c>
      <c r="V86" s="226">
        <v>12.843935014888039</v>
      </c>
      <c r="W86" s="226">
        <v>9.8674549234676849</v>
      </c>
      <c r="X86" s="226" t="s">
        <v>763</v>
      </c>
      <c r="Y86" s="226">
        <v>4.8853522561496696</v>
      </c>
      <c r="Z86" s="226">
        <v>3.0876636258936618</v>
      </c>
      <c r="AA86" s="226">
        <v>39.2225955285979</v>
      </c>
      <c r="AB86" s="223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7"/>
    </row>
    <row r="87" spans="1:65">
      <c r="A87" s="29"/>
      <c r="B87" s="3" t="s">
        <v>87</v>
      </c>
      <c r="C87" s="28"/>
      <c r="D87" s="13">
        <v>0.1153761681925841</v>
      </c>
      <c r="E87" s="13">
        <v>5.1000687785341513E-3</v>
      </c>
      <c r="F87" s="13">
        <v>1.0714714396208897E-2</v>
      </c>
      <c r="G87" s="13">
        <v>4.6836553288382494E-2</v>
      </c>
      <c r="H87" s="13">
        <v>9.1860658213126622E-3</v>
      </c>
      <c r="I87" s="13">
        <v>0.12016754123501203</v>
      </c>
      <c r="J87" s="13">
        <v>0.12152914046034927</v>
      </c>
      <c r="K87" s="13">
        <v>2.9847962411489667E-2</v>
      </c>
      <c r="L87" s="13">
        <v>0.20505490257168124</v>
      </c>
      <c r="M87" s="13">
        <v>6.7356232107955091E-2</v>
      </c>
      <c r="N87" s="13">
        <v>1.724992776607872E-2</v>
      </c>
      <c r="O87" s="13">
        <v>0.1077936111272591</v>
      </c>
      <c r="P87" s="13">
        <v>1.9133728692128701E-2</v>
      </c>
      <c r="Q87" s="13">
        <v>1.2023724295424861E-2</v>
      </c>
      <c r="R87" s="13">
        <v>2.9137061320157018E-2</v>
      </c>
      <c r="S87" s="13">
        <v>4.1080160280717988E-2</v>
      </c>
      <c r="T87" s="13">
        <v>2.8088865546547423E-2</v>
      </c>
      <c r="U87" s="13">
        <v>4.8868260311199431E-2</v>
      </c>
      <c r="V87" s="13">
        <v>2.6693318354460767E-2</v>
      </c>
      <c r="W87" s="13">
        <v>5.4266479872416229E-2</v>
      </c>
      <c r="X87" s="13" t="s">
        <v>763</v>
      </c>
      <c r="Y87" s="13">
        <v>1.0864386040362497E-2</v>
      </c>
      <c r="Z87" s="13">
        <v>0.13612036557944138</v>
      </c>
      <c r="AA87" s="13">
        <v>0.13815637734624125</v>
      </c>
      <c r="AB87" s="152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275</v>
      </c>
      <c r="C88" s="28"/>
      <c r="D88" s="13">
        <v>-0.81441885917007173</v>
      </c>
      <c r="E88" s="13">
        <v>0.16627064575738237</v>
      </c>
      <c r="F88" s="13">
        <v>0.1530307855088413</v>
      </c>
      <c r="G88" s="13">
        <v>8.7471971739076615E-2</v>
      </c>
      <c r="H88" s="13">
        <v>4.2019254402626771E-2</v>
      </c>
      <c r="I88" s="13">
        <v>-0.2794592274774792</v>
      </c>
      <c r="J88" s="13">
        <v>-0.19986460725696831</v>
      </c>
      <c r="K88" s="13">
        <v>-1.5540223588416335E-2</v>
      </c>
      <c r="L88" s="13">
        <v>-0.41770251522889312</v>
      </c>
      <c r="M88" s="13">
        <v>-3.648617627802464E-2</v>
      </c>
      <c r="N88" s="13">
        <v>7.0757101492769259E-2</v>
      </c>
      <c r="O88" s="13">
        <v>-0.61543230861879417</v>
      </c>
      <c r="P88" s="13">
        <v>0.1323382024002171</v>
      </c>
      <c r="Q88" s="13">
        <v>8.0362465040516584E-2</v>
      </c>
      <c r="R88" s="13">
        <v>1.8392219768748941E-2</v>
      </c>
      <c r="S88" s="13">
        <v>7.9135482568612359E-2</v>
      </c>
      <c r="T88" s="13">
        <v>2.132465314529397E-2</v>
      </c>
      <c r="U88" s="13">
        <v>-1.1351033050494785E-2</v>
      </c>
      <c r="V88" s="13">
        <v>0.20941930829797517</v>
      </c>
      <c r="W88" s="13">
        <v>-0.54295931231274985</v>
      </c>
      <c r="X88" s="13" t="s">
        <v>763</v>
      </c>
      <c r="Y88" s="13">
        <v>0.13024360713125649</v>
      </c>
      <c r="Z88" s="13">
        <v>-0.94298511677888663</v>
      </c>
      <c r="AA88" s="13">
        <v>-0.28641328377042907</v>
      </c>
      <c r="AB88" s="152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276</v>
      </c>
      <c r="C89" s="46"/>
      <c r="D89" s="44">
        <v>4.93</v>
      </c>
      <c r="E89" s="44">
        <v>0.88</v>
      </c>
      <c r="F89" s="44">
        <v>0.8</v>
      </c>
      <c r="G89" s="44">
        <v>0.41</v>
      </c>
      <c r="H89" s="44">
        <v>0.14000000000000001</v>
      </c>
      <c r="I89" s="44">
        <v>1.76</v>
      </c>
      <c r="J89" s="44">
        <v>1.29</v>
      </c>
      <c r="K89" s="44">
        <v>0.2</v>
      </c>
      <c r="L89" s="44">
        <v>2.58</v>
      </c>
      <c r="M89" s="44">
        <v>0.32</v>
      </c>
      <c r="N89" s="44">
        <v>0.31</v>
      </c>
      <c r="O89" s="44">
        <v>3.75</v>
      </c>
      <c r="P89" s="44">
        <v>0.67</v>
      </c>
      <c r="Q89" s="44">
        <v>0.37</v>
      </c>
      <c r="R89" s="44">
        <v>0</v>
      </c>
      <c r="S89" s="44">
        <v>0.36</v>
      </c>
      <c r="T89" s="44">
        <v>0.02</v>
      </c>
      <c r="U89" s="44">
        <v>0.18</v>
      </c>
      <c r="V89" s="44">
        <v>1.1299999999999999</v>
      </c>
      <c r="W89" s="44">
        <v>3.32</v>
      </c>
      <c r="X89" s="44" t="s">
        <v>277</v>
      </c>
      <c r="Y89" s="44">
        <v>0.66</v>
      </c>
      <c r="Z89" s="44">
        <v>5.69</v>
      </c>
      <c r="AA89" s="44">
        <v>1.8</v>
      </c>
      <c r="AB89" s="152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5"/>
    </row>
    <row r="91" spans="1:65" ht="15">
      <c r="B91" s="8" t="s">
        <v>630</v>
      </c>
      <c r="BM91" s="27" t="s">
        <v>67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241</v>
      </c>
      <c r="E92" s="17" t="s">
        <v>241</v>
      </c>
      <c r="F92" s="17" t="s">
        <v>241</v>
      </c>
      <c r="G92" s="17" t="s">
        <v>241</v>
      </c>
      <c r="H92" s="17" t="s">
        <v>241</v>
      </c>
      <c r="I92" s="17" t="s">
        <v>241</v>
      </c>
      <c r="J92" s="17" t="s">
        <v>241</v>
      </c>
      <c r="K92" s="17" t="s">
        <v>241</v>
      </c>
      <c r="L92" s="17" t="s">
        <v>241</v>
      </c>
      <c r="M92" s="17" t="s">
        <v>241</v>
      </c>
      <c r="N92" s="17" t="s">
        <v>241</v>
      </c>
      <c r="O92" s="17" t="s">
        <v>241</v>
      </c>
      <c r="P92" s="17" t="s">
        <v>241</v>
      </c>
      <c r="Q92" s="17" t="s">
        <v>241</v>
      </c>
      <c r="R92" s="17" t="s">
        <v>241</v>
      </c>
      <c r="S92" s="17" t="s">
        <v>241</v>
      </c>
      <c r="T92" s="17" t="s">
        <v>241</v>
      </c>
      <c r="U92" s="17" t="s">
        <v>241</v>
      </c>
      <c r="V92" s="17" t="s">
        <v>241</v>
      </c>
      <c r="W92" s="17" t="s">
        <v>241</v>
      </c>
      <c r="X92" s="152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242</v>
      </c>
      <c r="C93" s="9" t="s">
        <v>242</v>
      </c>
      <c r="D93" s="150" t="s">
        <v>244</v>
      </c>
      <c r="E93" s="151" t="s">
        <v>245</v>
      </c>
      <c r="F93" s="151" t="s">
        <v>246</v>
      </c>
      <c r="G93" s="151" t="s">
        <v>249</v>
      </c>
      <c r="H93" s="151" t="s">
        <v>250</v>
      </c>
      <c r="I93" s="151" t="s">
        <v>251</v>
      </c>
      <c r="J93" s="151" t="s">
        <v>252</v>
      </c>
      <c r="K93" s="151" t="s">
        <v>253</v>
      </c>
      <c r="L93" s="151" t="s">
        <v>254</v>
      </c>
      <c r="M93" s="151" t="s">
        <v>255</v>
      </c>
      <c r="N93" s="151" t="s">
        <v>256</v>
      </c>
      <c r="O93" s="151" t="s">
        <v>257</v>
      </c>
      <c r="P93" s="151" t="s">
        <v>258</v>
      </c>
      <c r="Q93" s="151" t="s">
        <v>259</v>
      </c>
      <c r="R93" s="151" t="s">
        <v>260</v>
      </c>
      <c r="S93" s="151" t="s">
        <v>280</v>
      </c>
      <c r="T93" s="151" t="s">
        <v>307</v>
      </c>
      <c r="U93" s="151" t="s">
        <v>281</v>
      </c>
      <c r="V93" s="151" t="s">
        <v>264</v>
      </c>
      <c r="W93" s="151" t="s">
        <v>282</v>
      </c>
      <c r="X93" s="152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283</v>
      </c>
      <c r="E94" s="11" t="s">
        <v>286</v>
      </c>
      <c r="F94" s="11" t="s">
        <v>286</v>
      </c>
      <c r="G94" s="11" t="s">
        <v>285</v>
      </c>
      <c r="H94" s="11" t="s">
        <v>283</v>
      </c>
      <c r="I94" s="11" t="s">
        <v>283</v>
      </c>
      <c r="J94" s="11" t="s">
        <v>283</v>
      </c>
      <c r="K94" s="11" t="s">
        <v>283</v>
      </c>
      <c r="L94" s="11" t="s">
        <v>283</v>
      </c>
      <c r="M94" s="11" t="s">
        <v>283</v>
      </c>
      <c r="N94" s="11" t="s">
        <v>285</v>
      </c>
      <c r="O94" s="11" t="s">
        <v>286</v>
      </c>
      <c r="P94" s="11" t="s">
        <v>283</v>
      </c>
      <c r="Q94" s="11" t="s">
        <v>285</v>
      </c>
      <c r="R94" s="11" t="s">
        <v>286</v>
      </c>
      <c r="S94" s="11" t="s">
        <v>286</v>
      </c>
      <c r="T94" s="11" t="s">
        <v>283</v>
      </c>
      <c r="U94" s="11" t="s">
        <v>283</v>
      </c>
      <c r="V94" s="11" t="s">
        <v>286</v>
      </c>
      <c r="W94" s="11" t="s">
        <v>286</v>
      </c>
      <c r="X94" s="152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 t="s">
        <v>324</v>
      </c>
      <c r="E95" s="25" t="s">
        <v>324</v>
      </c>
      <c r="F95" s="25" t="s">
        <v>324</v>
      </c>
      <c r="G95" s="25" t="s">
        <v>326</v>
      </c>
      <c r="H95" s="25" t="s">
        <v>325</v>
      </c>
      <c r="I95" s="25" t="s">
        <v>325</v>
      </c>
      <c r="J95" s="25" t="s">
        <v>325</v>
      </c>
      <c r="K95" s="25" t="s">
        <v>325</v>
      </c>
      <c r="L95" s="25" t="s">
        <v>325</v>
      </c>
      <c r="M95" s="25" t="s">
        <v>326</v>
      </c>
      <c r="N95" s="25" t="s">
        <v>325</v>
      </c>
      <c r="O95" s="25" t="s">
        <v>326</v>
      </c>
      <c r="P95" s="25" t="s">
        <v>327</v>
      </c>
      <c r="Q95" s="25" t="s">
        <v>326</v>
      </c>
      <c r="R95" s="25" t="s">
        <v>327</v>
      </c>
      <c r="S95" s="25" t="s">
        <v>328</v>
      </c>
      <c r="T95" s="25" t="s">
        <v>326</v>
      </c>
      <c r="U95" s="25" t="s">
        <v>325</v>
      </c>
      <c r="V95" s="25" t="s">
        <v>326</v>
      </c>
      <c r="W95" s="25" t="s">
        <v>325</v>
      </c>
      <c r="X95" s="152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1.32</v>
      </c>
      <c r="E96" s="21">
        <v>1.36</v>
      </c>
      <c r="F96" s="21">
        <v>1.2749248008378353</v>
      </c>
      <c r="G96" s="146" t="s">
        <v>106</v>
      </c>
      <c r="H96" s="21">
        <v>1.3</v>
      </c>
      <c r="I96" s="21">
        <v>1.33</v>
      </c>
      <c r="J96" s="21">
        <v>1.37</v>
      </c>
      <c r="K96" s="21">
        <v>1.25</v>
      </c>
      <c r="L96" s="153">
        <v>1.23</v>
      </c>
      <c r="M96" s="21">
        <v>1.42</v>
      </c>
      <c r="N96" s="146">
        <v>0.7</v>
      </c>
      <c r="O96" s="146">
        <v>1.4</v>
      </c>
      <c r="P96" s="21">
        <v>1.3329014871020306</v>
      </c>
      <c r="Q96" s="146">
        <v>0.8</v>
      </c>
      <c r="R96" s="146">
        <v>1.3</v>
      </c>
      <c r="S96" s="146">
        <v>1.41</v>
      </c>
      <c r="T96" s="21">
        <v>1.18</v>
      </c>
      <c r="U96" s="21">
        <v>1.2</v>
      </c>
      <c r="V96" s="146">
        <v>1.5</v>
      </c>
      <c r="W96" s="146">
        <v>1.3</v>
      </c>
      <c r="X96" s="152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1.3</v>
      </c>
      <c r="E97" s="11">
        <v>1.4</v>
      </c>
      <c r="F97" s="11">
        <v>1.2688311797135963</v>
      </c>
      <c r="G97" s="147" t="s">
        <v>106</v>
      </c>
      <c r="H97" s="11">
        <v>1.29</v>
      </c>
      <c r="I97" s="11">
        <v>1.32</v>
      </c>
      <c r="J97" s="11">
        <v>1.36</v>
      </c>
      <c r="K97" s="11">
        <v>1.28</v>
      </c>
      <c r="L97" s="11">
        <v>1.29</v>
      </c>
      <c r="M97" s="11">
        <v>1.33</v>
      </c>
      <c r="N97" s="147">
        <v>0.7</v>
      </c>
      <c r="O97" s="147">
        <v>1.4</v>
      </c>
      <c r="P97" s="11">
        <v>1.3170252776447389</v>
      </c>
      <c r="Q97" s="147">
        <v>0.8</v>
      </c>
      <c r="R97" s="147">
        <v>1.4</v>
      </c>
      <c r="S97" s="147">
        <v>1.37</v>
      </c>
      <c r="T97" s="11">
        <v>1.1399999999999999</v>
      </c>
      <c r="U97" s="11">
        <v>1.17</v>
      </c>
      <c r="V97" s="147">
        <v>1.5</v>
      </c>
      <c r="W97" s="147">
        <v>1.3</v>
      </c>
      <c r="X97" s="152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15</v>
      </c>
    </row>
    <row r="98" spans="1:65">
      <c r="A98" s="29"/>
      <c r="B98" s="19">
        <v>1</v>
      </c>
      <c r="C98" s="9">
        <v>3</v>
      </c>
      <c r="D98" s="11">
        <v>1.34</v>
      </c>
      <c r="E98" s="11">
        <v>1.38</v>
      </c>
      <c r="F98" s="11">
        <v>1.3015103188944823</v>
      </c>
      <c r="G98" s="147" t="s">
        <v>106</v>
      </c>
      <c r="H98" s="11">
        <v>1.31</v>
      </c>
      <c r="I98" s="11">
        <v>1.31</v>
      </c>
      <c r="J98" s="11">
        <v>1.39</v>
      </c>
      <c r="K98" s="11">
        <v>1.26</v>
      </c>
      <c r="L98" s="11">
        <v>1.32</v>
      </c>
      <c r="M98" s="11">
        <v>1.45</v>
      </c>
      <c r="N98" s="147">
        <v>0.7</v>
      </c>
      <c r="O98" s="147">
        <v>1.3</v>
      </c>
      <c r="P98" s="11">
        <v>1.2871935079759855</v>
      </c>
      <c r="Q98" s="147">
        <v>0.9</v>
      </c>
      <c r="R98" s="147">
        <v>1.3</v>
      </c>
      <c r="S98" s="147">
        <v>1.65</v>
      </c>
      <c r="T98" s="11">
        <v>1.31</v>
      </c>
      <c r="U98" s="11">
        <v>1.1599999999999999</v>
      </c>
      <c r="V98" s="147">
        <v>1.5</v>
      </c>
      <c r="W98" s="147">
        <v>1.3</v>
      </c>
      <c r="X98" s="152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1.34</v>
      </c>
      <c r="E99" s="11">
        <v>1.38</v>
      </c>
      <c r="F99" s="11">
        <v>1.2539313754008954</v>
      </c>
      <c r="G99" s="147" t="s">
        <v>106</v>
      </c>
      <c r="H99" s="11">
        <v>1.3</v>
      </c>
      <c r="I99" s="11">
        <v>1.31</v>
      </c>
      <c r="J99" s="11">
        <v>1.36</v>
      </c>
      <c r="K99" s="11">
        <v>1.28</v>
      </c>
      <c r="L99" s="11">
        <v>1.28</v>
      </c>
      <c r="M99" s="11">
        <v>1.36</v>
      </c>
      <c r="N99" s="147">
        <v>0.7</v>
      </c>
      <c r="O99" s="147">
        <v>1.3</v>
      </c>
      <c r="P99" s="11">
        <v>1.2969035659320429</v>
      </c>
      <c r="Q99" s="147">
        <v>1.6</v>
      </c>
      <c r="R99" s="147">
        <v>1.4</v>
      </c>
      <c r="S99" s="147">
        <v>1.62</v>
      </c>
      <c r="T99" s="11">
        <v>1.23</v>
      </c>
      <c r="U99" s="11">
        <v>1.1599999999999999</v>
      </c>
      <c r="V99" s="147">
        <v>1.4</v>
      </c>
      <c r="W99" s="147">
        <v>1.3</v>
      </c>
      <c r="X99" s="152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1.3027661146935285</v>
      </c>
    </row>
    <row r="100" spans="1:65">
      <c r="A100" s="29"/>
      <c r="B100" s="19">
        <v>1</v>
      </c>
      <c r="C100" s="9">
        <v>5</v>
      </c>
      <c r="D100" s="11">
        <v>1.35</v>
      </c>
      <c r="E100" s="11">
        <v>1.35</v>
      </c>
      <c r="F100" s="11">
        <v>1.2970257055058094</v>
      </c>
      <c r="G100" s="147" t="s">
        <v>106</v>
      </c>
      <c r="H100" s="11">
        <v>1.3</v>
      </c>
      <c r="I100" s="11">
        <v>1.32</v>
      </c>
      <c r="J100" s="11">
        <v>1.38</v>
      </c>
      <c r="K100" s="11">
        <v>1.28</v>
      </c>
      <c r="L100" s="11">
        <v>1.29</v>
      </c>
      <c r="M100" s="11">
        <v>1.4</v>
      </c>
      <c r="N100" s="147">
        <v>0.7</v>
      </c>
      <c r="O100" s="147">
        <v>1.3</v>
      </c>
      <c r="P100" s="11">
        <v>1.2645094774688017</v>
      </c>
      <c r="Q100" s="147">
        <v>1.7</v>
      </c>
      <c r="R100" s="147">
        <v>1.3</v>
      </c>
      <c r="S100" s="147">
        <v>1.6</v>
      </c>
      <c r="T100" s="11">
        <v>1.19</v>
      </c>
      <c r="U100" s="11">
        <v>1.18</v>
      </c>
      <c r="V100" s="147">
        <v>1.5</v>
      </c>
      <c r="W100" s="147">
        <v>1.3</v>
      </c>
      <c r="X100" s="152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77</v>
      </c>
    </row>
    <row r="101" spans="1:65">
      <c r="A101" s="29"/>
      <c r="B101" s="19">
        <v>1</v>
      </c>
      <c r="C101" s="9">
        <v>6</v>
      </c>
      <c r="D101" s="11">
        <v>1.35</v>
      </c>
      <c r="E101" s="11">
        <v>1.38</v>
      </c>
      <c r="F101" s="11">
        <v>1.3047951360015484</v>
      </c>
      <c r="G101" s="147" t="s">
        <v>106</v>
      </c>
      <c r="H101" s="11">
        <v>1.3</v>
      </c>
      <c r="I101" s="11">
        <v>1.3</v>
      </c>
      <c r="J101" s="11">
        <v>1.35</v>
      </c>
      <c r="K101" s="11">
        <v>1.25</v>
      </c>
      <c r="L101" s="11">
        <v>1.29</v>
      </c>
      <c r="M101" s="11">
        <v>1.37</v>
      </c>
      <c r="N101" s="147">
        <v>0.7</v>
      </c>
      <c r="O101" s="147">
        <v>1.3</v>
      </c>
      <c r="P101" s="11">
        <v>1.3756084254562779</v>
      </c>
      <c r="Q101" s="147">
        <v>0.8</v>
      </c>
      <c r="R101" s="147">
        <v>1.3</v>
      </c>
      <c r="S101" s="147">
        <v>1.55</v>
      </c>
      <c r="T101" s="11">
        <v>1.24</v>
      </c>
      <c r="U101" s="11">
        <v>1.22</v>
      </c>
      <c r="V101" s="147">
        <v>1.4</v>
      </c>
      <c r="W101" s="147">
        <v>1.3</v>
      </c>
      <c r="X101" s="152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272</v>
      </c>
      <c r="C102" s="12"/>
      <c r="D102" s="22">
        <v>1.3333333333333333</v>
      </c>
      <c r="E102" s="22">
        <v>1.375</v>
      </c>
      <c r="F102" s="22">
        <v>1.283503086059028</v>
      </c>
      <c r="G102" s="22" t="s">
        <v>763</v>
      </c>
      <c r="H102" s="22">
        <v>1.3</v>
      </c>
      <c r="I102" s="22">
        <v>1.3150000000000002</v>
      </c>
      <c r="J102" s="22">
        <v>1.3683333333333334</v>
      </c>
      <c r="K102" s="22">
        <v>1.2666666666666668</v>
      </c>
      <c r="L102" s="22">
        <v>1.2833333333333334</v>
      </c>
      <c r="M102" s="22">
        <v>1.3883333333333336</v>
      </c>
      <c r="N102" s="22">
        <v>0.70000000000000007</v>
      </c>
      <c r="O102" s="22">
        <v>1.3333333333333333</v>
      </c>
      <c r="P102" s="22">
        <v>1.3123569569299796</v>
      </c>
      <c r="Q102" s="22">
        <v>1.0999999999999999</v>
      </c>
      <c r="R102" s="22">
        <v>1.3333333333333333</v>
      </c>
      <c r="S102" s="22">
        <v>1.5333333333333334</v>
      </c>
      <c r="T102" s="22">
        <v>1.2149999999999999</v>
      </c>
      <c r="U102" s="22">
        <v>1.1816666666666666</v>
      </c>
      <c r="V102" s="22">
        <v>1.4666666666666668</v>
      </c>
      <c r="W102" s="22">
        <v>1.3</v>
      </c>
      <c r="X102" s="152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273</v>
      </c>
      <c r="C103" s="28"/>
      <c r="D103" s="11">
        <v>1.34</v>
      </c>
      <c r="E103" s="11">
        <v>1.38</v>
      </c>
      <c r="F103" s="11">
        <v>1.2859752531718223</v>
      </c>
      <c r="G103" s="11" t="s">
        <v>763</v>
      </c>
      <c r="H103" s="11">
        <v>1.3</v>
      </c>
      <c r="I103" s="11">
        <v>1.3149999999999999</v>
      </c>
      <c r="J103" s="11">
        <v>1.3650000000000002</v>
      </c>
      <c r="K103" s="11">
        <v>1.27</v>
      </c>
      <c r="L103" s="11">
        <v>1.29</v>
      </c>
      <c r="M103" s="11">
        <v>1.385</v>
      </c>
      <c r="N103" s="11">
        <v>0.7</v>
      </c>
      <c r="O103" s="11">
        <v>1.3</v>
      </c>
      <c r="P103" s="11">
        <v>1.3069644217883909</v>
      </c>
      <c r="Q103" s="11">
        <v>0.85000000000000009</v>
      </c>
      <c r="R103" s="11">
        <v>1.3</v>
      </c>
      <c r="S103" s="11">
        <v>1.5750000000000002</v>
      </c>
      <c r="T103" s="11">
        <v>1.21</v>
      </c>
      <c r="U103" s="11">
        <v>1.1749999999999998</v>
      </c>
      <c r="V103" s="11">
        <v>1.5</v>
      </c>
      <c r="W103" s="11">
        <v>1.3</v>
      </c>
      <c r="X103" s="152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274</v>
      </c>
      <c r="C104" s="28"/>
      <c r="D104" s="23">
        <v>1.9663841605003521E-2</v>
      </c>
      <c r="E104" s="23">
        <v>1.7606816861658926E-2</v>
      </c>
      <c r="F104" s="23">
        <v>2.0609759563086052E-2</v>
      </c>
      <c r="G104" s="23" t="s">
        <v>763</v>
      </c>
      <c r="H104" s="23">
        <v>6.324555320336764E-3</v>
      </c>
      <c r="I104" s="23">
        <v>1.0488088481701525E-2</v>
      </c>
      <c r="J104" s="23">
        <v>1.4719601443879658E-2</v>
      </c>
      <c r="K104" s="23">
        <v>1.5055453054181633E-2</v>
      </c>
      <c r="L104" s="23">
        <v>2.9439202887759516E-2</v>
      </c>
      <c r="M104" s="23">
        <v>4.3550736694878772E-2</v>
      </c>
      <c r="N104" s="23">
        <v>1.2161883888976234E-16</v>
      </c>
      <c r="O104" s="23">
        <v>5.1639777949432156E-2</v>
      </c>
      <c r="P104" s="23">
        <v>3.9002581854032915E-2</v>
      </c>
      <c r="Q104" s="23">
        <v>0.42895221179054455</v>
      </c>
      <c r="R104" s="23">
        <v>5.1639777949432156E-2</v>
      </c>
      <c r="S104" s="23">
        <v>0.11639014849490771</v>
      </c>
      <c r="T104" s="23">
        <v>5.8906705900092615E-2</v>
      </c>
      <c r="U104" s="23">
        <v>2.4013884872437191E-2</v>
      </c>
      <c r="V104" s="23">
        <v>5.1639777949432274E-2</v>
      </c>
      <c r="W104" s="23">
        <v>0</v>
      </c>
      <c r="X104" s="204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56"/>
    </row>
    <row r="105" spans="1:65">
      <c r="A105" s="29"/>
      <c r="B105" s="3" t="s">
        <v>87</v>
      </c>
      <c r="C105" s="28"/>
      <c r="D105" s="13">
        <v>1.4747881203752641E-2</v>
      </c>
      <c r="E105" s="13">
        <v>1.2804957717570127E-2</v>
      </c>
      <c r="F105" s="13">
        <v>1.6057428912280944E-2</v>
      </c>
      <c r="G105" s="13" t="s">
        <v>763</v>
      </c>
      <c r="H105" s="13">
        <v>4.8650425541052027E-3</v>
      </c>
      <c r="I105" s="13">
        <v>7.9757326857045809E-3</v>
      </c>
      <c r="J105" s="13">
        <v>1.0757321396257971E-2</v>
      </c>
      <c r="K105" s="13">
        <v>1.1885883990143392E-2</v>
      </c>
      <c r="L105" s="13">
        <v>2.2939638613838582E-2</v>
      </c>
      <c r="M105" s="13">
        <v>3.1369078051533321E-2</v>
      </c>
      <c r="N105" s="13">
        <v>1.7374119841394619E-16</v>
      </c>
      <c r="O105" s="13">
        <v>3.872983346207412E-2</v>
      </c>
      <c r="P105" s="13">
        <v>2.9719491825815715E-2</v>
      </c>
      <c r="Q105" s="13">
        <v>0.38995655617322234</v>
      </c>
      <c r="R105" s="13">
        <v>3.872983346207412E-2</v>
      </c>
      <c r="S105" s="13">
        <v>7.5906618583635455E-2</v>
      </c>
      <c r="T105" s="13">
        <v>4.8482885514479525E-2</v>
      </c>
      <c r="U105" s="13">
        <v>2.0322046436477174E-2</v>
      </c>
      <c r="V105" s="13">
        <v>3.5208939510976547E-2</v>
      </c>
      <c r="W105" s="13">
        <v>0</v>
      </c>
      <c r="X105" s="152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275</v>
      </c>
      <c r="C106" s="28"/>
      <c r="D106" s="13">
        <v>2.3463320311332803E-2</v>
      </c>
      <c r="E106" s="13">
        <v>5.5446549071062057E-2</v>
      </c>
      <c r="F106" s="13">
        <v>-1.4786252434138669E-2</v>
      </c>
      <c r="G106" s="13" t="s">
        <v>763</v>
      </c>
      <c r="H106" s="13">
        <v>-2.1232626964504675E-3</v>
      </c>
      <c r="I106" s="13">
        <v>9.3906996570520818E-3</v>
      </c>
      <c r="J106" s="13">
        <v>5.032923246950527E-2</v>
      </c>
      <c r="K106" s="13">
        <v>-2.7709845704233738E-2</v>
      </c>
      <c r="L106" s="13">
        <v>-1.4916554200342103E-2</v>
      </c>
      <c r="M106" s="13">
        <v>6.5681182274175409E-2</v>
      </c>
      <c r="N106" s="13">
        <v>-0.46268175683655022</v>
      </c>
      <c r="O106" s="13">
        <v>2.3463320311332803E-2</v>
      </c>
      <c r="P106" s="13">
        <v>7.3619064299252912E-3</v>
      </c>
      <c r="Q106" s="13">
        <v>-0.15564276074315053</v>
      </c>
      <c r="R106" s="13">
        <v>2.3463320311332803E-2</v>
      </c>
      <c r="S106" s="13">
        <v>0.17698281835803287</v>
      </c>
      <c r="T106" s="13">
        <v>-6.7369049366298062E-2</v>
      </c>
      <c r="U106" s="13">
        <v>-9.2955632374081332E-2</v>
      </c>
      <c r="V106" s="13">
        <v>0.12580965234246611</v>
      </c>
      <c r="W106" s="13">
        <v>-2.1232626964504675E-3</v>
      </c>
      <c r="X106" s="152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276</v>
      </c>
      <c r="C107" s="46"/>
      <c r="D107" s="44">
        <v>0.36</v>
      </c>
      <c r="E107" s="44">
        <v>0.91</v>
      </c>
      <c r="F107" s="44">
        <v>0.3</v>
      </c>
      <c r="G107" s="44">
        <v>4.0599999999999996</v>
      </c>
      <c r="H107" s="44">
        <v>0.08</v>
      </c>
      <c r="I107" s="44">
        <v>0.12</v>
      </c>
      <c r="J107" s="44">
        <v>0.82</v>
      </c>
      <c r="K107" s="44">
        <v>0.52</v>
      </c>
      <c r="L107" s="44">
        <v>0.3</v>
      </c>
      <c r="M107" s="44">
        <v>1.0900000000000001</v>
      </c>
      <c r="N107" s="44" t="s">
        <v>277</v>
      </c>
      <c r="O107" s="44" t="s">
        <v>277</v>
      </c>
      <c r="P107" s="44">
        <v>0.08</v>
      </c>
      <c r="Q107" s="44" t="s">
        <v>277</v>
      </c>
      <c r="R107" s="44" t="s">
        <v>277</v>
      </c>
      <c r="S107" s="44">
        <v>3.01</v>
      </c>
      <c r="T107" s="44">
        <v>1.21</v>
      </c>
      <c r="U107" s="44">
        <v>1.65</v>
      </c>
      <c r="V107" s="44" t="s">
        <v>277</v>
      </c>
      <c r="W107" s="44" t="s">
        <v>277</v>
      </c>
      <c r="X107" s="152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 t="s">
        <v>329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BM108" s="55"/>
    </row>
    <row r="109" spans="1:65">
      <c r="BM109" s="55"/>
    </row>
    <row r="110" spans="1:65" ht="15">
      <c r="B110" s="8" t="s">
        <v>631</v>
      </c>
      <c r="BM110" s="27" t="s">
        <v>67</v>
      </c>
    </row>
    <row r="111" spans="1:65" ht="15">
      <c r="A111" s="24" t="s">
        <v>16</v>
      </c>
      <c r="B111" s="18" t="s">
        <v>114</v>
      </c>
      <c r="C111" s="15" t="s">
        <v>115</v>
      </c>
      <c r="D111" s="16" t="s">
        <v>241</v>
      </c>
      <c r="E111" s="17" t="s">
        <v>241</v>
      </c>
      <c r="F111" s="17" t="s">
        <v>241</v>
      </c>
      <c r="G111" s="17" t="s">
        <v>241</v>
      </c>
      <c r="H111" s="17" t="s">
        <v>241</v>
      </c>
      <c r="I111" s="17" t="s">
        <v>241</v>
      </c>
      <c r="J111" s="17" t="s">
        <v>241</v>
      </c>
      <c r="K111" s="17" t="s">
        <v>241</v>
      </c>
      <c r="L111" s="17" t="s">
        <v>241</v>
      </c>
      <c r="M111" s="17" t="s">
        <v>241</v>
      </c>
      <c r="N111" s="17" t="s">
        <v>241</v>
      </c>
      <c r="O111" s="17" t="s">
        <v>241</v>
      </c>
      <c r="P111" s="17" t="s">
        <v>241</v>
      </c>
      <c r="Q111" s="17" t="s">
        <v>241</v>
      </c>
      <c r="R111" s="17" t="s">
        <v>241</v>
      </c>
      <c r="S111" s="17" t="s">
        <v>241</v>
      </c>
      <c r="T111" s="17" t="s">
        <v>241</v>
      </c>
      <c r="U111" s="17" t="s">
        <v>241</v>
      </c>
      <c r="V111" s="17" t="s">
        <v>241</v>
      </c>
      <c r="W111" s="17" t="s">
        <v>241</v>
      </c>
      <c r="X111" s="17" t="s">
        <v>241</v>
      </c>
      <c r="Y111" s="17" t="s">
        <v>241</v>
      </c>
      <c r="Z111" s="17" t="s">
        <v>241</v>
      </c>
      <c r="AA111" s="17" t="s">
        <v>241</v>
      </c>
      <c r="AB111" s="152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242</v>
      </c>
      <c r="C112" s="9" t="s">
        <v>242</v>
      </c>
      <c r="D112" s="150" t="s">
        <v>244</v>
      </c>
      <c r="E112" s="151" t="s">
        <v>245</v>
      </c>
      <c r="F112" s="151" t="s">
        <v>246</v>
      </c>
      <c r="G112" s="151" t="s">
        <v>247</v>
      </c>
      <c r="H112" s="151" t="s">
        <v>249</v>
      </c>
      <c r="I112" s="151" t="s">
        <v>250</v>
      </c>
      <c r="J112" s="151" t="s">
        <v>251</v>
      </c>
      <c r="K112" s="151" t="s">
        <v>252</v>
      </c>
      <c r="L112" s="151" t="s">
        <v>253</v>
      </c>
      <c r="M112" s="151" t="s">
        <v>254</v>
      </c>
      <c r="N112" s="151" t="s">
        <v>255</v>
      </c>
      <c r="O112" s="151" t="s">
        <v>256</v>
      </c>
      <c r="P112" s="151" t="s">
        <v>257</v>
      </c>
      <c r="Q112" s="151" t="s">
        <v>258</v>
      </c>
      <c r="R112" s="151" t="s">
        <v>259</v>
      </c>
      <c r="S112" s="151" t="s">
        <v>260</v>
      </c>
      <c r="T112" s="151" t="s">
        <v>262</v>
      </c>
      <c r="U112" s="151" t="s">
        <v>280</v>
      </c>
      <c r="V112" s="151" t="s">
        <v>281</v>
      </c>
      <c r="W112" s="151" t="s">
        <v>263</v>
      </c>
      <c r="X112" s="151" t="s">
        <v>264</v>
      </c>
      <c r="Y112" s="151" t="s">
        <v>282</v>
      </c>
      <c r="Z112" s="151" t="s">
        <v>265</v>
      </c>
      <c r="AA112" s="151" t="s">
        <v>266</v>
      </c>
      <c r="AB112" s="152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283</v>
      </c>
      <c r="E113" s="11" t="s">
        <v>286</v>
      </c>
      <c r="F113" s="11" t="s">
        <v>286</v>
      </c>
      <c r="G113" s="11" t="s">
        <v>283</v>
      </c>
      <c r="H113" s="11" t="s">
        <v>285</v>
      </c>
      <c r="I113" s="11" t="s">
        <v>283</v>
      </c>
      <c r="J113" s="11" t="s">
        <v>283</v>
      </c>
      <c r="K113" s="11" t="s">
        <v>283</v>
      </c>
      <c r="L113" s="11" t="s">
        <v>283</v>
      </c>
      <c r="M113" s="11" t="s">
        <v>283</v>
      </c>
      <c r="N113" s="11" t="s">
        <v>283</v>
      </c>
      <c r="O113" s="11" t="s">
        <v>285</v>
      </c>
      <c r="P113" s="11" t="s">
        <v>286</v>
      </c>
      <c r="Q113" s="11" t="s">
        <v>283</v>
      </c>
      <c r="R113" s="11" t="s">
        <v>285</v>
      </c>
      <c r="S113" s="11" t="s">
        <v>286</v>
      </c>
      <c r="T113" s="11" t="s">
        <v>286</v>
      </c>
      <c r="U113" s="11" t="s">
        <v>286</v>
      </c>
      <c r="V113" s="11" t="s">
        <v>283</v>
      </c>
      <c r="W113" s="11" t="s">
        <v>286</v>
      </c>
      <c r="X113" s="11" t="s">
        <v>286</v>
      </c>
      <c r="Y113" s="11" t="s">
        <v>286</v>
      </c>
      <c r="Z113" s="11" t="s">
        <v>286</v>
      </c>
      <c r="AA113" s="11" t="s">
        <v>283</v>
      </c>
      <c r="AB113" s="152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 t="s">
        <v>324</v>
      </c>
      <c r="E114" s="25" t="s">
        <v>324</v>
      </c>
      <c r="F114" s="25" t="s">
        <v>324</v>
      </c>
      <c r="G114" s="25" t="s">
        <v>325</v>
      </c>
      <c r="H114" s="25" t="s">
        <v>326</v>
      </c>
      <c r="I114" s="25" t="s">
        <v>325</v>
      </c>
      <c r="J114" s="25" t="s">
        <v>325</v>
      </c>
      <c r="K114" s="25" t="s">
        <v>325</v>
      </c>
      <c r="L114" s="25" t="s">
        <v>325</v>
      </c>
      <c r="M114" s="25" t="s">
        <v>325</v>
      </c>
      <c r="N114" s="25" t="s">
        <v>326</v>
      </c>
      <c r="O114" s="25" t="s">
        <v>325</v>
      </c>
      <c r="P114" s="25" t="s">
        <v>326</v>
      </c>
      <c r="Q114" s="25" t="s">
        <v>327</v>
      </c>
      <c r="R114" s="25" t="s">
        <v>326</v>
      </c>
      <c r="S114" s="25" t="s">
        <v>327</v>
      </c>
      <c r="T114" s="25" t="s">
        <v>327</v>
      </c>
      <c r="U114" s="25" t="s">
        <v>328</v>
      </c>
      <c r="V114" s="25" t="s">
        <v>325</v>
      </c>
      <c r="W114" s="25" t="s">
        <v>326</v>
      </c>
      <c r="X114" s="25" t="s">
        <v>326</v>
      </c>
      <c r="Y114" s="25" t="s">
        <v>325</v>
      </c>
      <c r="Z114" s="25" t="s">
        <v>325</v>
      </c>
      <c r="AA114" s="25" t="s">
        <v>119</v>
      </c>
      <c r="AB114" s="152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1.81</v>
      </c>
      <c r="E115" s="21">
        <v>1.65</v>
      </c>
      <c r="F115" s="21">
        <v>1.8315651881832482</v>
      </c>
      <c r="G115" s="21">
        <v>1.69</v>
      </c>
      <c r="H115" s="146" t="s">
        <v>107</v>
      </c>
      <c r="I115" s="21">
        <v>1.6</v>
      </c>
      <c r="J115" s="21">
        <v>1.57</v>
      </c>
      <c r="K115" s="21">
        <v>2.2200000000000002</v>
      </c>
      <c r="L115" s="21">
        <v>1.9</v>
      </c>
      <c r="M115" s="21">
        <v>1.84</v>
      </c>
      <c r="N115" s="21">
        <v>1.9</v>
      </c>
      <c r="O115" s="146" t="s">
        <v>106</v>
      </c>
      <c r="P115" s="21">
        <v>1.79</v>
      </c>
      <c r="Q115" s="21">
        <v>1.7005219673833969</v>
      </c>
      <c r="R115" s="146" t="s">
        <v>107</v>
      </c>
      <c r="S115" s="21">
        <v>2.0299999999999998</v>
      </c>
      <c r="T115" s="146" t="s">
        <v>107</v>
      </c>
      <c r="U115" s="21">
        <v>1.51</v>
      </c>
      <c r="V115" s="21">
        <v>1.9800000000000002</v>
      </c>
      <c r="W115" s="21">
        <v>1.7</v>
      </c>
      <c r="X115" s="21">
        <v>1.57</v>
      </c>
      <c r="Y115" s="21">
        <v>1.65</v>
      </c>
      <c r="Z115" s="21">
        <v>1.9</v>
      </c>
      <c r="AA115" s="21">
        <v>1.73</v>
      </c>
      <c r="AB115" s="152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1.92</v>
      </c>
      <c r="E116" s="11">
        <v>1.63</v>
      </c>
      <c r="F116" s="11">
        <v>1.7315127708567031</v>
      </c>
      <c r="G116" s="11">
        <v>1.81</v>
      </c>
      <c r="H116" s="147" t="s">
        <v>107</v>
      </c>
      <c r="I116" s="11">
        <v>1.67</v>
      </c>
      <c r="J116" s="11">
        <v>1.52</v>
      </c>
      <c r="K116" s="11">
        <v>1.81</v>
      </c>
      <c r="L116" s="148">
        <v>2.4900000000000002</v>
      </c>
      <c r="M116" s="11">
        <v>1.72</v>
      </c>
      <c r="N116" s="11">
        <v>1.75</v>
      </c>
      <c r="O116" s="147" t="s">
        <v>106</v>
      </c>
      <c r="P116" s="11">
        <v>1.74</v>
      </c>
      <c r="Q116" s="11">
        <v>1.6090765178789022</v>
      </c>
      <c r="R116" s="147" t="s">
        <v>107</v>
      </c>
      <c r="S116" s="11">
        <v>2.0099999999999998</v>
      </c>
      <c r="T116" s="147" t="s">
        <v>107</v>
      </c>
      <c r="U116" s="11">
        <v>1.82</v>
      </c>
      <c r="V116" s="11">
        <v>2.11</v>
      </c>
      <c r="W116" s="11">
        <v>1.8</v>
      </c>
      <c r="X116" s="148">
        <v>1.92</v>
      </c>
      <c r="Y116" s="148">
        <v>2.66</v>
      </c>
      <c r="Z116" s="11">
        <v>1.71</v>
      </c>
      <c r="AA116" s="11">
        <v>1.84</v>
      </c>
      <c r="AB116" s="152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3</v>
      </c>
      <c r="D117" s="11">
        <v>1.99</v>
      </c>
      <c r="E117" s="11">
        <v>1.7</v>
      </c>
      <c r="F117" s="11">
        <v>1.7659877867541867</v>
      </c>
      <c r="G117" s="11">
        <v>1.57</v>
      </c>
      <c r="H117" s="147" t="s">
        <v>107</v>
      </c>
      <c r="I117" s="148">
        <v>1.96</v>
      </c>
      <c r="J117" s="11">
        <v>1.51</v>
      </c>
      <c r="K117" s="11">
        <v>2.02</v>
      </c>
      <c r="L117" s="11">
        <v>1.41</v>
      </c>
      <c r="M117" s="11">
        <v>1.58</v>
      </c>
      <c r="N117" s="11">
        <v>1.84</v>
      </c>
      <c r="O117" s="147" t="s">
        <v>106</v>
      </c>
      <c r="P117" s="11">
        <v>1.75</v>
      </c>
      <c r="Q117" s="11">
        <v>1.6068509197716407</v>
      </c>
      <c r="R117" s="147">
        <v>7</v>
      </c>
      <c r="S117" s="11">
        <v>2.08</v>
      </c>
      <c r="T117" s="147" t="s">
        <v>107</v>
      </c>
      <c r="U117" s="11">
        <v>1.9400000000000002</v>
      </c>
      <c r="V117" s="11">
        <v>1.9699999999999998</v>
      </c>
      <c r="W117" s="11">
        <v>1.7</v>
      </c>
      <c r="X117" s="11">
        <v>1.69</v>
      </c>
      <c r="Y117" s="11">
        <v>1.79</v>
      </c>
      <c r="Z117" s="148">
        <v>2.93</v>
      </c>
      <c r="AA117" s="11">
        <v>1.76</v>
      </c>
      <c r="AB117" s="152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1.95</v>
      </c>
      <c r="E118" s="11">
        <v>1.61</v>
      </c>
      <c r="F118" s="11">
        <v>1.689125263</v>
      </c>
      <c r="G118" s="11">
        <v>1.84</v>
      </c>
      <c r="H118" s="147" t="s">
        <v>107</v>
      </c>
      <c r="I118" s="11">
        <v>1.7</v>
      </c>
      <c r="J118" s="11">
        <v>1.69</v>
      </c>
      <c r="K118" s="11">
        <v>2.0099999999999998</v>
      </c>
      <c r="L118" s="11">
        <v>1.5</v>
      </c>
      <c r="M118" s="11">
        <v>1.73</v>
      </c>
      <c r="N118" s="11">
        <v>1.6</v>
      </c>
      <c r="O118" s="147" t="s">
        <v>106</v>
      </c>
      <c r="P118" s="11">
        <v>1.72</v>
      </c>
      <c r="Q118" s="11">
        <v>1.6706854811382983</v>
      </c>
      <c r="R118" s="147" t="s">
        <v>107</v>
      </c>
      <c r="S118" s="11">
        <v>1.75</v>
      </c>
      <c r="T118" s="147" t="s">
        <v>107</v>
      </c>
      <c r="U118" s="11">
        <v>2.04</v>
      </c>
      <c r="V118" s="11">
        <v>1.9400000000000002</v>
      </c>
      <c r="W118" s="11">
        <v>1.85</v>
      </c>
      <c r="X118" s="11">
        <v>1.66</v>
      </c>
      <c r="Y118" s="11">
        <v>1.75</v>
      </c>
      <c r="Z118" s="11">
        <v>1.9699999999999998</v>
      </c>
      <c r="AA118" s="11">
        <v>1.76</v>
      </c>
      <c r="AB118" s="152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1.7614733722567493</v>
      </c>
    </row>
    <row r="119" spans="1:65">
      <c r="A119" s="29"/>
      <c r="B119" s="19">
        <v>1</v>
      </c>
      <c r="C119" s="9">
        <v>5</v>
      </c>
      <c r="D119" s="11">
        <v>1.71</v>
      </c>
      <c r="E119" s="11">
        <v>1.7</v>
      </c>
      <c r="F119" s="11">
        <v>1.8141699180000002</v>
      </c>
      <c r="G119" s="11">
        <v>1.53</v>
      </c>
      <c r="H119" s="147" t="s">
        <v>107</v>
      </c>
      <c r="I119" s="11">
        <v>1.65</v>
      </c>
      <c r="J119" s="11">
        <v>1.68</v>
      </c>
      <c r="K119" s="11">
        <v>1.66</v>
      </c>
      <c r="L119" s="11">
        <v>1.48</v>
      </c>
      <c r="M119" s="11">
        <v>1.54</v>
      </c>
      <c r="N119" s="11">
        <v>1.81</v>
      </c>
      <c r="O119" s="147" t="s">
        <v>106</v>
      </c>
      <c r="P119" s="11">
        <v>1.68</v>
      </c>
      <c r="Q119" s="11">
        <v>1.6646561769477746</v>
      </c>
      <c r="R119" s="147" t="s">
        <v>107</v>
      </c>
      <c r="S119" s="11">
        <v>2.12</v>
      </c>
      <c r="T119" s="147" t="s">
        <v>107</v>
      </c>
      <c r="U119" s="11">
        <v>1.66</v>
      </c>
      <c r="V119" s="11">
        <v>2.0699999999999998</v>
      </c>
      <c r="W119" s="11">
        <v>1.9</v>
      </c>
      <c r="X119" s="11">
        <v>1.64</v>
      </c>
      <c r="Y119" s="11">
        <v>1.74</v>
      </c>
      <c r="Z119" s="11">
        <v>1.81</v>
      </c>
      <c r="AA119" s="11">
        <v>1.83</v>
      </c>
      <c r="AB119" s="152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78</v>
      </c>
    </row>
    <row r="120" spans="1:65">
      <c r="A120" s="29"/>
      <c r="B120" s="19">
        <v>1</v>
      </c>
      <c r="C120" s="9">
        <v>6</v>
      </c>
      <c r="D120" s="11">
        <v>1.8</v>
      </c>
      <c r="E120" s="11">
        <v>1.7</v>
      </c>
      <c r="F120" s="11">
        <v>1.7548263786986442</v>
      </c>
      <c r="G120" s="11">
        <v>1.63</v>
      </c>
      <c r="H120" s="147" t="s">
        <v>107</v>
      </c>
      <c r="I120" s="11">
        <v>1.64</v>
      </c>
      <c r="J120" s="11">
        <v>1.8</v>
      </c>
      <c r="K120" s="11">
        <v>2.0299999999999998</v>
      </c>
      <c r="L120" s="11">
        <v>1.49</v>
      </c>
      <c r="M120" s="11">
        <v>1.66</v>
      </c>
      <c r="N120" s="11">
        <v>1.77</v>
      </c>
      <c r="O120" s="147" t="s">
        <v>106</v>
      </c>
      <c r="P120" s="11">
        <v>1.7</v>
      </c>
      <c r="Q120" s="11">
        <v>1.6358263021970818</v>
      </c>
      <c r="R120" s="147" t="s">
        <v>107</v>
      </c>
      <c r="S120" s="11">
        <v>1.76</v>
      </c>
      <c r="T120" s="147" t="s">
        <v>107</v>
      </c>
      <c r="U120" s="11">
        <v>2.2000000000000002</v>
      </c>
      <c r="V120" s="11">
        <v>2.1800000000000002</v>
      </c>
      <c r="W120" s="11">
        <v>1.8</v>
      </c>
      <c r="X120" s="11">
        <v>1.74</v>
      </c>
      <c r="Y120" s="11">
        <v>1.65</v>
      </c>
      <c r="Z120" s="11">
        <v>1.7</v>
      </c>
      <c r="AA120" s="11">
        <v>1.77</v>
      </c>
      <c r="AB120" s="152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272</v>
      </c>
      <c r="C121" s="12"/>
      <c r="D121" s="22">
        <v>1.8633333333333333</v>
      </c>
      <c r="E121" s="22">
        <v>1.6649999999999998</v>
      </c>
      <c r="F121" s="22">
        <v>1.7645312175821302</v>
      </c>
      <c r="G121" s="22">
        <v>1.6783333333333335</v>
      </c>
      <c r="H121" s="22" t="s">
        <v>763</v>
      </c>
      <c r="I121" s="22">
        <v>1.7033333333333334</v>
      </c>
      <c r="J121" s="22">
        <v>1.6283333333333332</v>
      </c>
      <c r="K121" s="22">
        <v>1.9583333333333333</v>
      </c>
      <c r="L121" s="22">
        <v>1.7116666666666669</v>
      </c>
      <c r="M121" s="22">
        <v>1.6783333333333335</v>
      </c>
      <c r="N121" s="22">
        <v>1.7783333333333333</v>
      </c>
      <c r="O121" s="22" t="s">
        <v>763</v>
      </c>
      <c r="P121" s="22">
        <v>1.7299999999999998</v>
      </c>
      <c r="Q121" s="22">
        <v>1.6479362275528491</v>
      </c>
      <c r="R121" s="22">
        <v>7</v>
      </c>
      <c r="S121" s="22">
        <v>1.958333333333333</v>
      </c>
      <c r="T121" s="22" t="s">
        <v>763</v>
      </c>
      <c r="U121" s="22">
        <v>1.861666666666667</v>
      </c>
      <c r="V121" s="22">
        <v>2.0416666666666665</v>
      </c>
      <c r="W121" s="22">
        <v>1.791666666666667</v>
      </c>
      <c r="X121" s="22">
        <v>1.7033333333333334</v>
      </c>
      <c r="Y121" s="22">
        <v>1.8733333333333333</v>
      </c>
      <c r="Z121" s="22">
        <v>2.0033333333333334</v>
      </c>
      <c r="AA121" s="22">
        <v>1.7816666666666665</v>
      </c>
      <c r="AB121" s="152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273</v>
      </c>
      <c r="C122" s="28"/>
      <c r="D122" s="11">
        <v>1.865</v>
      </c>
      <c r="E122" s="11">
        <v>1.6749999999999998</v>
      </c>
      <c r="F122" s="11">
        <v>1.7604070827264153</v>
      </c>
      <c r="G122" s="11">
        <v>1.66</v>
      </c>
      <c r="H122" s="11" t="s">
        <v>763</v>
      </c>
      <c r="I122" s="11">
        <v>1.66</v>
      </c>
      <c r="J122" s="11">
        <v>1.625</v>
      </c>
      <c r="K122" s="11">
        <v>2.0149999999999997</v>
      </c>
      <c r="L122" s="11">
        <v>1.4950000000000001</v>
      </c>
      <c r="M122" s="11">
        <v>1.69</v>
      </c>
      <c r="N122" s="11">
        <v>1.79</v>
      </c>
      <c r="O122" s="11" t="s">
        <v>763</v>
      </c>
      <c r="P122" s="11">
        <v>1.73</v>
      </c>
      <c r="Q122" s="11">
        <v>1.6502412395724282</v>
      </c>
      <c r="R122" s="11">
        <v>7</v>
      </c>
      <c r="S122" s="11">
        <v>2.0199999999999996</v>
      </c>
      <c r="T122" s="11" t="s">
        <v>763</v>
      </c>
      <c r="U122" s="11">
        <v>1.8800000000000001</v>
      </c>
      <c r="V122" s="11">
        <v>2.0249999999999999</v>
      </c>
      <c r="W122" s="11">
        <v>1.8</v>
      </c>
      <c r="X122" s="11">
        <v>1.6749999999999998</v>
      </c>
      <c r="Y122" s="11">
        <v>1.7450000000000001</v>
      </c>
      <c r="Z122" s="11">
        <v>1.855</v>
      </c>
      <c r="AA122" s="11">
        <v>1.7650000000000001</v>
      </c>
      <c r="AB122" s="152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274</v>
      </c>
      <c r="C123" s="28"/>
      <c r="D123" s="23">
        <v>0.10689558768567889</v>
      </c>
      <c r="E123" s="23">
        <v>4.037325847637268E-2</v>
      </c>
      <c r="F123" s="23">
        <v>5.2593032040064311E-2</v>
      </c>
      <c r="G123" s="23">
        <v>0.12624051119457125</v>
      </c>
      <c r="H123" s="23" t="s">
        <v>763</v>
      </c>
      <c r="I123" s="23">
        <v>0.13002563849743889</v>
      </c>
      <c r="J123" s="23">
        <v>0.11409060726749887</v>
      </c>
      <c r="K123" s="23">
        <v>0.19549083524980573</v>
      </c>
      <c r="L123" s="23">
        <v>0.41949572902076726</v>
      </c>
      <c r="M123" s="23">
        <v>0.10925505327748766</v>
      </c>
      <c r="N123" s="23">
        <v>0.10225784403490355</v>
      </c>
      <c r="O123" s="23" t="s">
        <v>763</v>
      </c>
      <c r="P123" s="23">
        <v>3.8987177379235891E-2</v>
      </c>
      <c r="Q123" s="23">
        <v>3.716739195459462E-2</v>
      </c>
      <c r="R123" s="23" t="s">
        <v>763</v>
      </c>
      <c r="S123" s="23">
        <v>0.16216246996967784</v>
      </c>
      <c r="T123" s="23" t="s">
        <v>763</v>
      </c>
      <c r="U123" s="23">
        <v>0.25238198562232189</v>
      </c>
      <c r="V123" s="23">
        <v>9.3683865562148236E-2</v>
      </c>
      <c r="W123" s="23">
        <v>8.0104098937986118E-2</v>
      </c>
      <c r="X123" s="23">
        <v>0.12011105971835674</v>
      </c>
      <c r="Y123" s="23">
        <v>0.38949540005841726</v>
      </c>
      <c r="Z123" s="23">
        <v>0.46603290298718891</v>
      </c>
      <c r="AA123" s="23">
        <v>4.3550736694878883E-2</v>
      </c>
      <c r="AB123" s="204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56"/>
    </row>
    <row r="124" spans="1:65">
      <c r="A124" s="29"/>
      <c r="B124" s="3" t="s">
        <v>87</v>
      </c>
      <c r="C124" s="28"/>
      <c r="D124" s="13">
        <v>5.7367936146160405E-2</v>
      </c>
      <c r="E124" s="13">
        <v>2.4248203289112723E-2</v>
      </c>
      <c r="F124" s="13">
        <v>2.9805668222821546E-2</v>
      </c>
      <c r="G124" s="13">
        <v>7.5217782241055353E-2</v>
      </c>
      <c r="H124" s="13" t="s">
        <v>763</v>
      </c>
      <c r="I124" s="13">
        <v>7.6335991290081548E-2</v>
      </c>
      <c r="J124" s="13">
        <v>7.0065879591094504E-2</v>
      </c>
      <c r="K124" s="13">
        <v>9.9825107361602938E-2</v>
      </c>
      <c r="L124" s="13">
        <v>0.24508027011924083</v>
      </c>
      <c r="M124" s="13">
        <v>6.5097350512902274E-2</v>
      </c>
      <c r="N124" s="13">
        <v>5.7502067873422803E-2</v>
      </c>
      <c r="O124" s="13" t="s">
        <v>763</v>
      </c>
      <c r="P124" s="13">
        <v>2.2535940681639246E-2</v>
      </c>
      <c r="Q124" s="13">
        <v>2.255390186414399E-2</v>
      </c>
      <c r="R124" s="13" t="s">
        <v>763</v>
      </c>
      <c r="S124" s="13">
        <v>8.2806367644090828E-2</v>
      </c>
      <c r="T124" s="13" t="s">
        <v>763</v>
      </c>
      <c r="U124" s="13">
        <v>0.13556776309166796</v>
      </c>
      <c r="V124" s="13">
        <v>4.5885974969215468E-2</v>
      </c>
      <c r="W124" s="13">
        <v>4.470926452352713E-2</v>
      </c>
      <c r="X124" s="13">
        <v>7.0515299247567553E-2</v>
      </c>
      <c r="Y124" s="13">
        <v>0.20791569398136153</v>
      </c>
      <c r="Z124" s="13">
        <v>0.23262873693204106</v>
      </c>
      <c r="AA124" s="13">
        <v>2.4443818537817897E-2</v>
      </c>
      <c r="AB124" s="152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275</v>
      </c>
      <c r="C125" s="28"/>
      <c r="D125" s="13">
        <v>5.7826568758223118E-2</v>
      </c>
      <c r="E125" s="13">
        <v>-5.4768566914611072E-2</v>
      </c>
      <c r="F125" s="13">
        <v>1.7359588703083073E-3</v>
      </c>
      <c r="G125" s="13">
        <v>-4.7199146029042294E-2</v>
      </c>
      <c r="H125" s="13" t="s">
        <v>763</v>
      </c>
      <c r="I125" s="13">
        <v>-3.3006481868601001E-2</v>
      </c>
      <c r="J125" s="13">
        <v>-7.558447434992499E-2</v>
      </c>
      <c r="K125" s="13">
        <v>0.11175869256789994</v>
      </c>
      <c r="L125" s="13">
        <v>-2.8275593815120459E-2</v>
      </c>
      <c r="M125" s="13">
        <v>-4.7199146029042294E-2</v>
      </c>
      <c r="N125" s="13">
        <v>9.5715106127227667E-3</v>
      </c>
      <c r="O125" s="13" t="s">
        <v>763</v>
      </c>
      <c r="P125" s="13">
        <v>-1.7867640097463777E-2</v>
      </c>
      <c r="Q125" s="13">
        <v>-6.445578258071516E-2</v>
      </c>
      <c r="R125" s="13">
        <v>2.9739459649235576</v>
      </c>
      <c r="S125" s="13">
        <v>0.11175869256789972</v>
      </c>
      <c r="T125" s="13" t="s">
        <v>763</v>
      </c>
      <c r="U125" s="13">
        <v>5.6880391147527298E-2</v>
      </c>
      <c r="V125" s="13">
        <v>0.15906757310270425</v>
      </c>
      <c r="W125" s="13">
        <v>1.7140931498291545E-2</v>
      </c>
      <c r="X125" s="13">
        <v>-3.3006481868601001E-2</v>
      </c>
      <c r="Y125" s="13">
        <v>6.3503634422399591E-2</v>
      </c>
      <c r="Z125" s="13">
        <v>0.1373054880566944</v>
      </c>
      <c r="AA125" s="13">
        <v>1.146386583411485E-2</v>
      </c>
      <c r="AB125" s="152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276</v>
      </c>
      <c r="C126" s="46"/>
      <c r="D126" s="44">
        <v>0.56999999999999995</v>
      </c>
      <c r="E126" s="44">
        <v>0.76</v>
      </c>
      <c r="F126" s="44">
        <v>0.09</v>
      </c>
      <c r="G126" s="44">
        <v>0.67</v>
      </c>
      <c r="H126" s="44">
        <v>4.87</v>
      </c>
      <c r="I126" s="44">
        <v>0.51</v>
      </c>
      <c r="J126" s="44">
        <v>1.01</v>
      </c>
      <c r="K126" s="44">
        <v>1.21</v>
      </c>
      <c r="L126" s="44">
        <v>0.45</v>
      </c>
      <c r="M126" s="44">
        <v>0.67</v>
      </c>
      <c r="N126" s="44">
        <v>0</v>
      </c>
      <c r="O126" s="44">
        <v>5.25</v>
      </c>
      <c r="P126" s="44">
        <v>0.33</v>
      </c>
      <c r="Q126" s="44">
        <v>0.88</v>
      </c>
      <c r="R126" s="44" t="s">
        <v>277</v>
      </c>
      <c r="S126" s="44">
        <v>1.21</v>
      </c>
      <c r="T126" s="44">
        <v>4.87</v>
      </c>
      <c r="U126" s="44">
        <v>0.56000000000000005</v>
      </c>
      <c r="V126" s="44">
        <v>1.78</v>
      </c>
      <c r="W126" s="44">
        <v>0.09</v>
      </c>
      <c r="X126" s="44">
        <v>0.51</v>
      </c>
      <c r="Y126" s="44">
        <v>0.64</v>
      </c>
      <c r="Z126" s="44">
        <v>1.52</v>
      </c>
      <c r="AA126" s="44">
        <v>0.02</v>
      </c>
      <c r="AB126" s="152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 t="s">
        <v>330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>
      <c r="BM128" s="55"/>
    </row>
    <row r="129" spans="1:65" ht="15">
      <c r="B129" s="8" t="s">
        <v>632</v>
      </c>
      <c r="BM129" s="27" t="s">
        <v>67</v>
      </c>
    </row>
    <row r="130" spans="1:65" ht="15">
      <c r="A130" s="24" t="s">
        <v>50</v>
      </c>
      <c r="B130" s="18" t="s">
        <v>114</v>
      </c>
      <c r="C130" s="15" t="s">
        <v>115</v>
      </c>
      <c r="D130" s="16" t="s">
        <v>241</v>
      </c>
      <c r="E130" s="17" t="s">
        <v>241</v>
      </c>
      <c r="F130" s="17" t="s">
        <v>241</v>
      </c>
      <c r="G130" s="17" t="s">
        <v>241</v>
      </c>
      <c r="H130" s="17" t="s">
        <v>241</v>
      </c>
      <c r="I130" s="17" t="s">
        <v>241</v>
      </c>
      <c r="J130" s="17" t="s">
        <v>241</v>
      </c>
      <c r="K130" s="17" t="s">
        <v>241</v>
      </c>
      <c r="L130" s="17" t="s">
        <v>241</v>
      </c>
      <c r="M130" s="17" t="s">
        <v>241</v>
      </c>
      <c r="N130" s="17" t="s">
        <v>241</v>
      </c>
      <c r="O130" s="17" t="s">
        <v>241</v>
      </c>
      <c r="P130" s="17" t="s">
        <v>241</v>
      </c>
      <c r="Q130" s="17" t="s">
        <v>241</v>
      </c>
      <c r="R130" s="17" t="s">
        <v>241</v>
      </c>
      <c r="S130" s="17" t="s">
        <v>241</v>
      </c>
      <c r="T130" s="17" t="s">
        <v>241</v>
      </c>
      <c r="U130" s="17" t="s">
        <v>241</v>
      </c>
      <c r="V130" s="17" t="s">
        <v>241</v>
      </c>
      <c r="W130" s="17" t="s">
        <v>241</v>
      </c>
      <c r="X130" s="17" t="s">
        <v>241</v>
      </c>
      <c r="Y130" s="17" t="s">
        <v>241</v>
      </c>
      <c r="Z130" s="17" t="s">
        <v>241</v>
      </c>
      <c r="AA130" s="17" t="s">
        <v>241</v>
      </c>
      <c r="AB130" s="17" t="s">
        <v>241</v>
      </c>
      <c r="AC130" s="152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242</v>
      </c>
      <c r="C131" s="9" t="s">
        <v>242</v>
      </c>
      <c r="D131" s="150" t="s">
        <v>244</v>
      </c>
      <c r="E131" s="151" t="s">
        <v>245</v>
      </c>
      <c r="F131" s="151" t="s">
        <v>246</v>
      </c>
      <c r="G131" s="151" t="s">
        <v>247</v>
      </c>
      <c r="H131" s="151" t="s">
        <v>249</v>
      </c>
      <c r="I131" s="151" t="s">
        <v>250</v>
      </c>
      <c r="J131" s="151" t="s">
        <v>251</v>
      </c>
      <c r="K131" s="151" t="s">
        <v>252</v>
      </c>
      <c r="L131" s="151" t="s">
        <v>253</v>
      </c>
      <c r="M131" s="151" t="s">
        <v>254</v>
      </c>
      <c r="N131" s="151" t="s">
        <v>255</v>
      </c>
      <c r="O131" s="151" t="s">
        <v>256</v>
      </c>
      <c r="P131" s="151" t="s">
        <v>257</v>
      </c>
      <c r="Q131" s="151" t="s">
        <v>258</v>
      </c>
      <c r="R131" s="151" t="s">
        <v>259</v>
      </c>
      <c r="S131" s="151" t="s">
        <v>260</v>
      </c>
      <c r="T131" s="151" t="s">
        <v>262</v>
      </c>
      <c r="U131" s="151" t="s">
        <v>280</v>
      </c>
      <c r="V131" s="151" t="s">
        <v>307</v>
      </c>
      <c r="W131" s="151" t="s">
        <v>281</v>
      </c>
      <c r="X131" s="151" t="s">
        <v>263</v>
      </c>
      <c r="Y131" s="151" t="s">
        <v>264</v>
      </c>
      <c r="Z131" s="151" t="s">
        <v>282</v>
      </c>
      <c r="AA131" s="151" t="s">
        <v>265</v>
      </c>
      <c r="AB131" s="151" t="s">
        <v>266</v>
      </c>
      <c r="AC131" s="152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285</v>
      </c>
      <c r="E132" s="11" t="s">
        <v>286</v>
      </c>
      <c r="F132" s="11" t="s">
        <v>286</v>
      </c>
      <c r="G132" s="11" t="s">
        <v>283</v>
      </c>
      <c r="H132" s="11" t="s">
        <v>285</v>
      </c>
      <c r="I132" s="11" t="s">
        <v>283</v>
      </c>
      <c r="J132" s="11" t="s">
        <v>283</v>
      </c>
      <c r="K132" s="11" t="s">
        <v>283</v>
      </c>
      <c r="L132" s="11" t="s">
        <v>283</v>
      </c>
      <c r="M132" s="11" t="s">
        <v>283</v>
      </c>
      <c r="N132" s="11" t="s">
        <v>283</v>
      </c>
      <c r="O132" s="11" t="s">
        <v>285</v>
      </c>
      <c r="P132" s="11" t="s">
        <v>286</v>
      </c>
      <c r="Q132" s="11" t="s">
        <v>283</v>
      </c>
      <c r="R132" s="11" t="s">
        <v>285</v>
      </c>
      <c r="S132" s="11" t="s">
        <v>286</v>
      </c>
      <c r="T132" s="11" t="s">
        <v>286</v>
      </c>
      <c r="U132" s="11" t="s">
        <v>286</v>
      </c>
      <c r="V132" s="11" t="s">
        <v>285</v>
      </c>
      <c r="W132" s="11" t="s">
        <v>283</v>
      </c>
      <c r="X132" s="11" t="s">
        <v>286</v>
      </c>
      <c r="Y132" s="11" t="s">
        <v>286</v>
      </c>
      <c r="Z132" s="11" t="s">
        <v>286</v>
      </c>
      <c r="AA132" s="11" t="s">
        <v>286</v>
      </c>
      <c r="AB132" s="11" t="s">
        <v>283</v>
      </c>
      <c r="AC132" s="152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324</v>
      </c>
      <c r="E133" s="25" t="s">
        <v>324</v>
      </c>
      <c r="F133" s="25" t="s">
        <v>324</v>
      </c>
      <c r="G133" s="25" t="s">
        <v>325</v>
      </c>
      <c r="H133" s="25" t="s">
        <v>326</v>
      </c>
      <c r="I133" s="25" t="s">
        <v>325</v>
      </c>
      <c r="J133" s="25" t="s">
        <v>325</v>
      </c>
      <c r="K133" s="25" t="s">
        <v>325</v>
      </c>
      <c r="L133" s="25" t="s">
        <v>325</v>
      </c>
      <c r="M133" s="25" t="s">
        <v>325</v>
      </c>
      <c r="N133" s="25" t="s">
        <v>326</v>
      </c>
      <c r="O133" s="25" t="s">
        <v>325</v>
      </c>
      <c r="P133" s="25" t="s">
        <v>326</v>
      </c>
      <c r="Q133" s="25" t="s">
        <v>327</v>
      </c>
      <c r="R133" s="25" t="s">
        <v>326</v>
      </c>
      <c r="S133" s="25" t="s">
        <v>327</v>
      </c>
      <c r="T133" s="25" t="s">
        <v>327</v>
      </c>
      <c r="U133" s="25" t="s">
        <v>328</v>
      </c>
      <c r="V133" s="25" t="s">
        <v>326</v>
      </c>
      <c r="W133" s="25" t="s">
        <v>325</v>
      </c>
      <c r="X133" s="25" t="s">
        <v>326</v>
      </c>
      <c r="Y133" s="25" t="s">
        <v>326</v>
      </c>
      <c r="Z133" s="25" t="s">
        <v>325</v>
      </c>
      <c r="AA133" s="25" t="s">
        <v>325</v>
      </c>
      <c r="AB133" s="25" t="s">
        <v>119</v>
      </c>
      <c r="AC133" s="152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02">
        <v>0.54</v>
      </c>
      <c r="E134" s="202">
        <v>0.59</v>
      </c>
      <c r="F134" s="202">
        <v>0.53356405062045764</v>
      </c>
      <c r="G134" s="202">
        <v>0.57999999999999996</v>
      </c>
      <c r="H134" s="203">
        <v>0.81999999999999984</v>
      </c>
      <c r="I134" s="202">
        <v>0.56000000000000005</v>
      </c>
      <c r="J134" s="202">
        <v>0.56000000000000005</v>
      </c>
      <c r="K134" s="202">
        <v>0.57999999999999996</v>
      </c>
      <c r="L134" s="202">
        <v>0.56999999999999995</v>
      </c>
      <c r="M134" s="220">
        <v>0.54</v>
      </c>
      <c r="N134" s="202">
        <v>0.59</v>
      </c>
      <c r="O134" s="202">
        <v>0.54</v>
      </c>
      <c r="P134" s="202">
        <v>0.54</v>
      </c>
      <c r="Q134" s="202">
        <v>0.55697441343100007</v>
      </c>
      <c r="R134" s="202">
        <v>0.52400000000000002</v>
      </c>
      <c r="S134" s="202">
        <v>0.53</v>
      </c>
      <c r="T134" s="202">
        <v>0.56000000000000005</v>
      </c>
      <c r="U134" s="202">
        <v>0.55399999999999994</v>
      </c>
      <c r="V134" s="202">
        <v>0.52500000000000002</v>
      </c>
      <c r="W134" s="202">
        <v>0.55000000000000004</v>
      </c>
      <c r="X134" s="202">
        <v>0.55554400000000004</v>
      </c>
      <c r="Y134" s="202">
        <v>0.52</v>
      </c>
      <c r="Z134" s="203">
        <v>0.7</v>
      </c>
      <c r="AA134" s="203">
        <v>0.48979999999999996</v>
      </c>
      <c r="AB134" s="202">
        <v>0.54</v>
      </c>
      <c r="AC134" s="204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6">
        <v>1</v>
      </c>
    </row>
    <row r="135" spans="1:65">
      <c r="A135" s="29"/>
      <c r="B135" s="19">
        <v>1</v>
      </c>
      <c r="C135" s="9">
        <v>2</v>
      </c>
      <c r="D135" s="23">
        <v>0.53</v>
      </c>
      <c r="E135" s="23">
        <v>0.59</v>
      </c>
      <c r="F135" s="23">
        <v>0.53756129946533038</v>
      </c>
      <c r="G135" s="23">
        <v>0.54</v>
      </c>
      <c r="H135" s="208">
        <v>0.84</v>
      </c>
      <c r="I135" s="23">
        <v>0.56000000000000005</v>
      </c>
      <c r="J135" s="23">
        <v>0.55000000000000004</v>
      </c>
      <c r="K135" s="23">
        <v>0.57999999999999996</v>
      </c>
      <c r="L135" s="23">
        <v>0.59</v>
      </c>
      <c r="M135" s="23">
        <v>0.56999999999999995</v>
      </c>
      <c r="N135" s="23">
        <v>0.54</v>
      </c>
      <c r="O135" s="23">
        <v>0.55300000000000005</v>
      </c>
      <c r="P135" s="23">
        <v>0.54</v>
      </c>
      <c r="Q135" s="23">
        <v>0.55219074565299997</v>
      </c>
      <c r="R135" s="23">
        <v>0.53800000000000003</v>
      </c>
      <c r="S135" s="23">
        <v>0.54</v>
      </c>
      <c r="T135" s="23">
        <v>0.56999999999999995</v>
      </c>
      <c r="U135" s="221">
        <v>0.46600000000000003</v>
      </c>
      <c r="V135" s="23">
        <v>0.52600000000000002</v>
      </c>
      <c r="W135" s="23">
        <v>0.55000000000000004</v>
      </c>
      <c r="X135" s="23">
        <v>0.56528100000000003</v>
      </c>
      <c r="Y135" s="23">
        <v>0.5</v>
      </c>
      <c r="Z135" s="208">
        <v>0.67</v>
      </c>
      <c r="AA135" s="208">
        <v>0.49</v>
      </c>
      <c r="AB135" s="23">
        <v>0.55000000000000004</v>
      </c>
      <c r="AC135" s="204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6">
        <v>17</v>
      </c>
    </row>
    <row r="136" spans="1:65">
      <c r="A136" s="29"/>
      <c r="B136" s="19">
        <v>1</v>
      </c>
      <c r="C136" s="9">
        <v>3</v>
      </c>
      <c r="D136" s="23">
        <v>0.55000000000000004</v>
      </c>
      <c r="E136" s="23">
        <v>0.59</v>
      </c>
      <c r="F136" s="23">
        <v>0.54375703452137314</v>
      </c>
      <c r="G136" s="23">
        <v>0.51</v>
      </c>
      <c r="H136" s="208">
        <v>0.81999999999999984</v>
      </c>
      <c r="I136" s="23">
        <v>0.56999999999999995</v>
      </c>
      <c r="J136" s="23">
        <v>0.55000000000000004</v>
      </c>
      <c r="K136" s="23">
        <v>0.59</v>
      </c>
      <c r="L136" s="23">
        <v>0.57999999999999996</v>
      </c>
      <c r="M136" s="23">
        <v>0.57999999999999996</v>
      </c>
      <c r="N136" s="23">
        <v>0.56999999999999995</v>
      </c>
      <c r="O136" s="23">
        <v>0.55000000000000004</v>
      </c>
      <c r="P136" s="23">
        <v>0.54</v>
      </c>
      <c r="Q136" s="23">
        <v>0.55539458764600003</v>
      </c>
      <c r="R136" s="23">
        <v>0.52700000000000002</v>
      </c>
      <c r="S136" s="23">
        <v>0.54</v>
      </c>
      <c r="T136" s="23">
        <v>0.56999999999999995</v>
      </c>
      <c r="U136" s="23">
        <v>0.61699999999999999</v>
      </c>
      <c r="V136" s="221">
        <v>0.57299999999999995</v>
      </c>
      <c r="W136" s="23">
        <v>0.55000000000000004</v>
      </c>
      <c r="X136" s="23">
        <v>0.55479500000000015</v>
      </c>
      <c r="Y136" s="23">
        <v>0.5</v>
      </c>
      <c r="Z136" s="208">
        <v>0.69</v>
      </c>
      <c r="AA136" s="208">
        <v>0.49959999999999993</v>
      </c>
      <c r="AB136" s="23">
        <v>0.55000000000000004</v>
      </c>
      <c r="AC136" s="204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6">
        <v>16</v>
      </c>
    </row>
    <row r="137" spans="1:65">
      <c r="A137" s="29"/>
      <c r="B137" s="19">
        <v>1</v>
      </c>
      <c r="C137" s="9">
        <v>4</v>
      </c>
      <c r="D137" s="23">
        <v>0.55000000000000004</v>
      </c>
      <c r="E137" s="23">
        <v>0.6</v>
      </c>
      <c r="F137" s="23">
        <v>0.53590082839288222</v>
      </c>
      <c r="G137" s="23">
        <v>0.59</v>
      </c>
      <c r="H137" s="208">
        <v>0.81999999999999984</v>
      </c>
      <c r="I137" s="23">
        <v>0.56999999999999995</v>
      </c>
      <c r="J137" s="23">
        <v>0.55000000000000004</v>
      </c>
      <c r="K137" s="23">
        <v>0.57999999999999996</v>
      </c>
      <c r="L137" s="23">
        <v>0.57999999999999996</v>
      </c>
      <c r="M137" s="23">
        <v>0.56999999999999995</v>
      </c>
      <c r="N137" s="23">
        <v>0.53</v>
      </c>
      <c r="O137" s="23">
        <v>0.55000000000000004</v>
      </c>
      <c r="P137" s="23">
        <v>0.54</v>
      </c>
      <c r="Q137" s="23">
        <v>0.56072978901299986</v>
      </c>
      <c r="R137" s="23">
        <v>0.53400000000000003</v>
      </c>
      <c r="S137" s="221">
        <v>0.5</v>
      </c>
      <c r="T137" s="23">
        <v>0.56999999999999995</v>
      </c>
      <c r="U137" s="23">
        <v>0.56499999999999995</v>
      </c>
      <c r="V137" s="23">
        <v>0.53400000000000003</v>
      </c>
      <c r="W137" s="23">
        <v>0.56000000000000005</v>
      </c>
      <c r="X137" s="23">
        <v>0.57030999999999998</v>
      </c>
      <c r="Y137" s="23">
        <v>0.51</v>
      </c>
      <c r="Z137" s="208">
        <v>0.68</v>
      </c>
      <c r="AA137" s="208">
        <v>0.50169999999999992</v>
      </c>
      <c r="AB137" s="23">
        <v>0.55000000000000004</v>
      </c>
      <c r="AC137" s="204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06">
        <v>0.55445062923953714</v>
      </c>
    </row>
    <row r="138" spans="1:65">
      <c r="A138" s="29"/>
      <c r="B138" s="19">
        <v>1</v>
      </c>
      <c r="C138" s="9">
        <v>5</v>
      </c>
      <c r="D138" s="23">
        <v>0.54</v>
      </c>
      <c r="E138" s="23">
        <v>0.59</v>
      </c>
      <c r="F138" s="23">
        <v>0.53913861092823523</v>
      </c>
      <c r="G138" s="23">
        <v>0.52</v>
      </c>
      <c r="H138" s="208">
        <v>0.84</v>
      </c>
      <c r="I138" s="23">
        <v>0.56999999999999995</v>
      </c>
      <c r="J138" s="23">
        <v>0.55000000000000004</v>
      </c>
      <c r="K138" s="23">
        <v>0.59</v>
      </c>
      <c r="L138" s="23">
        <v>0.57999999999999996</v>
      </c>
      <c r="M138" s="23">
        <v>0.56999999999999995</v>
      </c>
      <c r="N138" s="23">
        <v>0.57999999999999996</v>
      </c>
      <c r="O138" s="23">
        <v>0.55000000000000004</v>
      </c>
      <c r="P138" s="23">
        <v>0.53</v>
      </c>
      <c r="Q138" s="23">
        <v>0.55167979525800004</v>
      </c>
      <c r="R138" s="221">
        <v>0.57099999999999995</v>
      </c>
      <c r="S138" s="23">
        <v>0.54</v>
      </c>
      <c r="T138" s="23">
        <v>0.56999999999999995</v>
      </c>
      <c r="U138" s="23">
        <v>0.57999999999999996</v>
      </c>
      <c r="V138" s="23">
        <v>0.52500000000000002</v>
      </c>
      <c r="W138" s="23">
        <v>0.55000000000000004</v>
      </c>
      <c r="X138" s="23">
        <v>0.56409500000000001</v>
      </c>
      <c r="Y138" s="23">
        <v>0.51</v>
      </c>
      <c r="Z138" s="208">
        <v>0.68</v>
      </c>
      <c r="AA138" s="208">
        <v>0.49909999999999999</v>
      </c>
      <c r="AB138" s="23">
        <v>0.54</v>
      </c>
      <c r="AC138" s="204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06">
        <v>79</v>
      </c>
    </row>
    <row r="139" spans="1:65">
      <c r="A139" s="29"/>
      <c r="B139" s="19">
        <v>1</v>
      </c>
      <c r="C139" s="9">
        <v>6</v>
      </c>
      <c r="D139" s="23">
        <v>0.54</v>
      </c>
      <c r="E139" s="23">
        <v>0.59</v>
      </c>
      <c r="F139" s="23">
        <v>0.54417368501064001</v>
      </c>
      <c r="G139" s="23">
        <v>0.57999999999999996</v>
      </c>
      <c r="H139" s="208">
        <v>0.85000000000000009</v>
      </c>
      <c r="I139" s="23">
        <v>0.56000000000000005</v>
      </c>
      <c r="J139" s="23">
        <v>0.54</v>
      </c>
      <c r="K139" s="23">
        <v>0.57999999999999996</v>
      </c>
      <c r="L139" s="23">
        <v>0.56999999999999995</v>
      </c>
      <c r="M139" s="23">
        <v>0.56999999999999995</v>
      </c>
      <c r="N139" s="23">
        <v>0.56999999999999995</v>
      </c>
      <c r="O139" s="23">
        <v>0.55400000000000005</v>
      </c>
      <c r="P139" s="23">
        <v>0.54</v>
      </c>
      <c r="Q139" s="23">
        <v>0.55573721967900003</v>
      </c>
      <c r="R139" s="23">
        <v>0.54100000000000004</v>
      </c>
      <c r="S139" s="23">
        <v>0.53</v>
      </c>
      <c r="T139" s="23">
        <v>0.56999999999999995</v>
      </c>
      <c r="U139" s="23">
        <v>0.57800000000000007</v>
      </c>
      <c r="V139" s="23">
        <v>0.53900000000000003</v>
      </c>
      <c r="W139" s="23">
        <v>0.56000000000000005</v>
      </c>
      <c r="X139" s="23">
        <v>0.55725600000000008</v>
      </c>
      <c r="Y139" s="23">
        <v>0.51</v>
      </c>
      <c r="Z139" s="208">
        <v>0.66</v>
      </c>
      <c r="AA139" s="208">
        <v>0.49820000000000003</v>
      </c>
      <c r="AB139" s="23">
        <v>0.56000000000000005</v>
      </c>
      <c r="AC139" s="204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56"/>
    </row>
    <row r="140" spans="1:65">
      <c r="A140" s="29"/>
      <c r="B140" s="20" t="s">
        <v>272</v>
      </c>
      <c r="C140" s="12"/>
      <c r="D140" s="209">
        <v>0.54166666666666663</v>
      </c>
      <c r="E140" s="209">
        <v>0.59166666666666667</v>
      </c>
      <c r="F140" s="209">
        <v>0.53901591815648642</v>
      </c>
      <c r="G140" s="209">
        <v>0.55333333333333334</v>
      </c>
      <c r="H140" s="209">
        <v>0.83166666666666667</v>
      </c>
      <c r="I140" s="209">
        <v>0.56499999999999995</v>
      </c>
      <c r="J140" s="209">
        <v>0.54999999999999993</v>
      </c>
      <c r="K140" s="209">
        <v>0.58333333333333337</v>
      </c>
      <c r="L140" s="209">
        <v>0.57833333333333325</v>
      </c>
      <c r="M140" s="209">
        <v>0.56666666666666654</v>
      </c>
      <c r="N140" s="209">
        <v>0.56333333333333324</v>
      </c>
      <c r="O140" s="209">
        <v>0.5495000000000001</v>
      </c>
      <c r="P140" s="209">
        <v>0.53833333333333344</v>
      </c>
      <c r="Q140" s="209">
        <v>0.55545109178000007</v>
      </c>
      <c r="R140" s="209">
        <v>0.53916666666666668</v>
      </c>
      <c r="S140" s="209">
        <v>0.53000000000000014</v>
      </c>
      <c r="T140" s="209">
        <v>0.56833333333333325</v>
      </c>
      <c r="U140" s="209">
        <v>0.56000000000000005</v>
      </c>
      <c r="V140" s="209">
        <v>0.53700000000000003</v>
      </c>
      <c r="W140" s="209">
        <v>0.55333333333333334</v>
      </c>
      <c r="X140" s="209">
        <v>0.56121350000000003</v>
      </c>
      <c r="Y140" s="209">
        <v>0.5083333333333333</v>
      </c>
      <c r="Z140" s="209">
        <v>0.68</v>
      </c>
      <c r="AA140" s="209">
        <v>0.49640000000000001</v>
      </c>
      <c r="AB140" s="209">
        <v>0.54833333333333345</v>
      </c>
      <c r="AC140" s="204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29"/>
      <c r="B141" s="3" t="s">
        <v>273</v>
      </c>
      <c r="C141" s="28"/>
      <c r="D141" s="23">
        <v>0.54</v>
      </c>
      <c r="E141" s="23">
        <v>0.59</v>
      </c>
      <c r="F141" s="23">
        <v>0.53834995519678275</v>
      </c>
      <c r="G141" s="23">
        <v>0.56000000000000005</v>
      </c>
      <c r="H141" s="23">
        <v>0.82999999999999985</v>
      </c>
      <c r="I141" s="23">
        <v>0.56499999999999995</v>
      </c>
      <c r="J141" s="23">
        <v>0.55000000000000004</v>
      </c>
      <c r="K141" s="23">
        <v>0.57999999999999996</v>
      </c>
      <c r="L141" s="23">
        <v>0.57999999999999996</v>
      </c>
      <c r="M141" s="23">
        <v>0.56999999999999995</v>
      </c>
      <c r="N141" s="23">
        <v>0.56999999999999995</v>
      </c>
      <c r="O141" s="23">
        <v>0.55000000000000004</v>
      </c>
      <c r="P141" s="23">
        <v>0.54</v>
      </c>
      <c r="Q141" s="23">
        <v>0.55556590366250003</v>
      </c>
      <c r="R141" s="23">
        <v>0.53600000000000003</v>
      </c>
      <c r="S141" s="23">
        <v>0.53500000000000003</v>
      </c>
      <c r="T141" s="23">
        <v>0.56999999999999995</v>
      </c>
      <c r="U141" s="23">
        <v>0.57150000000000001</v>
      </c>
      <c r="V141" s="23">
        <v>0.53</v>
      </c>
      <c r="W141" s="23">
        <v>0.55000000000000004</v>
      </c>
      <c r="X141" s="23">
        <v>0.5606755000000001</v>
      </c>
      <c r="Y141" s="23">
        <v>0.51</v>
      </c>
      <c r="Z141" s="23">
        <v>0.68</v>
      </c>
      <c r="AA141" s="23">
        <v>0.49865000000000004</v>
      </c>
      <c r="AB141" s="23">
        <v>0.55000000000000004</v>
      </c>
      <c r="AC141" s="204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29"/>
      <c r="B142" s="3" t="s">
        <v>274</v>
      </c>
      <c r="C142" s="28"/>
      <c r="D142" s="23">
        <v>7.5277265270908174E-3</v>
      </c>
      <c r="E142" s="23">
        <v>4.0824829046386341E-3</v>
      </c>
      <c r="F142" s="23">
        <v>4.2576603017577186E-3</v>
      </c>
      <c r="G142" s="23">
        <v>3.4448028487370136E-2</v>
      </c>
      <c r="H142" s="23">
        <v>1.3291601358251359E-2</v>
      </c>
      <c r="I142" s="23">
        <v>5.4772255750516049E-3</v>
      </c>
      <c r="J142" s="23">
        <v>6.324555320336764E-3</v>
      </c>
      <c r="K142" s="23">
        <v>5.1639777949432277E-3</v>
      </c>
      <c r="L142" s="23">
        <v>7.5277265270908156E-3</v>
      </c>
      <c r="M142" s="23">
        <v>1.3662601021279431E-2</v>
      </c>
      <c r="N142" s="23">
        <v>2.3380903889000208E-2</v>
      </c>
      <c r="O142" s="23">
        <v>4.9699094559156748E-3</v>
      </c>
      <c r="P142" s="23">
        <v>4.0824829046386332E-3</v>
      </c>
      <c r="Q142" s="23">
        <v>3.320323765735031E-3</v>
      </c>
      <c r="R142" s="23">
        <v>1.6869103908230151E-2</v>
      </c>
      <c r="S142" s="23">
        <v>1.5491933384829681E-2</v>
      </c>
      <c r="T142" s="23">
        <v>4.082482904638589E-3</v>
      </c>
      <c r="U142" s="23">
        <v>5.0734603575863277E-2</v>
      </c>
      <c r="V142" s="23">
        <v>1.8536450577173586E-2</v>
      </c>
      <c r="W142" s="23">
        <v>5.1639777949432268E-3</v>
      </c>
      <c r="X142" s="23">
        <v>6.2705037995363184E-3</v>
      </c>
      <c r="Y142" s="23">
        <v>7.5277265270908174E-3</v>
      </c>
      <c r="Z142" s="23">
        <v>1.4142135623730918E-2</v>
      </c>
      <c r="AA142" s="23">
        <v>5.1648814119977524E-3</v>
      </c>
      <c r="AB142" s="23">
        <v>7.5277265270908165E-3</v>
      </c>
      <c r="AC142" s="204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29"/>
      <c r="B143" s="3" t="s">
        <v>87</v>
      </c>
      <c r="C143" s="28"/>
      <c r="D143" s="13">
        <v>1.3897341280783048E-2</v>
      </c>
      <c r="E143" s="13">
        <v>6.8999711064314942E-3</v>
      </c>
      <c r="F143" s="13">
        <v>7.8989509555108164E-3</v>
      </c>
      <c r="G143" s="13">
        <v>6.2255473169946028E-2</v>
      </c>
      <c r="H143" s="13">
        <v>1.5981885400703038E-2</v>
      </c>
      <c r="I143" s="13">
        <v>9.6942045576134603E-3</v>
      </c>
      <c r="J143" s="13">
        <v>1.149919149152139E-2</v>
      </c>
      <c r="K143" s="13">
        <v>8.8525333627598179E-3</v>
      </c>
      <c r="L143" s="13">
        <v>1.3016241833586427E-2</v>
      </c>
      <c r="M143" s="13">
        <v>2.4110472390493118E-2</v>
      </c>
      <c r="N143" s="13">
        <v>4.1504563116568423E-2</v>
      </c>
      <c r="O143" s="13">
        <v>9.0444212118574591E-3</v>
      </c>
      <c r="P143" s="13">
        <v>7.5835595751801224E-3</v>
      </c>
      <c r="Q143" s="13">
        <v>5.9777067952008385E-3</v>
      </c>
      <c r="R143" s="13">
        <v>3.1287364281106927E-2</v>
      </c>
      <c r="S143" s="13">
        <v>2.9230062990244676E-2</v>
      </c>
      <c r="T143" s="13">
        <v>7.1832543776632072E-3</v>
      </c>
      <c r="U143" s="13">
        <v>9.0597506385470122E-2</v>
      </c>
      <c r="V143" s="13">
        <v>3.4518529938870737E-2</v>
      </c>
      <c r="W143" s="13">
        <v>9.3324899908612535E-3</v>
      </c>
      <c r="X143" s="13">
        <v>1.1173116469109026E-2</v>
      </c>
      <c r="Y143" s="13">
        <v>1.4808642348375379E-2</v>
      </c>
      <c r="Z143" s="13">
        <v>2.0797258270192524E-2</v>
      </c>
      <c r="AA143" s="13">
        <v>1.0404676494757761E-2</v>
      </c>
      <c r="AB143" s="13">
        <v>1.3728376645150423E-2</v>
      </c>
      <c r="AC143" s="152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275</v>
      </c>
      <c r="C144" s="28"/>
      <c r="D144" s="13">
        <v>-2.3056989926054317E-2</v>
      </c>
      <c r="E144" s="13">
        <v>6.7122364850002336E-2</v>
      </c>
      <c r="F144" s="13">
        <v>-2.7837845732487265E-2</v>
      </c>
      <c r="G144" s="13">
        <v>-2.0151404783077531E-3</v>
      </c>
      <c r="H144" s="13">
        <v>0.49998326777507351</v>
      </c>
      <c r="I144" s="13">
        <v>1.9026708969438699E-2</v>
      </c>
      <c r="J144" s="13">
        <v>-8.0270974633783743E-3</v>
      </c>
      <c r="K144" s="13">
        <v>5.2092472387326172E-2</v>
      </c>
      <c r="L144" s="13">
        <v>4.3074536909720296E-2</v>
      </c>
      <c r="M144" s="13">
        <v>2.2032687461973843E-2</v>
      </c>
      <c r="N144" s="13">
        <v>1.6020730476903333E-2</v>
      </c>
      <c r="O144" s="13">
        <v>-8.9288910111385844E-3</v>
      </c>
      <c r="P144" s="13">
        <v>-2.9068946911124494E-2</v>
      </c>
      <c r="Q144" s="13">
        <v>1.8044213275312249E-3</v>
      </c>
      <c r="R144" s="13">
        <v>-2.7565957664857144E-2</v>
      </c>
      <c r="S144" s="13">
        <v>-4.4098839373800547E-2</v>
      </c>
      <c r="T144" s="13">
        <v>2.5038665954508987E-2</v>
      </c>
      <c r="U144" s="13">
        <v>1.0008773491833267E-2</v>
      </c>
      <c r="V144" s="13">
        <v>-3.1473729705152831E-2</v>
      </c>
      <c r="W144" s="13">
        <v>-2.0151404783077531E-3</v>
      </c>
      <c r="X144" s="13">
        <v>1.2197426432247971E-2</v>
      </c>
      <c r="Y144" s="13">
        <v>-8.3176559776758752E-2</v>
      </c>
      <c r="Z144" s="13">
        <v>0.22643922495436875</v>
      </c>
      <c r="AA144" s="13">
        <v>-0.10469936578331074</v>
      </c>
      <c r="AB144" s="13">
        <v>-1.1033075955913185E-2</v>
      </c>
      <c r="AC144" s="152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276</v>
      </c>
      <c r="C145" s="46"/>
      <c r="D145" s="44">
        <v>0.56000000000000005</v>
      </c>
      <c r="E145" s="44">
        <v>1.82</v>
      </c>
      <c r="F145" s="44">
        <v>0.68</v>
      </c>
      <c r="G145" s="44">
        <v>0</v>
      </c>
      <c r="H145" s="44">
        <v>13.25</v>
      </c>
      <c r="I145" s="44">
        <v>0.56000000000000005</v>
      </c>
      <c r="J145" s="44">
        <v>0.16</v>
      </c>
      <c r="K145" s="44">
        <v>1.43</v>
      </c>
      <c r="L145" s="44">
        <v>1.19</v>
      </c>
      <c r="M145" s="44">
        <v>0.63</v>
      </c>
      <c r="N145" s="44">
        <v>0.48</v>
      </c>
      <c r="O145" s="44">
        <v>0.18</v>
      </c>
      <c r="P145" s="44">
        <v>0.71</v>
      </c>
      <c r="Q145" s="44">
        <v>0.1</v>
      </c>
      <c r="R145" s="44">
        <v>0.67</v>
      </c>
      <c r="S145" s="44">
        <v>1.1100000000000001</v>
      </c>
      <c r="T145" s="44">
        <v>0.71</v>
      </c>
      <c r="U145" s="44">
        <v>0.32</v>
      </c>
      <c r="V145" s="44">
        <v>0.78</v>
      </c>
      <c r="W145" s="44">
        <v>0</v>
      </c>
      <c r="X145" s="44">
        <v>0.38</v>
      </c>
      <c r="Y145" s="44">
        <v>2.14</v>
      </c>
      <c r="Z145" s="44">
        <v>6.03</v>
      </c>
      <c r="AA145" s="44">
        <v>2.71</v>
      </c>
      <c r="AB145" s="44">
        <v>0.24</v>
      </c>
      <c r="AC145" s="152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5"/>
    </row>
    <row r="147" spans="1:65" ht="15">
      <c r="B147" s="8" t="s">
        <v>633</v>
      </c>
      <c r="BM147" s="27" t="s">
        <v>67</v>
      </c>
    </row>
    <row r="148" spans="1:65" ht="15">
      <c r="A148" s="24" t="s">
        <v>19</v>
      </c>
      <c r="B148" s="18" t="s">
        <v>114</v>
      </c>
      <c r="C148" s="15" t="s">
        <v>115</v>
      </c>
      <c r="D148" s="16" t="s">
        <v>241</v>
      </c>
      <c r="E148" s="17" t="s">
        <v>241</v>
      </c>
      <c r="F148" s="17" t="s">
        <v>241</v>
      </c>
      <c r="G148" s="17" t="s">
        <v>241</v>
      </c>
      <c r="H148" s="17" t="s">
        <v>241</v>
      </c>
      <c r="I148" s="17" t="s">
        <v>241</v>
      </c>
      <c r="J148" s="17" t="s">
        <v>241</v>
      </c>
      <c r="K148" s="17" t="s">
        <v>241</v>
      </c>
      <c r="L148" s="17" t="s">
        <v>241</v>
      </c>
      <c r="M148" s="17" t="s">
        <v>241</v>
      </c>
      <c r="N148" s="17" t="s">
        <v>241</v>
      </c>
      <c r="O148" s="17" t="s">
        <v>241</v>
      </c>
      <c r="P148" s="17" t="s">
        <v>241</v>
      </c>
      <c r="Q148" s="17" t="s">
        <v>241</v>
      </c>
      <c r="R148" s="17" t="s">
        <v>241</v>
      </c>
      <c r="S148" s="17" t="s">
        <v>241</v>
      </c>
      <c r="T148" s="17" t="s">
        <v>241</v>
      </c>
      <c r="U148" s="17" t="s">
        <v>241</v>
      </c>
      <c r="V148" s="17" t="s">
        <v>241</v>
      </c>
      <c r="W148" s="17" t="s">
        <v>241</v>
      </c>
      <c r="X148" s="17" t="s">
        <v>241</v>
      </c>
      <c r="Y148" s="17" t="s">
        <v>241</v>
      </c>
      <c r="Z148" s="17" t="s">
        <v>241</v>
      </c>
      <c r="AA148" s="17" t="s">
        <v>241</v>
      </c>
      <c r="AB148" s="152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242</v>
      </c>
      <c r="C149" s="9" t="s">
        <v>242</v>
      </c>
      <c r="D149" s="150" t="s">
        <v>244</v>
      </c>
      <c r="E149" s="151" t="s">
        <v>245</v>
      </c>
      <c r="F149" s="151" t="s">
        <v>246</v>
      </c>
      <c r="G149" s="151" t="s">
        <v>247</v>
      </c>
      <c r="H149" s="151" t="s">
        <v>249</v>
      </c>
      <c r="I149" s="151" t="s">
        <v>250</v>
      </c>
      <c r="J149" s="151" t="s">
        <v>251</v>
      </c>
      <c r="K149" s="151" t="s">
        <v>252</v>
      </c>
      <c r="L149" s="151" t="s">
        <v>253</v>
      </c>
      <c r="M149" s="151" t="s">
        <v>254</v>
      </c>
      <c r="N149" s="151" t="s">
        <v>255</v>
      </c>
      <c r="O149" s="151" t="s">
        <v>256</v>
      </c>
      <c r="P149" s="151" t="s">
        <v>257</v>
      </c>
      <c r="Q149" s="151" t="s">
        <v>258</v>
      </c>
      <c r="R149" s="151" t="s">
        <v>259</v>
      </c>
      <c r="S149" s="151" t="s">
        <v>260</v>
      </c>
      <c r="T149" s="151" t="s">
        <v>262</v>
      </c>
      <c r="U149" s="151" t="s">
        <v>280</v>
      </c>
      <c r="V149" s="151" t="s">
        <v>307</v>
      </c>
      <c r="W149" s="151" t="s">
        <v>281</v>
      </c>
      <c r="X149" s="151" t="s">
        <v>263</v>
      </c>
      <c r="Y149" s="151" t="s">
        <v>264</v>
      </c>
      <c r="Z149" s="151" t="s">
        <v>282</v>
      </c>
      <c r="AA149" s="151" t="s">
        <v>266</v>
      </c>
      <c r="AB149" s="152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283</v>
      </c>
      <c r="E150" s="11" t="s">
        <v>286</v>
      </c>
      <c r="F150" s="11" t="s">
        <v>286</v>
      </c>
      <c r="G150" s="11" t="s">
        <v>283</v>
      </c>
      <c r="H150" s="11" t="s">
        <v>285</v>
      </c>
      <c r="I150" s="11" t="s">
        <v>283</v>
      </c>
      <c r="J150" s="11" t="s">
        <v>283</v>
      </c>
      <c r="K150" s="11" t="s">
        <v>283</v>
      </c>
      <c r="L150" s="11" t="s">
        <v>283</v>
      </c>
      <c r="M150" s="11" t="s">
        <v>283</v>
      </c>
      <c r="N150" s="11" t="s">
        <v>283</v>
      </c>
      <c r="O150" s="11" t="s">
        <v>285</v>
      </c>
      <c r="P150" s="11" t="s">
        <v>286</v>
      </c>
      <c r="Q150" s="11" t="s">
        <v>283</v>
      </c>
      <c r="R150" s="11" t="s">
        <v>285</v>
      </c>
      <c r="S150" s="11" t="s">
        <v>286</v>
      </c>
      <c r="T150" s="11" t="s">
        <v>286</v>
      </c>
      <c r="U150" s="11" t="s">
        <v>286</v>
      </c>
      <c r="V150" s="11" t="s">
        <v>283</v>
      </c>
      <c r="W150" s="11" t="s">
        <v>283</v>
      </c>
      <c r="X150" s="11" t="s">
        <v>286</v>
      </c>
      <c r="Y150" s="11" t="s">
        <v>286</v>
      </c>
      <c r="Z150" s="11" t="s">
        <v>286</v>
      </c>
      <c r="AA150" s="11" t="s">
        <v>283</v>
      </c>
      <c r="AB150" s="152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 t="s">
        <v>324</v>
      </c>
      <c r="E151" s="25" t="s">
        <v>324</v>
      </c>
      <c r="F151" s="25" t="s">
        <v>324</v>
      </c>
      <c r="G151" s="25" t="s">
        <v>325</v>
      </c>
      <c r="H151" s="25" t="s">
        <v>326</v>
      </c>
      <c r="I151" s="25" t="s">
        <v>325</v>
      </c>
      <c r="J151" s="25" t="s">
        <v>325</v>
      </c>
      <c r="K151" s="25" t="s">
        <v>325</v>
      </c>
      <c r="L151" s="25" t="s">
        <v>325</v>
      </c>
      <c r="M151" s="25" t="s">
        <v>325</v>
      </c>
      <c r="N151" s="25" t="s">
        <v>326</v>
      </c>
      <c r="O151" s="25" t="s">
        <v>325</v>
      </c>
      <c r="P151" s="25" t="s">
        <v>326</v>
      </c>
      <c r="Q151" s="25" t="s">
        <v>327</v>
      </c>
      <c r="R151" s="25" t="s">
        <v>326</v>
      </c>
      <c r="S151" s="25" t="s">
        <v>327</v>
      </c>
      <c r="T151" s="25" t="s">
        <v>327</v>
      </c>
      <c r="U151" s="25" t="s">
        <v>328</v>
      </c>
      <c r="V151" s="25" t="s">
        <v>326</v>
      </c>
      <c r="W151" s="25" t="s">
        <v>325</v>
      </c>
      <c r="X151" s="25" t="s">
        <v>326</v>
      </c>
      <c r="Y151" s="25" t="s">
        <v>326</v>
      </c>
      <c r="Z151" s="25" t="s">
        <v>325</v>
      </c>
      <c r="AA151" s="25" t="s">
        <v>119</v>
      </c>
      <c r="AB151" s="152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8">
        <v>1</v>
      </c>
      <c r="C152" s="14">
        <v>1</v>
      </c>
      <c r="D152" s="21">
        <v>0.35</v>
      </c>
      <c r="E152" s="21">
        <v>0.36</v>
      </c>
      <c r="F152" s="21">
        <v>0.35663981694408903</v>
      </c>
      <c r="G152" s="21">
        <v>0.45</v>
      </c>
      <c r="H152" s="146" t="s">
        <v>105</v>
      </c>
      <c r="I152" s="21">
        <v>0.33</v>
      </c>
      <c r="J152" s="21">
        <v>0.33</v>
      </c>
      <c r="K152" s="21">
        <v>0.38</v>
      </c>
      <c r="L152" s="21">
        <v>0.36</v>
      </c>
      <c r="M152" s="21">
        <v>0.27</v>
      </c>
      <c r="N152" s="21">
        <v>0.36</v>
      </c>
      <c r="O152" s="146" t="s">
        <v>220</v>
      </c>
      <c r="P152" s="146">
        <v>0.47</v>
      </c>
      <c r="Q152" s="21">
        <v>0.3591270750285076</v>
      </c>
      <c r="R152" s="146" t="s">
        <v>105</v>
      </c>
      <c r="S152" s="21">
        <v>0.45</v>
      </c>
      <c r="T152" s="146" t="s">
        <v>105</v>
      </c>
      <c r="U152" s="21">
        <v>0.32</v>
      </c>
      <c r="V152" s="21">
        <v>0.42</v>
      </c>
      <c r="W152" s="21">
        <v>0.34</v>
      </c>
      <c r="X152" s="146">
        <v>0.7</v>
      </c>
      <c r="Y152" s="146">
        <v>0.47</v>
      </c>
      <c r="Z152" s="21">
        <v>0.41</v>
      </c>
      <c r="AA152" s="21">
        <v>0.32</v>
      </c>
      <c r="AB152" s="152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0.35</v>
      </c>
      <c r="E153" s="11">
        <v>0.38</v>
      </c>
      <c r="F153" s="11">
        <v>0.42048806182378234</v>
      </c>
      <c r="G153" s="11">
        <v>0.48</v>
      </c>
      <c r="H153" s="147" t="s">
        <v>105</v>
      </c>
      <c r="I153" s="11">
        <v>0.32</v>
      </c>
      <c r="J153" s="11">
        <v>0.33</v>
      </c>
      <c r="K153" s="11">
        <v>0.39</v>
      </c>
      <c r="L153" s="11">
        <v>0.34</v>
      </c>
      <c r="M153" s="11">
        <v>0.34</v>
      </c>
      <c r="N153" s="11">
        <v>0.36</v>
      </c>
      <c r="O153" s="147" t="s">
        <v>220</v>
      </c>
      <c r="P153" s="147">
        <v>0.46</v>
      </c>
      <c r="Q153" s="11">
        <v>0.33885376675920043</v>
      </c>
      <c r="R153" s="147" t="s">
        <v>105</v>
      </c>
      <c r="S153" s="11">
        <v>0.44</v>
      </c>
      <c r="T153" s="147" t="s">
        <v>105</v>
      </c>
      <c r="U153" s="11">
        <v>0.33</v>
      </c>
      <c r="V153" s="11">
        <v>0.32</v>
      </c>
      <c r="W153" s="11">
        <v>0.4</v>
      </c>
      <c r="X153" s="147">
        <v>0.6</v>
      </c>
      <c r="Y153" s="147">
        <v>0.49</v>
      </c>
      <c r="Z153" s="11">
        <v>0.4</v>
      </c>
      <c r="AA153" s="11">
        <v>0.35</v>
      </c>
      <c r="AB153" s="152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18</v>
      </c>
    </row>
    <row r="154" spans="1:65">
      <c r="A154" s="29"/>
      <c r="B154" s="19">
        <v>1</v>
      </c>
      <c r="C154" s="9">
        <v>3</v>
      </c>
      <c r="D154" s="11">
        <v>0.35</v>
      </c>
      <c r="E154" s="11">
        <v>0.35</v>
      </c>
      <c r="F154" s="11">
        <v>0.39265802293800178</v>
      </c>
      <c r="G154" s="11">
        <v>0.43</v>
      </c>
      <c r="H154" s="147" t="s">
        <v>105</v>
      </c>
      <c r="I154" s="11">
        <v>0.32</v>
      </c>
      <c r="J154" s="11">
        <v>0.32</v>
      </c>
      <c r="K154" s="11">
        <v>0.38</v>
      </c>
      <c r="L154" s="11">
        <v>0.34</v>
      </c>
      <c r="M154" s="11">
        <v>0.36</v>
      </c>
      <c r="N154" s="11">
        <v>0.38</v>
      </c>
      <c r="O154" s="147" t="s">
        <v>220</v>
      </c>
      <c r="P154" s="147">
        <v>0.48</v>
      </c>
      <c r="Q154" s="11">
        <v>0.39585643088260736</v>
      </c>
      <c r="R154" s="147" t="s">
        <v>105</v>
      </c>
      <c r="S154" s="11">
        <v>0.44</v>
      </c>
      <c r="T154" s="147" t="s">
        <v>105</v>
      </c>
      <c r="U154" s="11">
        <v>0.32</v>
      </c>
      <c r="V154" s="11">
        <v>0.31</v>
      </c>
      <c r="W154" s="11">
        <v>0.37</v>
      </c>
      <c r="X154" s="147">
        <v>0.7</v>
      </c>
      <c r="Y154" s="147">
        <v>0.44</v>
      </c>
      <c r="Z154" s="11">
        <v>0.31</v>
      </c>
      <c r="AA154" s="11">
        <v>0.33</v>
      </c>
      <c r="AB154" s="152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0.32</v>
      </c>
      <c r="E155" s="11">
        <v>0.37</v>
      </c>
      <c r="F155" s="11">
        <v>0.41991327887408397</v>
      </c>
      <c r="G155" s="148">
        <v>0.52</v>
      </c>
      <c r="H155" s="147" t="s">
        <v>105</v>
      </c>
      <c r="I155" s="11">
        <v>0.35</v>
      </c>
      <c r="J155" s="11">
        <v>0.32</v>
      </c>
      <c r="K155" s="11">
        <v>0.36</v>
      </c>
      <c r="L155" s="11">
        <v>0.35</v>
      </c>
      <c r="M155" s="11">
        <v>0.3</v>
      </c>
      <c r="N155" s="11">
        <v>0.37</v>
      </c>
      <c r="O155" s="147" t="s">
        <v>220</v>
      </c>
      <c r="P155" s="147">
        <v>0.47</v>
      </c>
      <c r="Q155" s="11">
        <v>0.40036475482153239</v>
      </c>
      <c r="R155" s="147" t="s">
        <v>105</v>
      </c>
      <c r="S155" s="11">
        <v>0.43</v>
      </c>
      <c r="T155" s="147" t="s">
        <v>105</v>
      </c>
      <c r="U155" s="11">
        <v>0.32</v>
      </c>
      <c r="V155" s="11">
        <v>0.32</v>
      </c>
      <c r="W155" s="11">
        <v>0.37</v>
      </c>
      <c r="X155" s="147">
        <v>0.6</v>
      </c>
      <c r="Y155" s="147">
        <v>0.45</v>
      </c>
      <c r="Z155" s="11">
        <v>0.34</v>
      </c>
      <c r="AA155" s="11">
        <v>0.34</v>
      </c>
      <c r="AB155" s="152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0.3613051242112818</v>
      </c>
    </row>
    <row r="156" spans="1:65">
      <c r="A156" s="29"/>
      <c r="B156" s="19">
        <v>1</v>
      </c>
      <c r="C156" s="9">
        <v>5</v>
      </c>
      <c r="D156" s="11">
        <v>0.38</v>
      </c>
      <c r="E156" s="11">
        <v>0.36</v>
      </c>
      <c r="F156" s="11">
        <v>0.37495320305558327</v>
      </c>
      <c r="G156" s="11">
        <v>0.39</v>
      </c>
      <c r="H156" s="147" t="s">
        <v>105</v>
      </c>
      <c r="I156" s="11">
        <v>0.33</v>
      </c>
      <c r="J156" s="11">
        <v>0.31</v>
      </c>
      <c r="K156" s="11">
        <v>0.36</v>
      </c>
      <c r="L156" s="11">
        <v>0.35</v>
      </c>
      <c r="M156" s="11">
        <v>0.33</v>
      </c>
      <c r="N156" s="11">
        <v>0.38</v>
      </c>
      <c r="O156" s="147" t="s">
        <v>220</v>
      </c>
      <c r="P156" s="147">
        <v>0.46</v>
      </c>
      <c r="Q156" s="11">
        <v>0.36363271463994273</v>
      </c>
      <c r="R156" s="147" t="s">
        <v>105</v>
      </c>
      <c r="S156" s="11">
        <v>0.43</v>
      </c>
      <c r="T156" s="147" t="s">
        <v>105</v>
      </c>
      <c r="U156" s="11">
        <v>0.33</v>
      </c>
      <c r="V156" s="11">
        <v>0.38</v>
      </c>
      <c r="W156" s="11">
        <v>0.34</v>
      </c>
      <c r="X156" s="147">
        <v>0.6</v>
      </c>
      <c r="Y156" s="147">
        <v>0.46</v>
      </c>
      <c r="Z156" s="11">
        <v>0.38</v>
      </c>
      <c r="AA156" s="11">
        <v>0.34</v>
      </c>
      <c r="AB156" s="152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80</v>
      </c>
    </row>
    <row r="157" spans="1:65">
      <c r="A157" s="29"/>
      <c r="B157" s="19">
        <v>1</v>
      </c>
      <c r="C157" s="9">
        <v>6</v>
      </c>
      <c r="D157" s="11">
        <v>0.34</v>
      </c>
      <c r="E157" s="11">
        <v>0.37</v>
      </c>
      <c r="F157" s="11">
        <v>0.35735620064686396</v>
      </c>
      <c r="G157" s="11">
        <v>0.39</v>
      </c>
      <c r="H157" s="147" t="s">
        <v>105</v>
      </c>
      <c r="I157" s="11">
        <v>0.34</v>
      </c>
      <c r="J157" s="11">
        <v>0.33</v>
      </c>
      <c r="K157" s="11">
        <v>0.36</v>
      </c>
      <c r="L157" s="11">
        <v>0.35</v>
      </c>
      <c r="M157" s="11">
        <v>0.34</v>
      </c>
      <c r="N157" s="11">
        <v>0.35</v>
      </c>
      <c r="O157" s="147" t="s">
        <v>220</v>
      </c>
      <c r="P157" s="147">
        <v>0.47</v>
      </c>
      <c r="Q157" s="11">
        <v>0.33527934313654845</v>
      </c>
      <c r="R157" s="147" t="s">
        <v>105</v>
      </c>
      <c r="S157" s="11">
        <v>0.46</v>
      </c>
      <c r="T157" s="147" t="s">
        <v>105</v>
      </c>
      <c r="U157" s="11">
        <v>0.32</v>
      </c>
      <c r="V157" s="11">
        <v>0.37</v>
      </c>
      <c r="W157" s="11">
        <v>0.35</v>
      </c>
      <c r="X157" s="147">
        <v>0.6</v>
      </c>
      <c r="Y157" s="147">
        <v>0.46</v>
      </c>
      <c r="Z157" s="11">
        <v>0.36</v>
      </c>
      <c r="AA157" s="11">
        <v>0.34</v>
      </c>
      <c r="AB157" s="152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20" t="s">
        <v>272</v>
      </c>
      <c r="C158" s="12"/>
      <c r="D158" s="22">
        <v>0.34833333333333333</v>
      </c>
      <c r="E158" s="22">
        <v>0.36499999999999999</v>
      </c>
      <c r="F158" s="22">
        <v>0.38700143071373411</v>
      </c>
      <c r="G158" s="22">
        <v>0.44333333333333336</v>
      </c>
      <c r="H158" s="22" t="s">
        <v>763</v>
      </c>
      <c r="I158" s="22">
        <v>0.33166666666666667</v>
      </c>
      <c r="J158" s="22">
        <v>0.32333333333333336</v>
      </c>
      <c r="K158" s="22">
        <v>0.37166666666666659</v>
      </c>
      <c r="L158" s="22">
        <v>0.34833333333333338</v>
      </c>
      <c r="M158" s="22">
        <v>0.32333333333333336</v>
      </c>
      <c r="N158" s="22">
        <v>0.3666666666666667</v>
      </c>
      <c r="O158" s="22" t="s">
        <v>763</v>
      </c>
      <c r="P158" s="22">
        <v>0.46833333333333327</v>
      </c>
      <c r="Q158" s="22">
        <v>0.36551901421138983</v>
      </c>
      <c r="R158" s="22" t="s">
        <v>763</v>
      </c>
      <c r="S158" s="22">
        <v>0.44166666666666665</v>
      </c>
      <c r="T158" s="22" t="s">
        <v>763</v>
      </c>
      <c r="U158" s="22">
        <v>0.32333333333333336</v>
      </c>
      <c r="V158" s="22">
        <v>0.35333333333333333</v>
      </c>
      <c r="W158" s="22">
        <v>0.36166666666666664</v>
      </c>
      <c r="X158" s="22">
        <v>0.6333333333333333</v>
      </c>
      <c r="Y158" s="22">
        <v>0.46166666666666667</v>
      </c>
      <c r="Z158" s="22">
        <v>0.3666666666666667</v>
      </c>
      <c r="AA158" s="22">
        <v>0.33666666666666667</v>
      </c>
      <c r="AB158" s="152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273</v>
      </c>
      <c r="C159" s="28"/>
      <c r="D159" s="11">
        <v>0.35</v>
      </c>
      <c r="E159" s="11">
        <v>0.36499999999999999</v>
      </c>
      <c r="F159" s="11">
        <v>0.3838056129967925</v>
      </c>
      <c r="G159" s="11">
        <v>0.44</v>
      </c>
      <c r="H159" s="11" t="s">
        <v>763</v>
      </c>
      <c r="I159" s="11">
        <v>0.33</v>
      </c>
      <c r="J159" s="11">
        <v>0.32500000000000001</v>
      </c>
      <c r="K159" s="11">
        <v>0.37</v>
      </c>
      <c r="L159" s="11">
        <v>0.35</v>
      </c>
      <c r="M159" s="11">
        <v>0.33500000000000002</v>
      </c>
      <c r="N159" s="11">
        <v>0.36499999999999999</v>
      </c>
      <c r="O159" s="11" t="s">
        <v>763</v>
      </c>
      <c r="P159" s="11">
        <v>0.47</v>
      </c>
      <c r="Q159" s="11">
        <v>0.36137989483422517</v>
      </c>
      <c r="R159" s="11" t="s">
        <v>763</v>
      </c>
      <c r="S159" s="11">
        <v>0.44</v>
      </c>
      <c r="T159" s="11" t="s">
        <v>763</v>
      </c>
      <c r="U159" s="11">
        <v>0.32</v>
      </c>
      <c r="V159" s="11">
        <v>0.34499999999999997</v>
      </c>
      <c r="W159" s="11">
        <v>0.36</v>
      </c>
      <c r="X159" s="11">
        <v>0.6</v>
      </c>
      <c r="Y159" s="11">
        <v>0.46</v>
      </c>
      <c r="Z159" s="11">
        <v>0.37</v>
      </c>
      <c r="AA159" s="11">
        <v>0.34</v>
      </c>
      <c r="AB159" s="152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274</v>
      </c>
      <c r="C160" s="28"/>
      <c r="D160" s="23">
        <v>1.9407902170679513E-2</v>
      </c>
      <c r="E160" s="23">
        <v>1.0488088481701525E-2</v>
      </c>
      <c r="F160" s="23">
        <v>2.8921854346287738E-2</v>
      </c>
      <c r="G160" s="23">
        <v>5.1251016250087066E-2</v>
      </c>
      <c r="H160" s="23" t="s">
        <v>763</v>
      </c>
      <c r="I160" s="23">
        <v>1.1690451944500115E-2</v>
      </c>
      <c r="J160" s="23">
        <v>8.1649658092772665E-3</v>
      </c>
      <c r="K160" s="23">
        <v>1.3291601358251269E-2</v>
      </c>
      <c r="L160" s="23">
        <v>7.5277265270907931E-3</v>
      </c>
      <c r="M160" s="23">
        <v>3.2659863237109045E-2</v>
      </c>
      <c r="N160" s="23">
        <v>1.2110601416389977E-2</v>
      </c>
      <c r="O160" s="23" t="s">
        <v>763</v>
      </c>
      <c r="P160" s="23">
        <v>7.5277265270907922E-3</v>
      </c>
      <c r="Q160" s="23">
        <v>2.7584316667064294E-2</v>
      </c>
      <c r="R160" s="23" t="s">
        <v>763</v>
      </c>
      <c r="S160" s="23">
        <v>1.1690451944500132E-2</v>
      </c>
      <c r="T160" s="23" t="s">
        <v>763</v>
      </c>
      <c r="U160" s="23">
        <v>5.1639777949432277E-3</v>
      </c>
      <c r="V160" s="23">
        <v>4.366539438350072E-2</v>
      </c>
      <c r="W160" s="23">
        <v>2.3166067138525405E-2</v>
      </c>
      <c r="X160" s="23">
        <v>5.1639777949432218E-2</v>
      </c>
      <c r="Y160" s="23">
        <v>1.7224014243685075E-2</v>
      </c>
      <c r="Z160" s="23">
        <v>3.7771241264574117E-2</v>
      </c>
      <c r="AA160" s="23">
        <v>1.032795558988644E-2</v>
      </c>
      <c r="AB160" s="152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87</v>
      </c>
      <c r="C161" s="28"/>
      <c r="D161" s="13">
        <v>5.5716465561759368E-2</v>
      </c>
      <c r="E161" s="13">
        <v>2.8734488990963085E-2</v>
      </c>
      <c r="F161" s="13">
        <v>7.4733197479265406E-2</v>
      </c>
      <c r="G161" s="13">
        <v>0.11560379605282796</v>
      </c>
      <c r="H161" s="13" t="s">
        <v>763</v>
      </c>
      <c r="I161" s="13">
        <v>3.5247593802512911E-2</v>
      </c>
      <c r="J161" s="13">
        <v>2.5252471575084326E-2</v>
      </c>
      <c r="K161" s="13">
        <v>3.576215612085544E-2</v>
      </c>
      <c r="L161" s="13">
        <v>2.1610698163897012E-2</v>
      </c>
      <c r="M161" s="13">
        <v>0.10100988630033725</v>
      </c>
      <c r="N161" s="13">
        <v>3.3028912953790845E-2</v>
      </c>
      <c r="O161" s="13" t="s">
        <v>763</v>
      </c>
      <c r="P161" s="13">
        <v>1.6073437424393152E-2</v>
      </c>
      <c r="Q161" s="13">
        <v>7.5466160704601576E-2</v>
      </c>
      <c r="R161" s="13" t="s">
        <v>763</v>
      </c>
      <c r="S161" s="13">
        <v>2.6468947798868225E-2</v>
      </c>
      <c r="T161" s="13" t="s">
        <v>763</v>
      </c>
      <c r="U161" s="13">
        <v>1.5971065345185238E-2</v>
      </c>
      <c r="V161" s="13">
        <v>0.12358130485896431</v>
      </c>
      <c r="W161" s="13">
        <v>6.405364185767394E-2</v>
      </c>
      <c r="X161" s="13">
        <v>8.1536491499103511E-2</v>
      </c>
      <c r="Y161" s="13">
        <v>3.7308334101844927E-2</v>
      </c>
      <c r="Z161" s="13">
        <v>0.10301247617611121</v>
      </c>
      <c r="AA161" s="13">
        <v>3.0677095811543879E-2</v>
      </c>
      <c r="AB161" s="152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275</v>
      </c>
      <c r="C162" s="28"/>
      <c r="D162" s="13">
        <v>-3.5902593151053375E-2</v>
      </c>
      <c r="E162" s="13">
        <v>1.0226469377604186E-2</v>
      </c>
      <c r="F162" s="13">
        <v>7.1120791764430535E-2</v>
      </c>
      <c r="G162" s="13">
        <v>0.22703306326229566</v>
      </c>
      <c r="H162" s="13" t="s">
        <v>763</v>
      </c>
      <c r="I162" s="13">
        <v>-8.2031655679711157E-2</v>
      </c>
      <c r="J162" s="13">
        <v>-0.10509618694403988</v>
      </c>
      <c r="K162" s="13">
        <v>2.867809438906721E-2</v>
      </c>
      <c r="L162" s="13">
        <v>-3.5902593151053264E-2</v>
      </c>
      <c r="M162" s="13">
        <v>-0.10509618694403988</v>
      </c>
      <c r="N162" s="13">
        <v>1.4839375630470109E-2</v>
      </c>
      <c r="O162" s="13" t="s">
        <v>763</v>
      </c>
      <c r="P162" s="13">
        <v>0.29622665705528206</v>
      </c>
      <c r="Q162" s="13">
        <v>1.1662967718232053E-2</v>
      </c>
      <c r="R162" s="13" t="s">
        <v>763</v>
      </c>
      <c r="S162" s="13">
        <v>0.22242015700942974</v>
      </c>
      <c r="T162" s="13" t="s">
        <v>763</v>
      </c>
      <c r="U162" s="13">
        <v>-0.10509618694403988</v>
      </c>
      <c r="V162" s="13">
        <v>-2.2063874392456051E-2</v>
      </c>
      <c r="W162" s="13">
        <v>1.0006568718727848E-3</v>
      </c>
      <c r="X162" s="13">
        <v>0.75290437608899374</v>
      </c>
      <c r="Y162" s="13">
        <v>0.27777503204381926</v>
      </c>
      <c r="Z162" s="13">
        <v>1.4839375630470109E-2</v>
      </c>
      <c r="AA162" s="13">
        <v>-6.8192936921113834E-2</v>
      </c>
      <c r="AB162" s="152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276</v>
      </c>
      <c r="C163" s="46"/>
      <c r="D163" s="44">
        <v>0.34</v>
      </c>
      <c r="E163" s="44">
        <v>0.01</v>
      </c>
      <c r="F163" s="44">
        <v>0.43</v>
      </c>
      <c r="G163" s="44">
        <v>1.55</v>
      </c>
      <c r="H163" s="44">
        <v>2.68</v>
      </c>
      <c r="I163" s="44">
        <v>0.67</v>
      </c>
      <c r="J163" s="44">
        <v>0.84</v>
      </c>
      <c r="K163" s="44">
        <v>0.12</v>
      </c>
      <c r="L163" s="44">
        <v>0.34</v>
      </c>
      <c r="M163" s="44">
        <v>0.84</v>
      </c>
      <c r="N163" s="44">
        <v>0.02</v>
      </c>
      <c r="O163" s="44">
        <v>2.2999999999999998</v>
      </c>
      <c r="P163" s="44">
        <v>2.0499999999999998</v>
      </c>
      <c r="Q163" s="44">
        <v>0</v>
      </c>
      <c r="R163" s="44">
        <v>2.68</v>
      </c>
      <c r="S163" s="44">
        <v>1.52</v>
      </c>
      <c r="T163" s="44">
        <v>2.68</v>
      </c>
      <c r="U163" s="44">
        <v>0.84</v>
      </c>
      <c r="V163" s="44">
        <v>0.24</v>
      </c>
      <c r="W163" s="44">
        <v>0.08</v>
      </c>
      <c r="X163" s="44" t="s">
        <v>277</v>
      </c>
      <c r="Y163" s="44">
        <v>1.92</v>
      </c>
      <c r="Z163" s="44">
        <v>0.02</v>
      </c>
      <c r="AA163" s="44">
        <v>0.56999999999999995</v>
      </c>
      <c r="AB163" s="152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 t="s">
        <v>331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5"/>
    </row>
    <row r="165" spans="1:65">
      <c r="BM165" s="55"/>
    </row>
    <row r="166" spans="1:65" ht="15">
      <c r="B166" s="8" t="s">
        <v>634</v>
      </c>
      <c r="BM166" s="27" t="s">
        <v>67</v>
      </c>
    </row>
    <row r="167" spans="1:65" ht="15">
      <c r="A167" s="24" t="s">
        <v>22</v>
      </c>
      <c r="B167" s="18" t="s">
        <v>114</v>
      </c>
      <c r="C167" s="15" t="s">
        <v>115</v>
      </c>
      <c r="D167" s="16" t="s">
        <v>241</v>
      </c>
      <c r="E167" s="17" t="s">
        <v>241</v>
      </c>
      <c r="F167" s="17" t="s">
        <v>241</v>
      </c>
      <c r="G167" s="17" t="s">
        <v>241</v>
      </c>
      <c r="H167" s="17" t="s">
        <v>241</v>
      </c>
      <c r="I167" s="17" t="s">
        <v>241</v>
      </c>
      <c r="J167" s="17" t="s">
        <v>241</v>
      </c>
      <c r="K167" s="17" t="s">
        <v>241</v>
      </c>
      <c r="L167" s="17" t="s">
        <v>241</v>
      </c>
      <c r="M167" s="17" t="s">
        <v>241</v>
      </c>
      <c r="N167" s="17" t="s">
        <v>241</v>
      </c>
      <c r="O167" s="17" t="s">
        <v>241</v>
      </c>
      <c r="P167" s="17" t="s">
        <v>241</v>
      </c>
      <c r="Q167" s="17" t="s">
        <v>241</v>
      </c>
      <c r="R167" s="17" t="s">
        <v>241</v>
      </c>
      <c r="S167" s="17" t="s">
        <v>241</v>
      </c>
      <c r="T167" s="17" t="s">
        <v>241</v>
      </c>
      <c r="U167" s="17" t="s">
        <v>241</v>
      </c>
      <c r="V167" s="17" t="s">
        <v>241</v>
      </c>
      <c r="W167" s="17" t="s">
        <v>241</v>
      </c>
      <c r="X167" s="152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242</v>
      </c>
      <c r="C168" s="9" t="s">
        <v>242</v>
      </c>
      <c r="D168" s="150" t="s">
        <v>244</v>
      </c>
      <c r="E168" s="151" t="s">
        <v>245</v>
      </c>
      <c r="F168" s="151" t="s">
        <v>246</v>
      </c>
      <c r="G168" s="151" t="s">
        <v>249</v>
      </c>
      <c r="H168" s="151" t="s">
        <v>250</v>
      </c>
      <c r="I168" s="151" t="s">
        <v>251</v>
      </c>
      <c r="J168" s="151" t="s">
        <v>252</v>
      </c>
      <c r="K168" s="151" t="s">
        <v>253</v>
      </c>
      <c r="L168" s="151" t="s">
        <v>254</v>
      </c>
      <c r="M168" s="151" t="s">
        <v>255</v>
      </c>
      <c r="N168" s="151" t="s">
        <v>257</v>
      </c>
      <c r="O168" s="151" t="s">
        <v>258</v>
      </c>
      <c r="P168" s="151" t="s">
        <v>260</v>
      </c>
      <c r="Q168" s="151" t="s">
        <v>261</v>
      </c>
      <c r="R168" s="151" t="s">
        <v>262</v>
      </c>
      <c r="S168" s="151" t="s">
        <v>280</v>
      </c>
      <c r="T168" s="151" t="s">
        <v>307</v>
      </c>
      <c r="U168" s="151" t="s">
        <v>281</v>
      </c>
      <c r="V168" s="151" t="s">
        <v>264</v>
      </c>
      <c r="W168" s="151" t="s">
        <v>282</v>
      </c>
      <c r="X168" s="152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283</v>
      </c>
      <c r="E169" s="11" t="s">
        <v>286</v>
      </c>
      <c r="F169" s="11" t="s">
        <v>286</v>
      </c>
      <c r="G169" s="11" t="s">
        <v>285</v>
      </c>
      <c r="H169" s="11" t="s">
        <v>283</v>
      </c>
      <c r="I169" s="11" t="s">
        <v>283</v>
      </c>
      <c r="J169" s="11" t="s">
        <v>283</v>
      </c>
      <c r="K169" s="11" t="s">
        <v>283</v>
      </c>
      <c r="L169" s="11" t="s">
        <v>283</v>
      </c>
      <c r="M169" s="11" t="s">
        <v>283</v>
      </c>
      <c r="N169" s="11" t="s">
        <v>286</v>
      </c>
      <c r="O169" s="11" t="s">
        <v>283</v>
      </c>
      <c r="P169" s="11" t="s">
        <v>286</v>
      </c>
      <c r="Q169" s="11" t="s">
        <v>283</v>
      </c>
      <c r="R169" s="11" t="s">
        <v>286</v>
      </c>
      <c r="S169" s="11" t="s">
        <v>286</v>
      </c>
      <c r="T169" s="11" t="s">
        <v>283</v>
      </c>
      <c r="U169" s="11" t="s">
        <v>283</v>
      </c>
      <c r="V169" s="11" t="s">
        <v>286</v>
      </c>
      <c r="W169" s="11" t="s">
        <v>286</v>
      </c>
      <c r="X169" s="152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 t="s">
        <v>324</v>
      </c>
      <c r="E170" s="25" t="s">
        <v>324</v>
      </c>
      <c r="F170" s="25" t="s">
        <v>324</v>
      </c>
      <c r="G170" s="25" t="s">
        <v>326</v>
      </c>
      <c r="H170" s="25" t="s">
        <v>325</v>
      </c>
      <c r="I170" s="25" t="s">
        <v>325</v>
      </c>
      <c r="J170" s="25" t="s">
        <v>325</v>
      </c>
      <c r="K170" s="25" t="s">
        <v>325</v>
      </c>
      <c r="L170" s="25" t="s">
        <v>325</v>
      </c>
      <c r="M170" s="25" t="s">
        <v>326</v>
      </c>
      <c r="N170" s="25" t="s">
        <v>326</v>
      </c>
      <c r="O170" s="25" t="s">
        <v>327</v>
      </c>
      <c r="P170" s="25" t="s">
        <v>327</v>
      </c>
      <c r="Q170" s="25" t="s">
        <v>325</v>
      </c>
      <c r="R170" s="25" t="s">
        <v>327</v>
      </c>
      <c r="S170" s="25" t="s">
        <v>328</v>
      </c>
      <c r="T170" s="25" t="s">
        <v>326</v>
      </c>
      <c r="U170" s="25" t="s">
        <v>325</v>
      </c>
      <c r="V170" s="25" t="s">
        <v>326</v>
      </c>
      <c r="W170" s="25" t="s">
        <v>325</v>
      </c>
      <c r="X170" s="152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210">
        <v>28.469000000000001</v>
      </c>
      <c r="E171" s="211">
        <v>44.2</v>
      </c>
      <c r="F171" s="210">
        <v>32.180243233020086</v>
      </c>
      <c r="G171" s="210">
        <v>31.3</v>
      </c>
      <c r="H171" s="210">
        <v>28</v>
      </c>
      <c r="I171" s="210">
        <v>29.9</v>
      </c>
      <c r="J171" s="210">
        <v>32</v>
      </c>
      <c r="K171" s="210">
        <v>29.6</v>
      </c>
      <c r="L171" s="210">
        <v>27.7</v>
      </c>
      <c r="M171" s="210">
        <v>31.519999999999996</v>
      </c>
      <c r="N171" s="210">
        <v>29.03</v>
      </c>
      <c r="O171" s="210">
        <v>32.721743656230473</v>
      </c>
      <c r="P171" s="210">
        <v>29.9</v>
      </c>
      <c r="Q171" s="211">
        <v>52.101599999999998</v>
      </c>
      <c r="R171" s="229">
        <v>22</v>
      </c>
      <c r="S171" s="211">
        <v>56.8</v>
      </c>
      <c r="T171" s="210">
        <v>33.46</v>
      </c>
      <c r="U171" s="211">
        <v>23.26</v>
      </c>
      <c r="V171" s="210">
        <v>33</v>
      </c>
      <c r="W171" s="210">
        <v>32.5</v>
      </c>
      <c r="X171" s="212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4">
        <v>1</v>
      </c>
    </row>
    <row r="172" spans="1:65">
      <c r="A172" s="29"/>
      <c r="B172" s="19">
        <v>1</v>
      </c>
      <c r="C172" s="9">
        <v>2</v>
      </c>
      <c r="D172" s="215">
        <v>28.681000000000001</v>
      </c>
      <c r="E172" s="216">
        <v>43.6</v>
      </c>
      <c r="F172" s="215">
        <v>32.180243233020086</v>
      </c>
      <c r="G172" s="215">
        <v>28.9</v>
      </c>
      <c r="H172" s="215">
        <v>28.3</v>
      </c>
      <c r="I172" s="215">
        <v>27.8</v>
      </c>
      <c r="J172" s="215">
        <v>32.1</v>
      </c>
      <c r="K172" s="215">
        <v>28.8</v>
      </c>
      <c r="L172" s="215">
        <v>28.6</v>
      </c>
      <c r="M172" s="215">
        <v>31.35</v>
      </c>
      <c r="N172" s="215">
        <v>28.44</v>
      </c>
      <c r="O172" s="215">
        <v>31.816488286218561</v>
      </c>
      <c r="P172" s="215">
        <v>30.2</v>
      </c>
      <c r="Q172" s="216">
        <v>52.248399999999997</v>
      </c>
      <c r="R172" s="215">
        <v>24</v>
      </c>
      <c r="S172" s="217">
        <v>50.4</v>
      </c>
      <c r="T172" s="215">
        <v>33.04</v>
      </c>
      <c r="U172" s="216">
        <v>22.78</v>
      </c>
      <c r="V172" s="215">
        <v>30.1</v>
      </c>
      <c r="W172" s="215">
        <v>31.7</v>
      </c>
      <c r="X172" s="212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4">
        <v>19</v>
      </c>
    </row>
    <row r="173" spans="1:65">
      <c r="A173" s="29"/>
      <c r="B173" s="19">
        <v>1</v>
      </c>
      <c r="C173" s="9">
        <v>3</v>
      </c>
      <c r="D173" s="215">
        <v>28.984999999999999</v>
      </c>
      <c r="E173" s="216">
        <v>43.2</v>
      </c>
      <c r="F173" s="215">
        <v>32.624654884266498</v>
      </c>
      <c r="G173" s="215">
        <v>28.3</v>
      </c>
      <c r="H173" s="215">
        <v>28.4</v>
      </c>
      <c r="I173" s="215">
        <v>28.8</v>
      </c>
      <c r="J173" s="215">
        <v>33.200000000000003</v>
      </c>
      <c r="K173" s="215">
        <v>28.3</v>
      </c>
      <c r="L173" s="215">
        <v>29.2</v>
      </c>
      <c r="M173" s="215">
        <v>29.81</v>
      </c>
      <c r="N173" s="215">
        <v>28.06</v>
      </c>
      <c r="O173" s="215">
        <v>33.08731916292156</v>
      </c>
      <c r="P173" s="215">
        <v>30.2</v>
      </c>
      <c r="Q173" s="216">
        <v>52.141599999999997</v>
      </c>
      <c r="R173" s="215">
        <v>24</v>
      </c>
      <c r="S173" s="216">
        <v>63.4</v>
      </c>
      <c r="T173" s="215">
        <v>34.119999999999997</v>
      </c>
      <c r="U173" s="216">
        <v>23.3</v>
      </c>
      <c r="V173" s="215">
        <v>32.4</v>
      </c>
      <c r="W173" s="215">
        <v>31.6</v>
      </c>
      <c r="X173" s="212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4">
        <v>16</v>
      </c>
    </row>
    <row r="174" spans="1:65">
      <c r="A174" s="29"/>
      <c r="B174" s="19">
        <v>1</v>
      </c>
      <c r="C174" s="9">
        <v>4</v>
      </c>
      <c r="D174" s="215">
        <v>29.513000000000002</v>
      </c>
      <c r="E174" s="216">
        <v>44.2</v>
      </c>
      <c r="F174" s="215">
        <v>32.600787773240626</v>
      </c>
      <c r="G174" s="215">
        <v>29.5</v>
      </c>
      <c r="H174" s="215">
        <v>29.5</v>
      </c>
      <c r="I174" s="215">
        <v>29.4</v>
      </c>
      <c r="J174" s="215">
        <v>32.1</v>
      </c>
      <c r="K174" s="215">
        <v>28.7</v>
      </c>
      <c r="L174" s="215">
        <v>28.7</v>
      </c>
      <c r="M174" s="215">
        <v>31.690000000000005</v>
      </c>
      <c r="N174" s="215">
        <v>27.94</v>
      </c>
      <c r="O174" s="215">
        <v>33.308685869207125</v>
      </c>
      <c r="P174" s="215">
        <v>28.8</v>
      </c>
      <c r="Q174" s="216">
        <v>52.067399999999999</v>
      </c>
      <c r="R174" s="215">
        <v>25</v>
      </c>
      <c r="S174" s="216">
        <v>60.4</v>
      </c>
      <c r="T174" s="215">
        <v>33.369999999999997</v>
      </c>
      <c r="U174" s="216">
        <v>24.4</v>
      </c>
      <c r="V174" s="215">
        <v>33.1</v>
      </c>
      <c r="W174" s="215">
        <v>31.4</v>
      </c>
      <c r="X174" s="212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4">
        <v>30.086286984680012</v>
      </c>
    </row>
    <row r="175" spans="1:65">
      <c r="A175" s="29"/>
      <c r="B175" s="19">
        <v>1</v>
      </c>
      <c r="C175" s="9">
        <v>5</v>
      </c>
      <c r="D175" s="215">
        <v>28.745999999999999</v>
      </c>
      <c r="E175" s="216">
        <v>44.5</v>
      </c>
      <c r="F175" s="215">
        <v>32.804465940824564</v>
      </c>
      <c r="G175" s="215">
        <v>33</v>
      </c>
      <c r="H175" s="215">
        <v>28.4</v>
      </c>
      <c r="I175" s="215">
        <v>28.4</v>
      </c>
      <c r="J175" s="217">
        <v>34.799999999999997</v>
      </c>
      <c r="K175" s="215">
        <v>29</v>
      </c>
      <c r="L175" s="215">
        <v>28.3</v>
      </c>
      <c r="M175" s="215">
        <v>31.190000000000005</v>
      </c>
      <c r="N175" s="215">
        <v>28.58</v>
      </c>
      <c r="O175" s="215">
        <v>32.737705546128382</v>
      </c>
      <c r="P175" s="215">
        <v>29.9</v>
      </c>
      <c r="Q175" s="216">
        <v>52.1</v>
      </c>
      <c r="R175" s="215">
        <v>23</v>
      </c>
      <c r="S175" s="216">
        <v>62.6</v>
      </c>
      <c r="T175" s="215">
        <v>33.81</v>
      </c>
      <c r="U175" s="216">
        <v>22.53</v>
      </c>
      <c r="V175" s="215">
        <v>30.599999999999998</v>
      </c>
      <c r="W175" s="215">
        <v>32.1</v>
      </c>
      <c r="X175" s="212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4">
        <v>81</v>
      </c>
    </row>
    <row r="176" spans="1:65">
      <c r="A176" s="29"/>
      <c r="B176" s="19">
        <v>1</v>
      </c>
      <c r="C176" s="9">
        <v>6</v>
      </c>
      <c r="D176" s="215">
        <v>27.849</v>
      </c>
      <c r="E176" s="216">
        <v>44</v>
      </c>
      <c r="F176" s="215">
        <v>32.441925400441221</v>
      </c>
      <c r="G176" s="215">
        <v>30.1</v>
      </c>
      <c r="H176" s="215">
        <v>28.5</v>
      </c>
      <c r="I176" s="215">
        <v>28.5</v>
      </c>
      <c r="J176" s="215">
        <v>32.200000000000003</v>
      </c>
      <c r="K176" s="215">
        <v>28.4</v>
      </c>
      <c r="L176" s="215">
        <v>28.1</v>
      </c>
      <c r="M176" s="215">
        <v>31.37</v>
      </c>
      <c r="N176" s="215">
        <v>27.89</v>
      </c>
      <c r="O176" s="215">
        <v>31.696287543762146</v>
      </c>
      <c r="P176" s="215">
        <v>30.3</v>
      </c>
      <c r="Q176" s="216">
        <v>52.122999999999998</v>
      </c>
      <c r="R176" s="215">
        <v>25</v>
      </c>
      <c r="S176" s="216">
        <v>63.5</v>
      </c>
      <c r="T176" s="215">
        <v>34.85</v>
      </c>
      <c r="U176" s="216">
        <v>24.14</v>
      </c>
      <c r="V176" s="215">
        <v>29.2</v>
      </c>
      <c r="W176" s="215">
        <v>31.8</v>
      </c>
      <c r="X176" s="212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8"/>
    </row>
    <row r="177" spans="1:65">
      <c r="A177" s="29"/>
      <c r="B177" s="20" t="s">
        <v>272</v>
      </c>
      <c r="C177" s="12"/>
      <c r="D177" s="219">
        <v>28.707166666666666</v>
      </c>
      <c r="E177" s="219">
        <v>43.949999999999996</v>
      </c>
      <c r="F177" s="219">
        <v>32.472053410802182</v>
      </c>
      <c r="G177" s="219">
        <v>30.183333333333334</v>
      </c>
      <c r="H177" s="219">
        <v>28.516666666666666</v>
      </c>
      <c r="I177" s="219">
        <v>28.8</v>
      </c>
      <c r="J177" s="219">
        <v>32.733333333333327</v>
      </c>
      <c r="K177" s="219">
        <v>28.8</v>
      </c>
      <c r="L177" s="219">
        <v>28.433333333333334</v>
      </c>
      <c r="M177" s="219">
        <v>31.155000000000001</v>
      </c>
      <c r="N177" s="219">
        <v>28.323333333333334</v>
      </c>
      <c r="O177" s="219">
        <v>32.561371677411373</v>
      </c>
      <c r="P177" s="219">
        <v>29.883333333333336</v>
      </c>
      <c r="Q177" s="219">
        <v>52.130333333333333</v>
      </c>
      <c r="R177" s="219">
        <v>23.833333333333332</v>
      </c>
      <c r="S177" s="219">
        <v>59.516666666666673</v>
      </c>
      <c r="T177" s="219">
        <v>33.774999999999999</v>
      </c>
      <c r="U177" s="219">
        <v>23.401666666666671</v>
      </c>
      <c r="V177" s="219">
        <v>31.399999999999995</v>
      </c>
      <c r="W177" s="219">
        <v>31.850000000000005</v>
      </c>
      <c r="X177" s="212"/>
      <c r="Y177" s="213"/>
      <c r="Z177" s="213"/>
      <c r="AA177" s="213"/>
      <c r="AB177" s="213"/>
      <c r="AC177" s="213"/>
      <c r="AD177" s="213"/>
      <c r="AE177" s="213"/>
      <c r="AF177" s="213"/>
      <c r="AG177" s="213"/>
      <c r="AH177" s="213"/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  <c r="BI177" s="213"/>
      <c r="BJ177" s="213"/>
      <c r="BK177" s="213"/>
      <c r="BL177" s="213"/>
      <c r="BM177" s="218"/>
    </row>
    <row r="178" spans="1:65">
      <c r="A178" s="29"/>
      <c r="B178" s="3" t="s">
        <v>273</v>
      </c>
      <c r="C178" s="28"/>
      <c r="D178" s="215">
        <v>28.7135</v>
      </c>
      <c r="E178" s="215">
        <v>44.1</v>
      </c>
      <c r="F178" s="215">
        <v>32.521356586840923</v>
      </c>
      <c r="G178" s="215">
        <v>29.8</v>
      </c>
      <c r="H178" s="215">
        <v>28.4</v>
      </c>
      <c r="I178" s="215">
        <v>28.65</v>
      </c>
      <c r="J178" s="215">
        <v>32.150000000000006</v>
      </c>
      <c r="K178" s="215">
        <v>28.75</v>
      </c>
      <c r="L178" s="215">
        <v>28.450000000000003</v>
      </c>
      <c r="M178" s="215">
        <v>31.36</v>
      </c>
      <c r="N178" s="215">
        <v>28.25</v>
      </c>
      <c r="O178" s="215">
        <v>32.729724601179427</v>
      </c>
      <c r="P178" s="215">
        <v>30.049999999999997</v>
      </c>
      <c r="Q178" s="215">
        <v>52.112299999999998</v>
      </c>
      <c r="R178" s="215">
        <v>24</v>
      </c>
      <c r="S178" s="215">
        <v>61.5</v>
      </c>
      <c r="T178" s="215">
        <v>33.635000000000005</v>
      </c>
      <c r="U178" s="215">
        <v>23.28</v>
      </c>
      <c r="V178" s="215">
        <v>31.5</v>
      </c>
      <c r="W178" s="215">
        <v>31.75</v>
      </c>
      <c r="X178" s="212"/>
      <c r="Y178" s="213"/>
      <c r="Z178" s="213"/>
      <c r="AA178" s="213"/>
      <c r="AB178" s="213"/>
      <c r="AC178" s="213"/>
      <c r="AD178" s="213"/>
      <c r="AE178" s="213"/>
      <c r="AF178" s="213"/>
      <c r="AG178" s="213"/>
      <c r="AH178" s="213"/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  <c r="BI178" s="213"/>
      <c r="BJ178" s="213"/>
      <c r="BK178" s="213"/>
      <c r="BL178" s="213"/>
      <c r="BM178" s="218"/>
    </row>
    <row r="179" spans="1:65">
      <c r="A179" s="29"/>
      <c r="B179" s="3" t="s">
        <v>274</v>
      </c>
      <c r="C179" s="28"/>
      <c r="D179" s="23">
        <v>0.55171094484944461</v>
      </c>
      <c r="E179" s="23">
        <v>0.47222875812470327</v>
      </c>
      <c r="F179" s="23">
        <v>0.25360279675687369</v>
      </c>
      <c r="G179" s="23">
        <v>1.7232720814388736</v>
      </c>
      <c r="H179" s="23">
        <v>0.51153364177409366</v>
      </c>
      <c r="I179" s="23">
        <v>0.75099933422074283</v>
      </c>
      <c r="J179" s="23">
        <v>1.1057425860780907</v>
      </c>
      <c r="K179" s="23">
        <v>0.46904157598234353</v>
      </c>
      <c r="L179" s="23">
        <v>0.52025634707004431</v>
      </c>
      <c r="M179" s="23">
        <v>0.68028670426519533</v>
      </c>
      <c r="N179" s="23">
        <v>0.44338094982381321</v>
      </c>
      <c r="O179" s="23">
        <v>0.66259095804084489</v>
      </c>
      <c r="P179" s="23">
        <v>0.55647701360134028</v>
      </c>
      <c r="Q179" s="23">
        <v>6.2971062137036626E-2</v>
      </c>
      <c r="R179" s="23">
        <v>1.1690451944500122</v>
      </c>
      <c r="S179" s="23">
        <v>5.1328030029085161</v>
      </c>
      <c r="T179" s="23">
        <v>0.64487983376750191</v>
      </c>
      <c r="U179" s="23">
        <v>0.73735789591396217</v>
      </c>
      <c r="V179" s="23">
        <v>1.650454482862221</v>
      </c>
      <c r="W179" s="23">
        <v>0.3937003937005909</v>
      </c>
      <c r="X179" s="152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87</v>
      </c>
      <c r="C180" s="28"/>
      <c r="D180" s="13">
        <v>1.9218578804924832E-2</v>
      </c>
      <c r="E180" s="13">
        <v>1.0744681641062646E-2</v>
      </c>
      <c r="F180" s="13">
        <v>7.8098786531470158E-3</v>
      </c>
      <c r="G180" s="13">
        <v>5.7093498004601E-2</v>
      </c>
      <c r="H180" s="13">
        <v>1.7938058741347528E-2</v>
      </c>
      <c r="I180" s="13">
        <v>2.6076365771553568E-2</v>
      </c>
      <c r="J180" s="13">
        <v>3.3780323403607669E-2</v>
      </c>
      <c r="K180" s="13">
        <v>1.6286165832720263E-2</v>
      </c>
      <c r="L180" s="13">
        <v>1.8297409627316914E-2</v>
      </c>
      <c r="M180" s="13">
        <v>2.1835554622538767E-2</v>
      </c>
      <c r="N180" s="13">
        <v>1.5654264440054601E-2</v>
      </c>
      <c r="O180" s="13">
        <v>2.0348987892930218E-2</v>
      </c>
      <c r="P180" s="13">
        <v>1.8621651319620978E-2</v>
      </c>
      <c r="Q180" s="13">
        <v>1.207954335039164E-3</v>
      </c>
      <c r="R180" s="13">
        <v>4.9050847319580933E-2</v>
      </c>
      <c r="S180" s="13">
        <v>8.6241439421593652E-2</v>
      </c>
      <c r="T180" s="13">
        <v>1.9093407365433069E-2</v>
      </c>
      <c r="U180" s="13">
        <v>3.150877697801989E-2</v>
      </c>
      <c r="V180" s="13">
        <v>5.2562244677140803E-2</v>
      </c>
      <c r="W180" s="13">
        <v>1.2361079865010701E-2</v>
      </c>
      <c r="X180" s="152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275</v>
      </c>
      <c r="C181" s="28"/>
      <c r="D181" s="13">
        <v>-4.5838834107897575E-2</v>
      </c>
      <c r="E181" s="13">
        <v>0.46079840368402425</v>
      </c>
      <c r="F181" s="13">
        <v>7.9297469552723765E-2</v>
      </c>
      <c r="G181" s="13">
        <v>3.2256007098097061E-3</v>
      </c>
      <c r="H181" s="13">
        <v>-5.2170622410555367E-2</v>
      </c>
      <c r="I181" s="13">
        <v>-4.27532644800932E-2</v>
      </c>
      <c r="J181" s="13">
        <v>8.7981822083967876E-2</v>
      </c>
      <c r="K181" s="13">
        <v>-4.27532644800932E-2</v>
      </c>
      <c r="L181" s="13">
        <v>-5.4940433566573521E-2</v>
      </c>
      <c r="M181" s="13">
        <v>3.5521598788982534E-2</v>
      </c>
      <c r="N181" s="13">
        <v>-5.8596584292517573E-2</v>
      </c>
      <c r="O181" s="13">
        <v>8.2266206328207803E-2</v>
      </c>
      <c r="P181" s="13">
        <v>-6.7457194518558694E-3</v>
      </c>
      <c r="Q181" s="13">
        <v>0.73269414600339977</v>
      </c>
      <c r="R181" s="13">
        <v>-0.20783400937878094</v>
      </c>
      <c r="S181" s="13">
        <v>0.97819912762823336</v>
      </c>
      <c r="T181" s="13">
        <v>0.12260446153419613</v>
      </c>
      <c r="U181" s="13">
        <v>-0.22218163116695522</v>
      </c>
      <c r="V181" s="13">
        <v>4.3664843587675861E-2</v>
      </c>
      <c r="W181" s="13">
        <v>5.862182383017478E-2</v>
      </c>
      <c r="X181" s="152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276</v>
      </c>
      <c r="C182" s="46"/>
      <c r="D182" s="44">
        <v>0.66</v>
      </c>
      <c r="E182" s="44">
        <v>4.45</v>
      </c>
      <c r="F182" s="44">
        <v>0.6</v>
      </c>
      <c r="G182" s="44">
        <v>0.16</v>
      </c>
      <c r="H182" s="44">
        <v>0.72</v>
      </c>
      <c r="I182" s="44">
        <v>0.63</v>
      </c>
      <c r="J182" s="44">
        <v>0.69</v>
      </c>
      <c r="K182" s="44">
        <v>0.63</v>
      </c>
      <c r="L182" s="44">
        <v>0.75</v>
      </c>
      <c r="M182" s="44">
        <v>0.16</v>
      </c>
      <c r="N182" s="44">
        <v>0.79</v>
      </c>
      <c r="O182" s="44">
        <v>0.63</v>
      </c>
      <c r="P182" s="44">
        <v>0.26</v>
      </c>
      <c r="Q182" s="44">
        <v>7.19</v>
      </c>
      <c r="R182" s="44">
        <v>2.29</v>
      </c>
      <c r="S182" s="44">
        <v>9.66</v>
      </c>
      <c r="T182" s="44">
        <v>1.04</v>
      </c>
      <c r="U182" s="44">
        <v>2.4300000000000002</v>
      </c>
      <c r="V182" s="44">
        <v>0.24</v>
      </c>
      <c r="W182" s="44">
        <v>0.4</v>
      </c>
      <c r="X182" s="152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5"/>
    </row>
    <row r="184" spans="1:65" ht="15">
      <c r="B184" s="8" t="s">
        <v>635</v>
      </c>
      <c r="BM184" s="27" t="s">
        <v>67</v>
      </c>
    </row>
    <row r="185" spans="1:65" ht="15">
      <c r="A185" s="24" t="s">
        <v>25</v>
      </c>
      <c r="B185" s="18" t="s">
        <v>114</v>
      </c>
      <c r="C185" s="15" t="s">
        <v>115</v>
      </c>
      <c r="D185" s="16" t="s">
        <v>241</v>
      </c>
      <c r="E185" s="17" t="s">
        <v>241</v>
      </c>
      <c r="F185" s="17" t="s">
        <v>241</v>
      </c>
      <c r="G185" s="17" t="s">
        <v>241</v>
      </c>
      <c r="H185" s="17" t="s">
        <v>241</v>
      </c>
      <c r="I185" s="17" t="s">
        <v>241</v>
      </c>
      <c r="J185" s="17" t="s">
        <v>241</v>
      </c>
      <c r="K185" s="17" t="s">
        <v>241</v>
      </c>
      <c r="L185" s="17" t="s">
        <v>241</v>
      </c>
      <c r="M185" s="17" t="s">
        <v>241</v>
      </c>
      <c r="N185" s="17" t="s">
        <v>241</v>
      </c>
      <c r="O185" s="17" t="s">
        <v>241</v>
      </c>
      <c r="P185" s="17" t="s">
        <v>241</v>
      </c>
      <c r="Q185" s="17" t="s">
        <v>241</v>
      </c>
      <c r="R185" s="17" t="s">
        <v>241</v>
      </c>
      <c r="S185" s="17" t="s">
        <v>241</v>
      </c>
      <c r="T185" s="17" t="s">
        <v>241</v>
      </c>
      <c r="U185" s="17" t="s">
        <v>241</v>
      </c>
      <c r="V185" s="17" t="s">
        <v>241</v>
      </c>
      <c r="W185" s="17" t="s">
        <v>241</v>
      </c>
      <c r="X185" s="17" t="s">
        <v>241</v>
      </c>
      <c r="Y185" s="17" t="s">
        <v>241</v>
      </c>
      <c r="Z185" s="17" t="s">
        <v>241</v>
      </c>
      <c r="AA185" s="17" t="s">
        <v>241</v>
      </c>
      <c r="AB185" s="17" t="s">
        <v>241</v>
      </c>
      <c r="AC185" s="152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242</v>
      </c>
      <c r="C186" s="9" t="s">
        <v>242</v>
      </c>
      <c r="D186" s="150" t="s">
        <v>244</v>
      </c>
      <c r="E186" s="151" t="s">
        <v>245</v>
      </c>
      <c r="F186" s="151" t="s">
        <v>246</v>
      </c>
      <c r="G186" s="151" t="s">
        <v>247</v>
      </c>
      <c r="H186" s="151" t="s">
        <v>249</v>
      </c>
      <c r="I186" s="151" t="s">
        <v>250</v>
      </c>
      <c r="J186" s="151" t="s">
        <v>251</v>
      </c>
      <c r="K186" s="151" t="s">
        <v>252</v>
      </c>
      <c r="L186" s="151" t="s">
        <v>253</v>
      </c>
      <c r="M186" s="151" t="s">
        <v>254</v>
      </c>
      <c r="N186" s="151" t="s">
        <v>255</v>
      </c>
      <c r="O186" s="151" t="s">
        <v>256</v>
      </c>
      <c r="P186" s="151" t="s">
        <v>257</v>
      </c>
      <c r="Q186" s="151" t="s">
        <v>258</v>
      </c>
      <c r="R186" s="151" t="s">
        <v>259</v>
      </c>
      <c r="S186" s="151" t="s">
        <v>260</v>
      </c>
      <c r="T186" s="151" t="s">
        <v>261</v>
      </c>
      <c r="U186" s="151" t="s">
        <v>262</v>
      </c>
      <c r="V186" s="151" t="s">
        <v>280</v>
      </c>
      <c r="W186" s="151" t="s">
        <v>307</v>
      </c>
      <c r="X186" s="151" t="s">
        <v>281</v>
      </c>
      <c r="Y186" s="151" t="s">
        <v>263</v>
      </c>
      <c r="Z186" s="151" t="s">
        <v>264</v>
      </c>
      <c r="AA186" s="151" t="s">
        <v>282</v>
      </c>
      <c r="AB186" s="151" t="s">
        <v>266</v>
      </c>
      <c r="AC186" s="152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283</v>
      </c>
      <c r="E187" s="11" t="s">
        <v>286</v>
      </c>
      <c r="F187" s="11" t="s">
        <v>286</v>
      </c>
      <c r="G187" s="11" t="s">
        <v>283</v>
      </c>
      <c r="H187" s="11" t="s">
        <v>285</v>
      </c>
      <c r="I187" s="11" t="s">
        <v>283</v>
      </c>
      <c r="J187" s="11" t="s">
        <v>283</v>
      </c>
      <c r="K187" s="11" t="s">
        <v>283</v>
      </c>
      <c r="L187" s="11" t="s">
        <v>283</v>
      </c>
      <c r="M187" s="11" t="s">
        <v>283</v>
      </c>
      <c r="N187" s="11" t="s">
        <v>283</v>
      </c>
      <c r="O187" s="11" t="s">
        <v>285</v>
      </c>
      <c r="P187" s="11" t="s">
        <v>286</v>
      </c>
      <c r="Q187" s="11" t="s">
        <v>283</v>
      </c>
      <c r="R187" s="11" t="s">
        <v>285</v>
      </c>
      <c r="S187" s="11" t="s">
        <v>286</v>
      </c>
      <c r="T187" s="11" t="s">
        <v>283</v>
      </c>
      <c r="U187" s="11" t="s">
        <v>286</v>
      </c>
      <c r="V187" s="11" t="s">
        <v>286</v>
      </c>
      <c r="W187" s="11" t="s">
        <v>283</v>
      </c>
      <c r="X187" s="11" t="s">
        <v>283</v>
      </c>
      <c r="Y187" s="11" t="s">
        <v>286</v>
      </c>
      <c r="Z187" s="11" t="s">
        <v>286</v>
      </c>
      <c r="AA187" s="11" t="s">
        <v>286</v>
      </c>
      <c r="AB187" s="11" t="s">
        <v>283</v>
      </c>
      <c r="AC187" s="152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9"/>
      <c r="C188" s="9"/>
      <c r="D188" s="25" t="s">
        <v>324</v>
      </c>
      <c r="E188" s="25" t="s">
        <v>324</v>
      </c>
      <c r="F188" s="25" t="s">
        <v>324</v>
      </c>
      <c r="G188" s="25" t="s">
        <v>325</v>
      </c>
      <c r="H188" s="25" t="s">
        <v>326</v>
      </c>
      <c r="I188" s="25" t="s">
        <v>325</v>
      </c>
      <c r="J188" s="25" t="s">
        <v>325</v>
      </c>
      <c r="K188" s="25" t="s">
        <v>325</v>
      </c>
      <c r="L188" s="25" t="s">
        <v>325</v>
      </c>
      <c r="M188" s="25" t="s">
        <v>325</v>
      </c>
      <c r="N188" s="25" t="s">
        <v>326</v>
      </c>
      <c r="O188" s="25" t="s">
        <v>325</v>
      </c>
      <c r="P188" s="25" t="s">
        <v>326</v>
      </c>
      <c r="Q188" s="25" t="s">
        <v>327</v>
      </c>
      <c r="R188" s="25" t="s">
        <v>326</v>
      </c>
      <c r="S188" s="25" t="s">
        <v>327</v>
      </c>
      <c r="T188" s="25" t="s">
        <v>325</v>
      </c>
      <c r="U188" s="25" t="s">
        <v>327</v>
      </c>
      <c r="V188" s="25" t="s">
        <v>328</v>
      </c>
      <c r="W188" s="25" t="s">
        <v>326</v>
      </c>
      <c r="X188" s="25" t="s">
        <v>325</v>
      </c>
      <c r="Y188" s="25" t="s">
        <v>326</v>
      </c>
      <c r="Z188" s="25" t="s">
        <v>326</v>
      </c>
      <c r="AA188" s="25" t="s">
        <v>325</v>
      </c>
      <c r="AB188" s="25" t="s">
        <v>119</v>
      </c>
      <c r="AC188" s="152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3</v>
      </c>
    </row>
    <row r="189" spans="1:65">
      <c r="A189" s="29"/>
      <c r="B189" s="18">
        <v>1</v>
      </c>
      <c r="C189" s="14">
        <v>1</v>
      </c>
      <c r="D189" s="21">
        <v>9.3000000000000007</v>
      </c>
      <c r="E189" s="21">
        <v>8.9</v>
      </c>
      <c r="F189" s="21">
        <v>8.6779765125135935</v>
      </c>
      <c r="G189" s="21">
        <v>8.1999999999999993</v>
      </c>
      <c r="H189" s="146">
        <v>11.4</v>
      </c>
      <c r="I189" s="21">
        <v>8.3000000000000007</v>
      </c>
      <c r="J189" s="21">
        <v>8.5</v>
      </c>
      <c r="K189" s="21">
        <v>9.4</v>
      </c>
      <c r="L189" s="21">
        <v>8.4</v>
      </c>
      <c r="M189" s="21">
        <v>8.9</v>
      </c>
      <c r="N189" s="21">
        <v>8.3000000000000007</v>
      </c>
      <c r="O189" s="21">
        <v>8</v>
      </c>
      <c r="P189" s="21">
        <v>9.1</v>
      </c>
      <c r="Q189" s="21">
        <v>8.6164555370005864</v>
      </c>
      <c r="R189" s="146">
        <v>9</v>
      </c>
      <c r="S189" s="21">
        <v>8.9600000000000009</v>
      </c>
      <c r="T189" s="21">
        <v>9.6809999999999992</v>
      </c>
      <c r="U189" s="146">
        <v>9</v>
      </c>
      <c r="V189" s="21">
        <v>8.94</v>
      </c>
      <c r="W189" s="21">
        <v>9.5</v>
      </c>
      <c r="X189" s="21">
        <v>8.9</v>
      </c>
      <c r="Y189" s="21">
        <v>7.6</v>
      </c>
      <c r="Z189" s="21">
        <v>9.3000000000000007</v>
      </c>
      <c r="AA189" s="21">
        <v>9.6</v>
      </c>
      <c r="AB189" s="21">
        <v>8.6999999999999993</v>
      </c>
      <c r="AC189" s="152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>
        <v>1</v>
      </c>
      <c r="C190" s="9">
        <v>2</v>
      </c>
      <c r="D190" s="11">
        <v>9.1999999999999993</v>
      </c>
      <c r="E190" s="11">
        <v>8.8000000000000007</v>
      </c>
      <c r="F190" s="11">
        <v>8.8050503997184233</v>
      </c>
      <c r="G190" s="11">
        <v>9.1</v>
      </c>
      <c r="H190" s="147">
        <v>11.3</v>
      </c>
      <c r="I190" s="11">
        <v>8.3000000000000007</v>
      </c>
      <c r="J190" s="11">
        <v>8.5</v>
      </c>
      <c r="K190" s="11">
        <v>9.4</v>
      </c>
      <c r="L190" s="11">
        <v>8.1999999999999993</v>
      </c>
      <c r="M190" s="11">
        <v>8.8000000000000007</v>
      </c>
      <c r="N190" s="11">
        <v>8.4</v>
      </c>
      <c r="O190" s="148">
        <v>7.6</v>
      </c>
      <c r="P190" s="11">
        <v>9.1999999999999993</v>
      </c>
      <c r="Q190" s="11">
        <v>8.6070720165054091</v>
      </c>
      <c r="R190" s="147">
        <v>9</v>
      </c>
      <c r="S190" s="11">
        <v>8.94</v>
      </c>
      <c r="T190" s="11">
        <v>9.7398000000000007</v>
      </c>
      <c r="U190" s="147">
        <v>9</v>
      </c>
      <c r="V190" s="11">
        <v>8.89</v>
      </c>
      <c r="W190" s="11">
        <v>8.6999999999999993</v>
      </c>
      <c r="X190" s="11">
        <v>8.5</v>
      </c>
      <c r="Y190" s="11">
        <v>7.8</v>
      </c>
      <c r="Z190" s="11">
        <v>9.3000000000000007</v>
      </c>
      <c r="AA190" s="11">
        <v>9.4</v>
      </c>
      <c r="AB190" s="11">
        <v>9.1</v>
      </c>
      <c r="AC190" s="152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20</v>
      </c>
    </row>
    <row r="191" spans="1:65">
      <c r="A191" s="29"/>
      <c r="B191" s="19">
        <v>1</v>
      </c>
      <c r="C191" s="9">
        <v>3</v>
      </c>
      <c r="D191" s="11">
        <v>9.1999999999999993</v>
      </c>
      <c r="E191" s="11">
        <v>8.6</v>
      </c>
      <c r="F191" s="11">
        <v>8.9944646409677738</v>
      </c>
      <c r="G191" s="11">
        <v>8.5</v>
      </c>
      <c r="H191" s="147">
        <v>11.2</v>
      </c>
      <c r="I191" s="11">
        <v>8.1</v>
      </c>
      <c r="J191" s="11">
        <v>8.4</v>
      </c>
      <c r="K191" s="11">
        <v>9.4</v>
      </c>
      <c r="L191" s="11">
        <v>8.1999999999999993</v>
      </c>
      <c r="M191" s="11">
        <v>9</v>
      </c>
      <c r="N191" s="11">
        <v>8.6</v>
      </c>
      <c r="O191" s="11">
        <v>8</v>
      </c>
      <c r="P191" s="11">
        <v>9</v>
      </c>
      <c r="Q191" s="11">
        <v>8.7252172046468299</v>
      </c>
      <c r="R191" s="147">
        <v>8</v>
      </c>
      <c r="S191" s="11">
        <v>8.89</v>
      </c>
      <c r="T191" s="11">
        <v>9.8615600000000008</v>
      </c>
      <c r="U191" s="147">
        <v>9</v>
      </c>
      <c r="V191" s="11">
        <v>9.2899999999999991</v>
      </c>
      <c r="W191" s="11">
        <v>9.5</v>
      </c>
      <c r="X191" s="11">
        <v>8.6</v>
      </c>
      <c r="Y191" s="11">
        <v>8.1999999999999993</v>
      </c>
      <c r="Z191" s="11">
        <v>9</v>
      </c>
      <c r="AA191" s="11">
        <v>9.8000000000000007</v>
      </c>
      <c r="AB191" s="11">
        <v>8.8000000000000007</v>
      </c>
      <c r="AC191" s="152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16</v>
      </c>
    </row>
    <row r="192" spans="1:65">
      <c r="A192" s="29"/>
      <c r="B192" s="19">
        <v>1</v>
      </c>
      <c r="C192" s="9">
        <v>4</v>
      </c>
      <c r="D192" s="11">
        <v>9.3000000000000007</v>
      </c>
      <c r="E192" s="11">
        <v>8.9</v>
      </c>
      <c r="F192" s="11">
        <v>8.7295821798560631</v>
      </c>
      <c r="G192" s="11">
        <v>8.4</v>
      </c>
      <c r="H192" s="147">
        <v>11.5</v>
      </c>
      <c r="I192" s="11">
        <v>8.4</v>
      </c>
      <c r="J192" s="11">
        <v>8.6</v>
      </c>
      <c r="K192" s="11">
        <v>9.3000000000000007</v>
      </c>
      <c r="L192" s="11">
        <v>8.1</v>
      </c>
      <c r="M192" s="11">
        <v>9</v>
      </c>
      <c r="N192" s="11">
        <v>8.4</v>
      </c>
      <c r="O192" s="11">
        <v>8</v>
      </c>
      <c r="P192" s="11">
        <v>8.9</v>
      </c>
      <c r="Q192" s="11">
        <v>8.684134652317324</v>
      </c>
      <c r="R192" s="147">
        <v>10</v>
      </c>
      <c r="S192" s="148">
        <v>8.33</v>
      </c>
      <c r="T192" s="11">
        <v>9.68872</v>
      </c>
      <c r="U192" s="147">
        <v>9</v>
      </c>
      <c r="V192" s="11">
        <v>9.3000000000000007</v>
      </c>
      <c r="W192" s="11">
        <v>9</v>
      </c>
      <c r="X192" s="11">
        <v>9</v>
      </c>
      <c r="Y192" s="11">
        <v>8.0399999999999991</v>
      </c>
      <c r="Z192" s="11">
        <v>9.1</v>
      </c>
      <c r="AA192" s="11">
        <v>9.3000000000000007</v>
      </c>
      <c r="AB192" s="11">
        <v>9</v>
      </c>
      <c r="AC192" s="152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8.8148546828355503</v>
      </c>
    </row>
    <row r="193" spans="1:65">
      <c r="A193" s="29"/>
      <c r="B193" s="19">
        <v>1</v>
      </c>
      <c r="C193" s="9">
        <v>5</v>
      </c>
      <c r="D193" s="11">
        <v>9.3000000000000007</v>
      </c>
      <c r="E193" s="11">
        <v>8.9</v>
      </c>
      <c r="F193" s="11">
        <v>8.8157620585692733</v>
      </c>
      <c r="G193" s="11">
        <v>7.8</v>
      </c>
      <c r="H193" s="147">
        <v>11.1</v>
      </c>
      <c r="I193" s="11">
        <v>8.1999999999999993</v>
      </c>
      <c r="J193" s="11">
        <v>8.3000000000000007</v>
      </c>
      <c r="K193" s="148">
        <v>8.6</v>
      </c>
      <c r="L193" s="11">
        <v>8.3000000000000007</v>
      </c>
      <c r="M193" s="11">
        <v>8.6999999999999993</v>
      </c>
      <c r="N193" s="11">
        <v>8.6999999999999993</v>
      </c>
      <c r="O193" s="11">
        <v>8</v>
      </c>
      <c r="P193" s="11">
        <v>8.9</v>
      </c>
      <c r="Q193" s="11">
        <v>8.8003166410512375</v>
      </c>
      <c r="R193" s="147">
        <v>10</v>
      </c>
      <c r="S193" s="11">
        <v>8.98</v>
      </c>
      <c r="T193" s="11">
        <v>9.6562000000000001</v>
      </c>
      <c r="U193" s="147">
        <v>9</v>
      </c>
      <c r="V193" s="11">
        <v>9.5399999999999991</v>
      </c>
      <c r="W193" s="11">
        <v>9.1</v>
      </c>
      <c r="X193" s="11">
        <v>8.8000000000000007</v>
      </c>
      <c r="Y193" s="11">
        <v>7.8</v>
      </c>
      <c r="Z193" s="11">
        <v>9.1</v>
      </c>
      <c r="AA193" s="11">
        <v>9.6</v>
      </c>
      <c r="AB193" s="11">
        <v>8.9</v>
      </c>
      <c r="AC193" s="152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82</v>
      </c>
    </row>
    <row r="194" spans="1:65">
      <c r="A194" s="29"/>
      <c r="B194" s="19">
        <v>1</v>
      </c>
      <c r="C194" s="9">
        <v>6</v>
      </c>
      <c r="D194" s="11">
        <v>9.1</v>
      </c>
      <c r="E194" s="11">
        <v>8.8000000000000007</v>
      </c>
      <c r="F194" s="11">
        <v>8.9856226639330838</v>
      </c>
      <c r="G194" s="11">
        <v>7.8</v>
      </c>
      <c r="H194" s="147">
        <v>11.2</v>
      </c>
      <c r="I194" s="11">
        <v>8.4</v>
      </c>
      <c r="J194" s="11">
        <v>8.5</v>
      </c>
      <c r="K194" s="11">
        <v>9.1999999999999993</v>
      </c>
      <c r="L194" s="11">
        <v>8.3000000000000007</v>
      </c>
      <c r="M194" s="11">
        <v>8.8000000000000007</v>
      </c>
      <c r="N194" s="11">
        <v>8.4</v>
      </c>
      <c r="O194" s="11">
        <v>8.1</v>
      </c>
      <c r="P194" s="11">
        <v>9.1</v>
      </c>
      <c r="Q194" s="11">
        <v>8.6732636272131955</v>
      </c>
      <c r="R194" s="147">
        <v>10</v>
      </c>
      <c r="S194" s="11">
        <v>9.01</v>
      </c>
      <c r="T194" s="11">
        <v>9.7326200000000007</v>
      </c>
      <c r="U194" s="147">
        <v>9</v>
      </c>
      <c r="V194" s="11">
        <v>9.59</v>
      </c>
      <c r="W194" s="11">
        <v>9</v>
      </c>
      <c r="X194" s="11">
        <v>9.1</v>
      </c>
      <c r="Y194" s="11">
        <v>7.8</v>
      </c>
      <c r="Z194" s="11">
        <v>9</v>
      </c>
      <c r="AA194" s="11">
        <v>9.4</v>
      </c>
      <c r="AB194" s="11">
        <v>9</v>
      </c>
      <c r="AC194" s="152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20" t="s">
        <v>272</v>
      </c>
      <c r="C195" s="12"/>
      <c r="D195" s="22">
        <v>9.2333333333333325</v>
      </c>
      <c r="E195" s="22">
        <v>8.8166666666666682</v>
      </c>
      <c r="F195" s="22">
        <v>8.8347430759263688</v>
      </c>
      <c r="G195" s="22">
        <v>8.2999999999999989</v>
      </c>
      <c r="H195" s="22">
        <v>11.283333333333333</v>
      </c>
      <c r="I195" s="22">
        <v>8.2833333333333332</v>
      </c>
      <c r="J195" s="22">
        <v>8.4666666666666668</v>
      </c>
      <c r="K195" s="22">
        <v>9.2166666666666668</v>
      </c>
      <c r="L195" s="22">
        <v>8.25</v>
      </c>
      <c r="M195" s="22">
        <v>8.8666666666666671</v>
      </c>
      <c r="N195" s="22">
        <v>8.4666666666666668</v>
      </c>
      <c r="O195" s="22">
        <v>7.95</v>
      </c>
      <c r="P195" s="22">
        <v>9.0333333333333332</v>
      </c>
      <c r="Q195" s="22">
        <v>8.684409946455764</v>
      </c>
      <c r="R195" s="22">
        <v>9.3333333333333339</v>
      </c>
      <c r="S195" s="22">
        <v>8.8516666666666648</v>
      </c>
      <c r="T195" s="22">
        <v>9.7266499999999994</v>
      </c>
      <c r="U195" s="22">
        <v>9</v>
      </c>
      <c r="V195" s="22">
        <v>9.2583333333333329</v>
      </c>
      <c r="W195" s="22">
        <v>9.1333333333333346</v>
      </c>
      <c r="X195" s="22">
        <v>8.8166666666666664</v>
      </c>
      <c r="Y195" s="22">
        <v>7.8733333333333322</v>
      </c>
      <c r="Z195" s="22">
        <v>9.1333333333333346</v>
      </c>
      <c r="AA195" s="22">
        <v>9.5166666666666675</v>
      </c>
      <c r="AB195" s="22">
        <v>8.9166666666666661</v>
      </c>
      <c r="AC195" s="152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273</v>
      </c>
      <c r="C196" s="28"/>
      <c r="D196" s="11">
        <v>9.25</v>
      </c>
      <c r="E196" s="11">
        <v>8.8500000000000014</v>
      </c>
      <c r="F196" s="11">
        <v>8.8104062291438474</v>
      </c>
      <c r="G196" s="11">
        <v>8.3000000000000007</v>
      </c>
      <c r="H196" s="11">
        <v>11.25</v>
      </c>
      <c r="I196" s="11">
        <v>8.3000000000000007</v>
      </c>
      <c r="J196" s="11">
        <v>8.5</v>
      </c>
      <c r="K196" s="11">
        <v>9.3500000000000014</v>
      </c>
      <c r="L196" s="11">
        <v>8.25</v>
      </c>
      <c r="M196" s="11">
        <v>8.8500000000000014</v>
      </c>
      <c r="N196" s="11">
        <v>8.4</v>
      </c>
      <c r="O196" s="11">
        <v>8</v>
      </c>
      <c r="P196" s="11">
        <v>9.0500000000000007</v>
      </c>
      <c r="Q196" s="11">
        <v>8.6786991397652606</v>
      </c>
      <c r="R196" s="11">
        <v>9.5</v>
      </c>
      <c r="S196" s="11">
        <v>8.9499999999999993</v>
      </c>
      <c r="T196" s="11">
        <v>9.7106700000000004</v>
      </c>
      <c r="U196" s="11">
        <v>9</v>
      </c>
      <c r="V196" s="11">
        <v>9.2949999999999999</v>
      </c>
      <c r="W196" s="11">
        <v>9.0500000000000007</v>
      </c>
      <c r="X196" s="11">
        <v>8.8500000000000014</v>
      </c>
      <c r="Y196" s="11">
        <v>7.8</v>
      </c>
      <c r="Z196" s="11">
        <v>9.1</v>
      </c>
      <c r="AA196" s="11">
        <v>9.5</v>
      </c>
      <c r="AB196" s="11">
        <v>8.9499999999999993</v>
      </c>
      <c r="AC196" s="152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274</v>
      </c>
      <c r="C197" s="28"/>
      <c r="D197" s="23">
        <v>8.1649658092773192E-2</v>
      </c>
      <c r="E197" s="23">
        <v>0.11690451944500146</v>
      </c>
      <c r="F197" s="23">
        <v>0.13050067580147884</v>
      </c>
      <c r="G197" s="23">
        <v>0.4898979485566356</v>
      </c>
      <c r="H197" s="23">
        <v>0.14719601443879779</v>
      </c>
      <c r="I197" s="23">
        <v>0.1169045194450016</v>
      </c>
      <c r="J197" s="23">
        <v>0.10327955589886409</v>
      </c>
      <c r="K197" s="23">
        <v>0.31251666622224628</v>
      </c>
      <c r="L197" s="23">
        <v>0.10488088481701563</v>
      </c>
      <c r="M197" s="23">
        <v>0.12110601416389974</v>
      </c>
      <c r="N197" s="23">
        <v>0.15055453054181567</v>
      </c>
      <c r="O197" s="23">
        <v>0.17606816861659016</v>
      </c>
      <c r="P197" s="23">
        <v>0.12110601416389924</v>
      </c>
      <c r="Q197" s="23">
        <v>7.1864967217759895E-2</v>
      </c>
      <c r="R197" s="23">
        <v>0.81649658092772603</v>
      </c>
      <c r="S197" s="23">
        <v>0.25872121417979371</v>
      </c>
      <c r="T197" s="23">
        <v>7.3341777180540552E-2</v>
      </c>
      <c r="U197" s="23">
        <v>0</v>
      </c>
      <c r="V197" s="23">
        <v>0.29294481846700504</v>
      </c>
      <c r="W197" s="23">
        <v>0.31411250638372673</v>
      </c>
      <c r="X197" s="23">
        <v>0.23166067138525404</v>
      </c>
      <c r="Y197" s="23">
        <v>0.21228911104120854</v>
      </c>
      <c r="Z197" s="23">
        <v>0.13662601021279502</v>
      </c>
      <c r="AA197" s="23">
        <v>0.18348478592697171</v>
      </c>
      <c r="AB197" s="23">
        <v>0.14719601443879746</v>
      </c>
      <c r="AC197" s="204"/>
      <c r="AD197" s="205"/>
      <c r="AE197" s="205"/>
      <c r="AF197" s="205"/>
      <c r="AG197" s="205"/>
      <c r="AH197" s="205"/>
      <c r="AI197" s="205"/>
      <c r="AJ197" s="205"/>
      <c r="AK197" s="205"/>
      <c r="AL197" s="205"/>
      <c r="AM197" s="205"/>
      <c r="AN197" s="205"/>
      <c r="AO197" s="205"/>
      <c r="AP197" s="205"/>
      <c r="AQ197" s="205"/>
      <c r="AR197" s="205"/>
      <c r="AS197" s="205"/>
      <c r="AT197" s="205"/>
      <c r="AU197" s="205"/>
      <c r="AV197" s="205"/>
      <c r="AW197" s="205"/>
      <c r="AX197" s="205"/>
      <c r="AY197" s="205"/>
      <c r="AZ197" s="205"/>
      <c r="BA197" s="205"/>
      <c r="BB197" s="205"/>
      <c r="BC197" s="205"/>
      <c r="BD197" s="205"/>
      <c r="BE197" s="205"/>
      <c r="BF197" s="205"/>
      <c r="BG197" s="205"/>
      <c r="BH197" s="205"/>
      <c r="BI197" s="205"/>
      <c r="BJ197" s="205"/>
      <c r="BK197" s="205"/>
      <c r="BL197" s="205"/>
      <c r="BM197" s="56"/>
    </row>
    <row r="198" spans="1:65">
      <c r="A198" s="29"/>
      <c r="B198" s="3" t="s">
        <v>87</v>
      </c>
      <c r="C198" s="28"/>
      <c r="D198" s="13">
        <v>8.8429232591451124E-3</v>
      </c>
      <c r="E198" s="13">
        <v>1.3259491808506781E-2</v>
      </c>
      <c r="F198" s="13">
        <v>1.4771304007365847E-2</v>
      </c>
      <c r="G198" s="13">
        <v>5.9023849223691041E-2</v>
      </c>
      <c r="H198" s="13">
        <v>1.3045437025595078E-2</v>
      </c>
      <c r="I198" s="13">
        <v>1.4113221663380476E-2</v>
      </c>
      <c r="J198" s="13">
        <v>1.2198372743960325E-2</v>
      </c>
      <c r="K198" s="13">
        <v>3.3907775720316051E-2</v>
      </c>
      <c r="L198" s="13">
        <v>1.2712834523274623E-2</v>
      </c>
      <c r="M198" s="13">
        <v>1.3658573026003729E-2</v>
      </c>
      <c r="N198" s="13">
        <v>1.7782031166356183E-2</v>
      </c>
      <c r="O198" s="13">
        <v>2.2146939448627695E-2</v>
      </c>
      <c r="P198" s="13">
        <v>1.3406569833641982E-2</v>
      </c>
      <c r="Q198" s="13">
        <v>8.2751698343177648E-3</v>
      </c>
      <c r="R198" s="13">
        <v>8.7481776527970637E-2</v>
      </c>
      <c r="S198" s="13">
        <v>2.9228531069078564E-2</v>
      </c>
      <c r="T198" s="13">
        <v>7.5402915886292358E-3</v>
      </c>
      <c r="U198" s="13">
        <v>0</v>
      </c>
      <c r="V198" s="13">
        <v>3.1641204514888034E-2</v>
      </c>
      <c r="W198" s="13">
        <v>3.4391880260991971E-2</v>
      </c>
      <c r="X198" s="13">
        <v>2.6275312444452255E-2</v>
      </c>
      <c r="Y198" s="13">
        <v>2.6963053900238176E-2</v>
      </c>
      <c r="Z198" s="13">
        <v>1.4959052213079745E-2</v>
      </c>
      <c r="AA198" s="13">
        <v>1.9280362794427849E-2</v>
      </c>
      <c r="AB198" s="13">
        <v>1.6507964236126819E-2</v>
      </c>
      <c r="AC198" s="152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275</v>
      </c>
      <c r="C199" s="28"/>
      <c r="D199" s="13">
        <v>4.7474254035367425E-2</v>
      </c>
      <c r="E199" s="13">
        <v>2.0556026120832627E-4</v>
      </c>
      <c r="F199" s="13">
        <v>2.2562360704079243E-3</v>
      </c>
      <c r="G199" s="13">
        <v>-5.8407620018749218E-2</v>
      </c>
      <c r="H199" s="13">
        <v>0.28003622740423051</v>
      </c>
      <c r="I199" s="13">
        <v>-6.0298367769715533E-2</v>
      </c>
      <c r="J199" s="13">
        <v>-3.9500142509085401E-2</v>
      </c>
      <c r="K199" s="13">
        <v>4.5583506284400999E-2</v>
      </c>
      <c r="L199" s="13">
        <v>-6.4079863271648274E-2</v>
      </c>
      <c r="M199" s="13">
        <v>5.8778035141073826E-3</v>
      </c>
      <c r="N199" s="13">
        <v>-3.9500142509085401E-2</v>
      </c>
      <c r="O199" s="13">
        <v>-9.8113322789042834E-2</v>
      </c>
      <c r="P199" s="13">
        <v>2.4785281023770978E-2</v>
      </c>
      <c r="Q199" s="13">
        <v>-1.4798285516128939E-2</v>
      </c>
      <c r="R199" s="13">
        <v>5.8818740541165759E-2</v>
      </c>
      <c r="S199" s="13">
        <v>4.1761305382375102E-3</v>
      </c>
      <c r="T199" s="13">
        <v>0.10343849671622074</v>
      </c>
      <c r="U199" s="13">
        <v>2.1003785521838347E-2</v>
      </c>
      <c r="V199" s="13">
        <v>5.0310375661816842E-2</v>
      </c>
      <c r="W199" s="13">
        <v>3.6129767529569312E-2</v>
      </c>
      <c r="X199" s="13">
        <v>2.0556026120832627E-4</v>
      </c>
      <c r="Y199" s="13">
        <v>-0.10681076244348831</v>
      </c>
      <c r="Z199" s="13">
        <v>3.6129767529569312E-2</v>
      </c>
      <c r="AA199" s="13">
        <v>7.961696580179578E-2</v>
      </c>
      <c r="AB199" s="13">
        <v>1.1550046767006439E-2</v>
      </c>
      <c r="AC199" s="152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276</v>
      </c>
      <c r="C200" s="46"/>
      <c r="D200" s="44">
        <v>0.67</v>
      </c>
      <c r="E200" s="44">
        <v>0.06</v>
      </c>
      <c r="F200" s="44">
        <v>0.03</v>
      </c>
      <c r="G200" s="44">
        <v>0.97</v>
      </c>
      <c r="H200" s="44">
        <v>4.3</v>
      </c>
      <c r="I200" s="44">
        <v>1</v>
      </c>
      <c r="J200" s="44">
        <v>0.68</v>
      </c>
      <c r="K200" s="44">
        <v>0.64</v>
      </c>
      <c r="L200" s="44">
        <v>1.06</v>
      </c>
      <c r="M200" s="44">
        <v>0.03</v>
      </c>
      <c r="N200" s="44">
        <v>0.68</v>
      </c>
      <c r="O200" s="44">
        <v>1.59</v>
      </c>
      <c r="P200" s="44">
        <v>0.32</v>
      </c>
      <c r="Q200" s="44">
        <v>0.3</v>
      </c>
      <c r="R200" s="44" t="s">
        <v>277</v>
      </c>
      <c r="S200" s="44">
        <v>0</v>
      </c>
      <c r="T200" s="44">
        <v>1.55</v>
      </c>
      <c r="U200" s="44" t="s">
        <v>277</v>
      </c>
      <c r="V200" s="44">
        <v>0.72</v>
      </c>
      <c r="W200" s="44">
        <v>0.5</v>
      </c>
      <c r="X200" s="44">
        <v>0.06</v>
      </c>
      <c r="Y200" s="44">
        <v>1.73</v>
      </c>
      <c r="Z200" s="44">
        <v>0.5</v>
      </c>
      <c r="AA200" s="44">
        <v>1.17</v>
      </c>
      <c r="AB200" s="44">
        <v>0.11</v>
      </c>
      <c r="AC200" s="152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 t="s">
        <v>332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BM201" s="55"/>
    </row>
    <row r="202" spans="1:65">
      <c r="BM202" s="55"/>
    </row>
    <row r="203" spans="1:65" ht="15">
      <c r="B203" s="8" t="s">
        <v>636</v>
      </c>
      <c r="BM203" s="27" t="s">
        <v>67</v>
      </c>
    </row>
    <row r="204" spans="1:65" ht="15">
      <c r="A204" s="24" t="s">
        <v>51</v>
      </c>
      <c r="B204" s="18" t="s">
        <v>114</v>
      </c>
      <c r="C204" s="15" t="s">
        <v>115</v>
      </c>
      <c r="D204" s="16" t="s">
        <v>241</v>
      </c>
      <c r="E204" s="17" t="s">
        <v>241</v>
      </c>
      <c r="F204" s="17" t="s">
        <v>241</v>
      </c>
      <c r="G204" s="17" t="s">
        <v>241</v>
      </c>
      <c r="H204" s="17" t="s">
        <v>241</v>
      </c>
      <c r="I204" s="17" t="s">
        <v>241</v>
      </c>
      <c r="J204" s="17" t="s">
        <v>241</v>
      </c>
      <c r="K204" s="17" t="s">
        <v>241</v>
      </c>
      <c r="L204" s="17" t="s">
        <v>241</v>
      </c>
      <c r="M204" s="17" t="s">
        <v>241</v>
      </c>
      <c r="N204" s="17" t="s">
        <v>241</v>
      </c>
      <c r="O204" s="17" t="s">
        <v>241</v>
      </c>
      <c r="P204" s="17" t="s">
        <v>241</v>
      </c>
      <c r="Q204" s="17" t="s">
        <v>241</v>
      </c>
      <c r="R204" s="17" t="s">
        <v>241</v>
      </c>
      <c r="S204" s="17" t="s">
        <v>241</v>
      </c>
      <c r="T204" s="17" t="s">
        <v>241</v>
      </c>
      <c r="U204" s="17" t="s">
        <v>241</v>
      </c>
      <c r="V204" s="17" t="s">
        <v>241</v>
      </c>
      <c r="W204" s="17" t="s">
        <v>241</v>
      </c>
      <c r="X204" s="17" t="s">
        <v>241</v>
      </c>
      <c r="Y204" s="17" t="s">
        <v>241</v>
      </c>
      <c r="Z204" s="17" t="s">
        <v>241</v>
      </c>
      <c r="AA204" s="152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242</v>
      </c>
      <c r="C205" s="9" t="s">
        <v>242</v>
      </c>
      <c r="D205" s="150" t="s">
        <v>244</v>
      </c>
      <c r="E205" s="151" t="s">
        <v>245</v>
      </c>
      <c r="F205" s="151" t="s">
        <v>246</v>
      </c>
      <c r="G205" s="151" t="s">
        <v>247</v>
      </c>
      <c r="H205" s="151" t="s">
        <v>250</v>
      </c>
      <c r="I205" s="151" t="s">
        <v>251</v>
      </c>
      <c r="J205" s="151" t="s">
        <v>252</v>
      </c>
      <c r="K205" s="151" t="s">
        <v>253</v>
      </c>
      <c r="L205" s="151" t="s">
        <v>254</v>
      </c>
      <c r="M205" s="151" t="s">
        <v>255</v>
      </c>
      <c r="N205" s="151" t="s">
        <v>256</v>
      </c>
      <c r="O205" s="151" t="s">
        <v>257</v>
      </c>
      <c r="P205" s="151" t="s">
        <v>258</v>
      </c>
      <c r="Q205" s="151" t="s">
        <v>259</v>
      </c>
      <c r="R205" s="151" t="s">
        <v>260</v>
      </c>
      <c r="S205" s="151" t="s">
        <v>262</v>
      </c>
      <c r="T205" s="151" t="s">
        <v>280</v>
      </c>
      <c r="U205" s="151" t="s">
        <v>307</v>
      </c>
      <c r="V205" s="151" t="s">
        <v>281</v>
      </c>
      <c r="W205" s="151" t="s">
        <v>263</v>
      </c>
      <c r="X205" s="151" t="s">
        <v>264</v>
      </c>
      <c r="Y205" s="151" t="s">
        <v>282</v>
      </c>
      <c r="Z205" s="151" t="s">
        <v>266</v>
      </c>
      <c r="AA205" s="152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285</v>
      </c>
      <c r="E206" s="11" t="s">
        <v>286</v>
      </c>
      <c r="F206" s="11" t="s">
        <v>286</v>
      </c>
      <c r="G206" s="11" t="s">
        <v>283</v>
      </c>
      <c r="H206" s="11" t="s">
        <v>283</v>
      </c>
      <c r="I206" s="11" t="s">
        <v>283</v>
      </c>
      <c r="J206" s="11" t="s">
        <v>283</v>
      </c>
      <c r="K206" s="11" t="s">
        <v>283</v>
      </c>
      <c r="L206" s="11" t="s">
        <v>283</v>
      </c>
      <c r="M206" s="11" t="s">
        <v>283</v>
      </c>
      <c r="N206" s="11" t="s">
        <v>285</v>
      </c>
      <c r="O206" s="11" t="s">
        <v>286</v>
      </c>
      <c r="P206" s="11" t="s">
        <v>283</v>
      </c>
      <c r="Q206" s="11" t="s">
        <v>285</v>
      </c>
      <c r="R206" s="11" t="s">
        <v>286</v>
      </c>
      <c r="S206" s="11" t="s">
        <v>286</v>
      </c>
      <c r="T206" s="11" t="s">
        <v>286</v>
      </c>
      <c r="U206" s="11" t="s">
        <v>285</v>
      </c>
      <c r="V206" s="11" t="s">
        <v>283</v>
      </c>
      <c r="W206" s="11" t="s">
        <v>286</v>
      </c>
      <c r="X206" s="11" t="s">
        <v>286</v>
      </c>
      <c r="Y206" s="11" t="s">
        <v>286</v>
      </c>
      <c r="Z206" s="11" t="s">
        <v>283</v>
      </c>
      <c r="AA206" s="152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/>
      <c r="C207" s="9"/>
      <c r="D207" s="25" t="s">
        <v>324</v>
      </c>
      <c r="E207" s="25" t="s">
        <v>324</v>
      </c>
      <c r="F207" s="25" t="s">
        <v>324</v>
      </c>
      <c r="G207" s="25" t="s">
        <v>325</v>
      </c>
      <c r="H207" s="25" t="s">
        <v>325</v>
      </c>
      <c r="I207" s="25" t="s">
        <v>325</v>
      </c>
      <c r="J207" s="25" t="s">
        <v>325</v>
      </c>
      <c r="K207" s="25" t="s">
        <v>325</v>
      </c>
      <c r="L207" s="25" t="s">
        <v>325</v>
      </c>
      <c r="M207" s="25" t="s">
        <v>326</v>
      </c>
      <c r="N207" s="25" t="s">
        <v>325</v>
      </c>
      <c r="O207" s="25" t="s">
        <v>326</v>
      </c>
      <c r="P207" s="25" t="s">
        <v>327</v>
      </c>
      <c r="Q207" s="25" t="s">
        <v>326</v>
      </c>
      <c r="R207" s="25" t="s">
        <v>327</v>
      </c>
      <c r="S207" s="25" t="s">
        <v>327</v>
      </c>
      <c r="T207" s="25" t="s">
        <v>328</v>
      </c>
      <c r="U207" s="25" t="s">
        <v>326</v>
      </c>
      <c r="V207" s="25" t="s">
        <v>325</v>
      </c>
      <c r="W207" s="25" t="s">
        <v>326</v>
      </c>
      <c r="X207" s="25" t="s">
        <v>326</v>
      </c>
      <c r="Y207" s="25" t="s">
        <v>325</v>
      </c>
      <c r="Z207" s="25" t="s">
        <v>119</v>
      </c>
      <c r="AA207" s="152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2</v>
      </c>
    </row>
    <row r="208" spans="1:65">
      <c r="A208" s="29"/>
      <c r="B208" s="18">
        <v>1</v>
      </c>
      <c r="C208" s="14">
        <v>1</v>
      </c>
      <c r="D208" s="210">
        <v>44</v>
      </c>
      <c r="E208" s="210">
        <v>44</v>
      </c>
      <c r="F208" s="210">
        <v>43.76140827802471</v>
      </c>
      <c r="G208" s="210">
        <v>45.4</v>
      </c>
      <c r="H208" s="210">
        <v>46</v>
      </c>
      <c r="I208" s="210">
        <v>46</v>
      </c>
      <c r="J208" s="210">
        <v>48</v>
      </c>
      <c r="K208" s="210">
        <v>44</v>
      </c>
      <c r="L208" s="210">
        <v>45</v>
      </c>
      <c r="M208" s="210">
        <v>48</v>
      </c>
      <c r="N208" s="211">
        <v>38</v>
      </c>
      <c r="O208" s="210">
        <v>46</v>
      </c>
      <c r="P208" s="210">
        <v>45.146727563260406</v>
      </c>
      <c r="Q208" s="210">
        <v>42</v>
      </c>
      <c r="R208" s="210">
        <v>46</v>
      </c>
      <c r="S208" s="210">
        <v>48</v>
      </c>
      <c r="T208" s="210">
        <v>43</v>
      </c>
      <c r="U208" s="210">
        <v>49</v>
      </c>
      <c r="V208" s="211">
        <v>40</v>
      </c>
      <c r="W208" s="210">
        <v>49.1</v>
      </c>
      <c r="X208" s="210">
        <v>47</v>
      </c>
      <c r="Y208" s="210">
        <v>44</v>
      </c>
      <c r="Z208" s="210">
        <v>44.2</v>
      </c>
      <c r="AA208" s="212"/>
      <c r="AB208" s="213"/>
      <c r="AC208" s="213"/>
      <c r="AD208" s="213"/>
      <c r="AE208" s="213"/>
      <c r="AF208" s="213"/>
      <c r="AG208" s="213"/>
      <c r="AH208" s="213"/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3"/>
      <c r="AT208" s="213"/>
      <c r="AU208" s="213"/>
      <c r="AV208" s="213"/>
      <c r="AW208" s="213"/>
      <c r="AX208" s="213"/>
      <c r="AY208" s="213"/>
      <c r="AZ208" s="213"/>
      <c r="BA208" s="213"/>
      <c r="BB208" s="213"/>
      <c r="BC208" s="213"/>
      <c r="BD208" s="213"/>
      <c r="BE208" s="213"/>
      <c r="BF208" s="213"/>
      <c r="BG208" s="213"/>
      <c r="BH208" s="213"/>
      <c r="BI208" s="213"/>
      <c r="BJ208" s="213"/>
      <c r="BK208" s="213"/>
      <c r="BL208" s="213"/>
      <c r="BM208" s="214">
        <v>1</v>
      </c>
    </row>
    <row r="209" spans="1:65">
      <c r="A209" s="29"/>
      <c r="B209" s="19">
        <v>1</v>
      </c>
      <c r="C209" s="9">
        <v>2</v>
      </c>
      <c r="D209" s="215">
        <v>44</v>
      </c>
      <c r="E209" s="215">
        <v>44</v>
      </c>
      <c r="F209" s="215">
        <v>43.811012335012364</v>
      </c>
      <c r="G209" s="215">
        <v>45.9</v>
      </c>
      <c r="H209" s="215">
        <v>45</v>
      </c>
      <c r="I209" s="215">
        <v>46</v>
      </c>
      <c r="J209" s="215">
        <v>47</v>
      </c>
      <c r="K209" s="215">
        <v>46</v>
      </c>
      <c r="L209" s="215">
        <v>45</v>
      </c>
      <c r="M209" s="215">
        <v>49</v>
      </c>
      <c r="N209" s="216">
        <v>38.5</v>
      </c>
      <c r="O209" s="215">
        <v>46</v>
      </c>
      <c r="P209" s="215">
        <v>45.439464201778407</v>
      </c>
      <c r="Q209" s="215">
        <v>42</v>
      </c>
      <c r="R209" s="215">
        <v>46.3</v>
      </c>
      <c r="S209" s="215">
        <v>50</v>
      </c>
      <c r="T209" s="217">
        <v>38</v>
      </c>
      <c r="U209" s="215">
        <v>45</v>
      </c>
      <c r="V209" s="216">
        <v>39</v>
      </c>
      <c r="W209" s="215">
        <v>50.01</v>
      </c>
      <c r="X209" s="215">
        <v>47</v>
      </c>
      <c r="Y209" s="215">
        <v>42</v>
      </c>
      <c r="Z209" s="215">
        <v>46.1</v>
      </c>
      <c r="AA209" s="212"/>
      <c r="AB209" s="213"/>
      <c r="AC209" s="213"/>
      <c r="AD209" s="213"/>
      <c r="AE209" s="213"/>
      <c r="AF209" s="213"/>
      <c r="AG209" s="213"/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AX209" s="213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  <c r="BI209" s="213"/>
      <c r="BJ209" s="213"/>
      <c r="BK209" s="213"/>
      <c r="BL209" s="213"/>
      <c r="BM209" s="214">
        <v>21</v>
      </c>
    </row>
    <row r="210" spans="1:65">
      <c r="A210" s="29"/>
      <c r="B210" s="19">
        <v>1</v>
      </c>
      <c r="C210" s="9">
        <v>3</v>
      </c>
      <c r="D210" s="215">
        <v>45</v>
      </c>
      <c r="E210" s="215">
        <v>43</v>
      </c>
      <c r="F210" s="215">
        <v>44.341145494348254</v>
      </c>
      <c r="G210" s="215">
        <v>44.4</v>
      </c>
      <c r="H210" s="215">
        <v>46</v>
      </c>
      <c r="I210" s="215">
        <v>46</v>
      </c>
      <c r="J210" s="215">
        <v>48</v>
      </c>
      <c r="K210" s="215">
        <v>45</v>
      </c>
      <c r="L210" s="215">
        <v>46</v>
      </c>
      <c r="M210" s="215">
        <v>49</v>
      </c>
      <c r="N210" s="216">
        <v>38</v>
      </c>
      <c r="O210" s="215">
        <v>47</v>
      </c>
      <c r="P210" s="215">
        <v>46.073946241298074</v>
      </c>
      <c r="Q210" s="215">
        <v>41</v>
      </c>
      <c r="R210" s="215">
        <v>47</v>
      </c>
      <c r="S210" s="215">
        <v>49</v>
      </c>
      <c r="T210" s="215">
        <v>43</v>
      </c>
      <c r="U210" s="215">
        <v>51</v>
      </c>
      <c r="V210" s="216">
        <v>38</v>
      </c>
      <c r="W210" s="215">
        <v>49</v>
      </c>
      <c r="X210" s="215">
        <v>46</v>
      </c>
      <c r="Y210" s="215">
        <v>43</v>
      </c>
      <c r="Z210" s="215">
        <v>45.2</v>
      </c>
      <c r="AA210" s="212"/>
      <c r="AB210" s="213"/>
      <c r="AC210" s="213"/>
      <c r="AD210" s="213"/>
      <c r="AE210" s="213"/>
      <c r="AF210" s="213"/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  <c r="BI210" s="213"/>
      <c r="BJ210" s="213"/>
      <c r="BK210" s="213"/>
      <c r="BL210" s="213"/>
      <c r="BM210" s="214">
        <v>16</v>
      </c>
    </row>
    <row r="211" spans="1:65">
      <c r="A211" s="29"/>
      <c r="B211" s="19">
        <v>1</v>
      </c>
      <c r="C211" s="9">
        <v>4</v>
      </c>
      <c r="D211" s="215">
        <v>45</v>
      </c>
      <c r="E211" s="215">
        <v>42</v>
      </c>
      <c r="F211" s="215">
        <v>43.639623582859898</v>
      </c>
      <c r="G211" s="215">
        <v>46.6</v>
      </c>
      <c r="H211" s="215">
        <v>46</v>
      </c>
      <c r="I211" s="215">
        <v>46</v>
      </c>
      <c r="J211" s="215">
        <v>47</v>
      </c>
      <c r="K211" s="215">
        <v>45</v>
      </c>
      <c r="L211" s="215">
        <v>45</v>
      </c>
      <c r="M211" s="215">
        <v>45</v>
      </c>
      <c r="N211" s="216">
        <v>38</v>
      </c>
      <c r="O211" s="215">
        <v>47</v>
      </c>
      <c r="P211" s="215">
        <v>45.001858728436787</v>
      </c>
      <c r="Q211" s="215">
        <v>43</v>
      </c>
      <c r="R211" s="217">
        <v>43.7</v>
      </c>
      <c r="S211" s="215">
        <v>49</v>
      </c>
      <c r="T211" s="215">
        <v>43</v>
      </c>
      <c r="U211" s="215">
        <v>47</v>
      </c>
      <c r="V211" s="216">
        <v>41</v>
      </c>
      <c r="W211" s="215">
        <v>48.6</v>
      </c>
      <c r="X211" s="215">
        <v>47</v>
      </c>
      <c r="Y211" s="215">
        <v>45</v>
      </c>
      <c r="Z211" s="215">
        <v>45.6</v>
      </c>
      <c r="AA211" s="212"/>
      <c r="AB211" s="213"/>
      <c r="AC211" s="213"/>
      <c r="AD211" s="213"/>
      <c r="AE211" s="213"/>
      <c r="AF211" s="213"/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  <c r="BI211" s="213"/>
      <c r="BJ211" s="213"/>
      <c r="BK211" s="213"/>
      <c r="BL211" s="213"/>
      <c r="BM211" s="214">
        <v>45.641602609945586</v>
      </c>
    </row>
    <row r="212" spans="1:65">
      <c r="A212" s="29"/>
      <c r="B212" s="19">
        <v>1</v>
      </c>
      <c r="C212" s="9">
        <v>5</v>
      </c>
      <c r="D212" s="215">
        <v>44</v>
      </c>
      <c r="E212" s="215">
        <v>44</v>
      </c>
      <c r="F212" s="215">
        <v>44.212053033276121</v>
      </c>
      <c r="G212" s="215">
        <v>44.6</v>
      </c>
      <c r="H212" s="215">
        <v>46</v>
      </c>
      <c r="I212" s="215">
        <v>45</v>
      </c>
      <c r="J212" s="215">
        <v>48</v>
      </c>
      <c r="K212" s="215">
        <v>46</v>
      </c>
      <c r="L212" s="215">
        <v>45</v>
      </c>
      <c r="M212" s="215">
        <v>50</v>
      </c>
      <c r="N212" s="216">
        <v>39</v>
      </c>
      <c r="O212" s="215">
        <v>45</v>
      </c>
      <c r="P212" s="215">
        <v>45.916317828249511</v>
      </c>
      <c r="Q212" s="217">
        <v>45</v>
      </c>
      <c r="R212" s="215">
        <v>46.7</v>
      </c>
      <c r="S212" s="215">
        <v>49</v>
      </c>
      <c r="T212" s="215">
        <v>42</v>
      </c>
      <c r="U212" s="215">
        <v>48</v>
      </c>
      <c r="V212" s="216">
        <v>40</v>
      </c>
      <c r="W212" s="215">
        <v>49.4</v>
      </c>
      <c r="X212" s="215">
        <v>46</v>
      </c>
      <c r="Y212" s="215">
        <v>45</v>
      </c>
      <c r="Z212" s="215">
        <v>46.3</v>
      </c>
      <c r="AA212" s="212"/>
      <c r="AB212" s="213"/>
      <c r="AC212" s="213"/>
      <c r="AD212" s="213"/>
      <c r="AE212" s="213"/>
      <c r="AF212" s="213"/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  <c r="BI212" s="213"/>
      <c r="BJ212" s="213"/>
      <c r="BK212" s="213"/>
      <c r="BL212" s="213"/>
      <c r="BM212" s="214">
        <v>83</v>
      </c>
    </row>
    <row r="213" spans="1:65">
      <c r="A213" s="29"/>
      <c r="B213" s="19">
        <v>1</v>
      </c>
      <c r="C213" s="9">
        <v>6</v>
      </c>
      <c r="D213" s="215">
        <v>44</v>
      </c>
      <c r="E213" s="215">
        <v>43</v>
      </c>
      <c r="F213" s="215">
        <v>44.480482577408097</v>
      </c>
      <c r="G213" s="215">
        <v>45.2</v>
      </c>
      <c r="H213" s="215">
        <v>46</v>
      </c>
      <c r="I213" s="215">
        <v>45</v>
      </c>
      <c r="J213" s="215">
        <v>47</v>
      </c>
      <c r="K213" s="215">
        <v>45</v>
      </c>
      <c r="L213" s="215">
        <v>45</v>
      </c>
      <c r="M213" s="215">
        <v>48</v>
      </c>
      <c r="N213" s="216">
        <v>38.700000000000003</v>
      </c>
      <c r="O213" s="215">
        <v>45</v>
      </c>
      <c r="P213" s="215">
        <v>45.647888989190598</v>
      </c>
      <c r="Q213" s="215">
        <v>42</v>
      </c>
      <c r="R213" s="215">
        <v>47.3</v>
      </c>
      <c r="S213" s="215">
        <v>49</v>
      </c>
      <c r="T213" s="215">
        <v>43</v>
      </c>
      <c r="U213" s="215">
        <v>47</v>
      </c>
      <c r="V213" s="216">
        <v>41</v>
      </c>
      <c r="W213" s="215">
        <v>48.5</v>
      </c>
      <c r="X213" s="215">
        <v>44</v>
      </c>
      <c r="Y213" s="215">
        <v>41</v>
      </c>
      <c r="Z213" s="215">
        <v>45.5</v>
      </c>
      <c r="AA213" s="212"/>
      <c r="AB213" s="213"/>
      <c r="AC213" s="213"/>
      <c r="AD213" s="213"/>
      <c r="AE213" s="213"/>
      <c r="AF213" s="213"/>
      <c r="AG213" s="213"/>
      <c r="AH213" s="213"/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  <c r="BI213" s="213"/>
      <c r="BJ213" s="213"/>
      <c r="BK213" s="213"/>
      <c r="BL213" s="213"/>
      <c r="BM213" s="218"/>
    </row>
    <row r="214" spans="1:65">
      <c r="A214" s="29"/>
      <c r="B214" s="20" t="s">
        <v>272</v>
      </c>
      <c r="C214" s="12"/>
      <c r="D214" s="219">
        <v>44.333333333333336</v>
      </c>
      <c r="E214" s="219">
        <v>43.333333333333336</v>
      </c>
      <c r="F214" s="219">
        <v>44.040954216821575</v>
      </c>
      <c r="G214" s="219">
        <v>45.349999999999994</v>
      </c>
      <c r="H214" s="219">
        <v>45.833333333333336</v>
      </c>
      <c r="I214" s="219">
        <v>45.666666666666664</v>
      </c>
      <c r="J214" s="219">
        <v>47.5</v>
      </c>
      <c r="K214" s="219">
        <v>45.166666666666664</v>
      </c>
      <c r="L214" s="219">
        <v>45.166666666666664</v>
      </c>
      <c r="M214" s="219">
        <v>48.166666666666664</v>
      </c>
      <c r="N214" s="219">
        <v>38.366666666666667</v>
      </c>
      <c r="O214" s="219">
        <v>46</v>
      </c>
      <c r="P214" s="219">
        <v>45.537700592035634</v>
      </c>
      <c r="Q214" s="219">
        <v>42.5</v>
      </c>
      <c r="R214" s="219">
        <v>46.166666666666664</v>
      </c>
      <c r="S214" s="219">
        <v>49</v>
      </c>
      <c r="T214" s="219">
        <v>42</v>
      </c>
      <c r="U214" s="219">
        <v>47.833333333333336</v>
      </c>
      <c r="V214" s="219">
        <v>39.833333333333336</v>
      </c>
      <c r="W214" s="219">
        <v>49.101666666666667</v>
      </c>
      <c r="X214" s="219">
        <v>46.166666666666664</v>
      </c>
      <c r="Y214" s="219">
        <v>43.333333333333336</v>
      </c>
      <c r="Z214" s="219">
        <v>45.483333333333327</v>
      </c>
      <c r="AA214" s="212"/>
      <c r="AB214" s="213"/>
      <c r="AC214" s="213"/>
      <c r="AD214" s="213"/>
      <c r="AE214" s="213"/>
      <c r="AF214" s="213"/>
      <c r="AG214" s="213"/>
      <c r="AH214" s="213"/>
      <c r="AI214" s="213"/>
      <c r="AJ214" s="213"/>
      <c r="AK214" s="213"/>
      <c r="AL214" s="213"/>
      <c r="AM214" s="213"/>
      <c r="AN214" s="213"/>
      <c r="AO214" s="213"/>
      <c r="AP214" s="213"/>
      <c r="AQ214" s="213"/>
      <c r="AR214" s="213"/>
      <c r="AS214" s="213"/>
      <c r="AT214" s="213"/>
      <c r="AU214" s="213"/>
      <c r="AV214" s="213"/>
      <c r="AW214" s="213"/>
      <c r="AX214" s="213"/>
      <c r="AY214" s="213"/>
      <c r="AZ214" s="213"/>
      <c r="BA214" s="213"/>
      <c r="BB214" s="213"/>
      <c r="BC214" s="213"/>
      <c r="BD214" s="213"/>
      <c r="BE214" s="213"/>
      <c r="BF214" s="213"/>
      <c r="BG214" s="213"/>
      <c r="BH214" s="213"/>
      <c r="BI214" s="213"/>
      <c r="BJ214" s="213"/>
      <c r="BK214" s="213"/>
      <c r="BL214" s="213"/>
      <c r="BM214" s="218"/>
    </row>
    <row r="215" spans="1:65">
      <c r="A215" s="29"/>
      <c r="B215" s="3" t="s">
        <v>273</v>
      </c>
      <c r="C215" s="28"/>
      <c r="D215" s="215">
        <v>44</v>
      </c>
      <c r="E215" s="215">
        <v>43.5</v>
      </c>
      <c r="F215" s="215">
        <v>44.011532684144242</v>
      </c>
      <c r="G215" s="215">
        <v>45.3</v>
      </c>
      <c r="H215" s="215">
        <v>46</v>
      </c>
      <c r="I215" s="215">
        <v>46</v>
      </c>
      <c r="J215" s="215">
        <v>47.5</v>
      </c>
      <c r="K215" s="215">
        <v>45</v>
      </c>
      <c r="L215" s="215">
        <v>45</v>
      </c>
      <c r="M215" s="215">
        <v>48.5</v>
      </c>
      <c r="N215" s="215">
        <v>38.25</v>
      </c>
      <c r="O215" s="215">
        <v>46</v>
      </c>
      <c r="P215" s="215">
        <v>45.543676595484499</v>
      </c>
      <c r="Q215" s="215">
        <v>42</v>
      </c>
      <c r="R215" s="215">
        <v>46.5</v>
      </c>
      <c r="S215" s="215">
        <v>49</v>
      </c>
      <c r="T215" s="215">
        <v>43</v>
      </c>
      <c r="U215" s="215">
        <v>47.5</v>
      </c>
      <c r="V215" s="215">
        <v>40</v>
      </c>
      <c r="W215" s="215">
        <v>49.05</v>
      </c>
      <c r="X215" s="215">
        <v>46.5</v>
      </c>
      <c r="Y215" s="215">
        <v>43.5</v>
      </c>
      <c r="Z215" s="215">
        <v>45.55</v>
      </c>
      <c r="AA215" s="212"/>
      <c r="AB215" s="213"/>
      <c r="AC215" s="213"/>
      <c r="AD215" s="213"/>
      <c r="AE215" s="213"/>
      <c r="AF215" s="213"/>
      <c r="AG215" s="213"/>
      <c r="AH215" s="213"/>
      <c r="AI215" s="213"/>
      <c r="AJ215" s="213"/>
      <c r="AK215" s="213"/>
      <c r="AL215" s="213"/>
      <c r="AM215" s="213"/>
      <c r="AN215" s="213"/>
      <c r="AO215" s="213"/>
      <c r="AP215" s="213"/>
      <c r="AQ215" s="213"/>
      <c r="AR215" s="213"/>
      <c r="AS215" s="213"/>
      <c r="AT215" s="213"/>
      <c r="AU215" s="213"/>
      <c r="AV215" s="213"/>
      <c r="AW215" s="213"/>
      <c r="AX215" s="213"/>
      <c r="AY215" s="213"/>
      <c r="AZ215" s="213"/>
      <c r="BA215" s="213"/>
      <c r="BB215" s="213"/>
      <c r="BC215" s="213"/>
      <c r="BD215" s="213"/>
      <c r="BE215" s="213"/>
      <c r="BF215" s="213"/>
      <c r="BG215" s="213"/>
      <c r="BH215" s="213"/>
      <c r="BI215" s="213"/>
      <c r="BJ215" s="213"/>
      <c r="BK215" s="213"/>
      <c r="BL215" s="213"/>
      <c r="BM215" s="218"/>
    </row>
    <row r="216" spans="1:65">
      <c r="A216" s="29"/>
      <c r="B216" s="3" t="s">
        <v>274</v>
      </c>
      <c r="C216" s="28"/>
      <c r="D216" s="23">
        <v>0.51639777949432231</v>
      </c>
      <c r="E216" s="23">
        <v>0.81649658092772603</v>
      </c>
      <c r="F216" s="23">
        <v>0.34775286239482911</v>
      </c>
      <c r="G216" s="23">
        <v>0.81914589665089588</v>
      </c>
      <c r="H216" s="23">
        <v>0.40824829046386302</v>
      </c>
      <c r="I216" s="23">
        <v>0.51639777949432231</v>
      </c>
      <c r="J216" s="23">
        <v>0.54772255750516607</v>
      </c>
      <c r="K216" s="23">
        <v>0.752772652709081</v>
      </c>
      <c r="L216" s="23">
        <v>0.40824829046386302</v>
      </c>
      <c r="M216" s="23">
        <v>1.7224014243685084</v>
      </c>
      <c r="N216" s="23">
        <v>0.43204937989385778</v>
      </c>
      <c r="O216" s="23">
        <v>0.89442719099991586</v>
      </c>
      <c r="P216" s="23">
        <v>0.42253726253769436</v>
      </c>
      <c r="Q216" s="23">
        <v>1.3784048752090221</v>
      </c>
      <c r="R216" s="23">
        <v>1.2956336930886998</v>
      </c>
      <c r="S216" s="23">
        <v>0.63245553203367588</v>
      </c>
      <c r="T216" s="23">
        <v>2</v>
      </c>
      <c r="U216" s="23">
        <v>2.0412414523193152</v>
      </c>
      <c r="V216" s="23">
        <v>1.169045194450012</v>
      </c>
      <c r="W216" s="23">
        <v>0.55463201013524766</v>
      </c>
      <c r="X216" s="23">
        <v>1.1690451944500122</v>
      </c>
      <c r="Y216" s="23">
        <v>1.6329931618554521</v>
      </c>
      <c r="Z216" s="23">
        <v>0.74677082606825529</v>
      </c>
      <c r="AA216" s="152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87</v>
      </c>
      <c r="C217" s="28"/>
      <c r="D217" s="13">
        <v>1.1648070214157645E-2</v>
      </c>
      <c r="E217" s="13">
        <v>1.884222879063983E-2</v>
      </c>
      <c r="F217" s="13">
        <v>7.8961246089895992E-3</v>
      </c>
      <c r="G217" s="13">
        <v>1.8062754060659228E-2</v>
      </c>
      <c r="H217" s="13">
        <v>8.9072354283024659E-3</v>
      </c>
      <c r="I217" s="13">
        <v>1.1307980572868373E-2</v>
      </c>
      <c r="J217" s="13">
        <v>1.1531001210635074E-2</v>
      </c>
      <c r="K217" s="13">
        <v>1.666655319651102E-2</v>
      </c>
      <c r="L217" s="13">
        <v>9.0387075379453063E-3</v>
      </c>
      <c r="M217" s="13">
        <v>3.5759199121837545E-2</v>
      </c>
      <c r="N217" s="13">
        <v>1.1261061161438516E-2</v>
      </c>
      <c r="O217" s="13">
        <v>1.9444069369563388E-2</v>
      </c>
      <c r="P217" s="13">
        <v>9.2788449360483184E-3</v>
      </c>
      <c r="Q217" s="13">
        <v>3.2433055887271106E-2</v>
      </c>
      <c r="R217" s="13">
        <v>2.8064267720332849E-2</v>
      </c>
      <c r="S217" s="13">
        <v>1.2907255755789304E-2</v>
      </c>
      <c r="T217" s="13">
        <v>4.7619047619047616E-2</v>
      </c>
      <c r="U217" s="13">
        <v>4.2674037330717389E-2</v>
      </c>
      <c r="V217" s="13">
        <v>2.9348414923431262E-2</v>
      </c>
      <c r="W217" s="13">
        <v>1.1295584198810243E-2</v>
      </c>
      <c r="X217" s="13">
        <v>2.5322278580144669E-2</v>
      </c>
      <c r="Y217" s="13">
        <v>3.7684457581279661E-2</v>
      </c>
      <c r="Z217" s="13">
        <v>1.6418559752325146E-2</v>
      </c>
      <c r="AA217" s="152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275</v>
      </c>
      <c r="C218" s="28"/>
      <c r="D218" s="13">
        <v>-2.8663964492937621E-2</v>
      </c>
      <c r="E218" s="13">
        <v>-5.0573799880314962E-2</v>
      </c>
      <c r="F218" s="13">
        <v>-3.5069942806417176E-2</v>
      </c>
      <c r="G218" s="13">
        <v>-6.3889651824374782E-3</v>
      </c>
      <c r="H218" s="13">
        <v>4.2007885881283347E-3</v>
      </c>
      <c r="I218" s="13">
        <v>5.4914935689875932E-4</v>
      </c>
      <c r="J218" s="13">
        <v>4.0717180900423866E-2</v>
      </c>
      <c r="K218" s="13">
        <v>-1.0405768336789967E-2</v>
      </c>
      <c r="L218" s="13">
        <v>-1.0405768336789967E-2</v>
      </c>
      <c r="M218" s="13">
        <v>5.5323737825342167E-2</v>
      </c>
      <c r="N218" s="13">
        <v>-0.15939264897095584</v>
      </c>
      <c r="O218" s="13">
        <v>7.85242781935791E-3</v>
      </c>
      <c r="P218" s="13">
        <v>-2.276476108823422E-3</v>
      </c>
      <c r="Q218" s="13">
        <v>-6.8831996036462839E-2</v>
      </c>
      <c r="R218" s="13">
        <v>1.1504067050587485E-2</v>
      </c>
      <c r="S218" s="13">
        <v>7.3581933981489822E-2</v>
      </c>
      <c r="T218" s="13">
        <v>-7.9786913730151454E-2</v>
      </c>
      <c r="U218" s="13">
        <v>4.8020459362883017E-2</v>
      </c>
      <c r="V218" s="13">
        <v>-0.12725822373613571</v>
      </c>
      <c r="W218" s="13">
        <v>7.5809433912539914E-2</v>
      </c>
      <c r="X218" s="13">
        <v>1.1504067050587485E-2</v>
      </c>
      <c r="Y218" s="13">
        <v>-5.0573799880314962E-2</v>
      </c>
      <c r="Z218" s="13">
        <v>-3.4676537974538402E-3</v>
      </c>
      <c r="AA218" s="152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276</v>
      </c>
      <c r="C219" s="46"/>
      <c r="D219" s="44">
        <v>0.54</v>
      </c>
      <c r="E219" s="44">
        <v>1.01</v>
      </c>
      <c r="F219" s="44">
        <v>0.67</v>
      </c>
      <c r="G219" s="44">
        <v>0.06</v>
      </c>
      <c r="H219" s="44">
        <v>0.16</v>
      </c>
      <c r="I219" s="44">
        <v>0.09</v>
      </c>
      <c r="J219" s="44">
        <v>0.94</v>
      </c>
      <c r="K219" s="44">
        <v>0.15</v>
      </c>
      <c r="L219" s="44">
        <v>0.15</v>
      </c>
      <c r="M219" s="44">
        <v>1.25</v>
      </c>
      <c r="N219" s="44">
        <v>3.33</v>
      </c>
      <c r="O219" s="44">
        <v>0.24</v>
      </c>
      <c r="P219" s="44">
        <v>0.03</v>
      </c>
      <c r="Q219" s="44">
        <v>1.39</v>
      </c>
      <c r="R219" s="44">
        <v>0.32</v>
      </c>
      <c r="S219" s="44">
        <v>1.64</v>
      </c>
      <c r="T219" s="44">
        <v>1.63</v>
      </c>
      <c r="U219" s="44">
        <v>1.1000000000000001</v>
      </c>
      <c r="V219" s="44">
        <v>2.64</v>
      </c>
      <c r="W219" s="44">
        <v>1.69</v>
      </c>
      <c r="X219" s="44">
        <v>0.32</v>
      </c>
      <c r="Y219" s="44">
        <v>1.01</v>
      </c>
      <c r="Z219" s="44">
        <v>0</v>
      </c>
      <c r="AA219" s="152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BM220" s="55"/>
    </row>
    <row r="221" spans="1:65" ht="15">
      <c r="B221" s="8" t="s">
        <v>637</v>
      </c>
      <c r="BM221" s="27" t="s">
        <v>67</v>
      </c>
    </row>
    <row r="222" spans="1:65" ht="15">
      <c r="A222" s="24" t="s">
        <v>28</v>
      </c>
      <c r="B222" s="18" t="s">
        <v>114</v>
      </c>
      <c r="C222" s="15" t="s">
        <v>115</v>
      </c>
      <c r="D222" s="16" t="s">
        <v>241</v>
      </c>
      <c r="E222" s="17" t="s">
        <v>241</v>
      </c>
      <c r="F222" s="17" t="s">
        <v>241</v>
      </c>
      <c r="G222" s="17" t="s">
        <v>241</v>
      </c>
      <c r="H222" s="17" t="s">
        <v>241</v>
      </c>
      <c r="I222" s="17" t="s">
        <v>241</v>
      </c>
      <c r="J222" s="17" t="s">
        <v>241</v>
      </c>
      <c r="K222" s="17" t="s">
        <v>241</v>
      </c>
      <c r="L222" s="17" t="s">
        <v>241</v>
      </c>
      <c r="M222" s="17" t="s">
        <v>241</v>
      </c>
      <c r="N222" s="17" t="s">
        <v>241</v>
      </c>
      <c r="O222" s="17" t="s">
        <v>241</v>
      </c>
      <c r="P222" s="17" t="s">
        <v>241</v>
      </c>
      <c r="Q222" s="17" t="s">
        <v>241</v>
      </c>
      <c r="R222" s="17" t="s">
        <v>241</v>
      </c>
      <c r="S222" s="17" t="s">
        <v>241</v>
      </c>
      <c r="T222" s="17" t="s">
        <v>241</v>
      </c>
      <c r="U222" s="152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242</v>
      </c>
      <c r="C223" s="9" t="s">
        <v>242</v>
      </c>
      <c r="D223" s="150" t="s">
        <v>244</v>
      </c>
      <c r="E223" s="151" t="s">
        <v>245</v>
      </c>
      <c r="F223" s="151" t="s">
        <v>246</v>
      </c>
      <c r="G223" s="151" t="s">
        <v>250</v>
      </c>
      <c r="H223" s="151" t="s">
        <v>251</v>
      </c>
      <c r="I223" s="151" t="s">
        <v>252</v>
      </c>
      <c r="J223" s="151" t="s">
        <v>253</v>
      </c>
      <c r="K223" s="151" t="s">
        <v>254</v>
      </c>
      <c r="L223" s="151" t="s">
        <v>257</v>
      </c>
      <c r="M223" s="151" t="s">
        <v>258</v>
      </c>
      <c r="N223" s="151" t="s">
        <v>260</v>
      </c>
      <c r="O223" s="151" t="s">
        <v>261</v>
      </c>
      <c r="P223" s="151" t="s">
        <v>280</v>
      </c>
      <c r="Q223" s="151" t="s">
        <v>307</v>
      </c>
      <c r="R223" s="151" t="s">
        <v>281</v>
      </c>
      <c r="S223" s="151" t="s">
        <v>264</v>
      </c>
      <c r="T223" s="151" t="s">
        <v>282</v>
      </c>
      <c r="U223" s="152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283</v>
      </c>
      <c r="E224" s="11" t="s">
        <v>286</v>
      </c>
      <c r="F224" s="11" t="s">
        <v>286</v>
      </c>
      <c r="G224" s="11" t="s">
        <v>283</v>
      </c>
      <c r="H224" s="11" t="s">
        <v>283</v>
      </c>
      <c r="I224" s="11" t="s">
        <v>283</v>
      </c>
      <c r="J224" s="11" t="s">
        <v>283</v>
      </c>
      <c r="K224" s="11" t="s">
        <v>283</v>
      </c>
      <c r="L224" s="11" t="s">
        <v>286</v>
      </c>
      <c r="M224" s="11" t="s">
        <v>283</v>
      </c>
      <c r="N224" s="11" t="s">
        <v>286</v>
      </c>
      <c r="O224" s="11" t="s">
        <v>283</v>
      </c>
      <c r="P224" s="11" t="s">
        <v>286</v>
      </c>
      <c r="Q224" s="11" t="s">
        <v>283</v>
      </c>
      <c r="R224" s="11" t="s">
        <v>283</v>
      </c>
      <c r="S224" s="11" t="s">
        <v>286</v>
      </c>
      <c r="T224" s="11" t="s">
        <v>286</v>
      </c>
      <c r="U224" s="152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 t="s">
        <v>324</v>
      </c>
      <c r="E225" s="25" t="s">
        <v>324</v>
      </c>
      <c r="F225" s="25" t="s">
        <v>324</v>
      </c>
      <c r="G225" s="25" t="s">
        <v>325</v>
      </c>
      <c r="H225" s="25" t="s">
        <v>325</v>
      </c>
      <c r="I225" s="25" t="s">
        <v>325</v>
      </c>
      <c r="J225" s="25" t="s">
        <v>325</v>
      </c>
      <c r="K225" s="25" t="s">
        <v>325</v>
      </c>
      <c r="L225" s="25" t="s">
        <v>326</v>
      </c>
      <c r="M225" s="25" t="s">
        <v>327</v>
      </c>
      <c r="N225" s="25" t="s">
        <v>327</v>
      </c>
      <c r="O225" s="25" t="s">
        <v>325</v>
      </c>
      <c r="P225" s="25" t="s">
        <v>328</v>
      </c>
      <c r="Q225" s="25" t="s">
        <v>326</v>
      </c>
      <c r="R225" s="25" t="s">
        <v>325</v>
      </c>
      <c r="S225" s="25" t="s">
        <v>326</v>
      </c>
      <c r="T225" s="25" t="s">
        <v>325</v>
      </c>
      <c r="U225" s="152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21">
        <v>7.51</v>
      </c>
      <c r="E226" s="21">
        <v>8.07</v>
      </c>
      <c r="F226" s="21">
        <v>7.5631190474774721</v>
      </c>
      <c r="G226" s="21">
        <v>6.8</v>
      </c>
      <c r="H226" s="21">
        <v>7.19</v>
      </c>
      <c r="I226" s="21">
        <v>7.38</v>
      </c>
      <c r="J226" s="21">
        <v>6.82</v>
      </c>
      <c r="K226" s="21">
        <v>7.3</v>
      </c>
      <c r="L226" s="21">
        <v>7.9300000000000006</v>
      </c>
      <c r="M226" s="21">
        <v>7.3374669590559627</v>
      </c>
      <c r="N226" s="21">
        <v>7.46</v>
      </c>
      <c r="O226" s="21">
        <v>6.4448999999999996</v>
      </c>
      <c r="P226" s="21">
        <v>7.8</v>
      </c>
      <c r="Q226" s="146">
        <v>5.44</v>
      </c>
      <c r="R226" s="21">
        <v>7.8199999999999994</v>
      </c>
      <c r="S226" s="153">
        <v>8.5</v>
      </c>
      <c r="T226" s="21">
        <v>7.47</v>
      </c>
      <c r="U226" s="152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1">
        <v>7.55</v>
      </c>
      <c r="E227" s="11">
        <v>7.96</v>
      </c>
      <c r="F227" s="11">
        <v>7.4921823275783339</v>
      </c>
      <c r="G227" s="11">
        <v>6.88</v>
      </c>
      <c r="H227" s="11">
        <v>7.15</v>
      </c>
      <c r="I227" s="11">
        <v>7.4</v>
      </c>
      <c r="J227" s="11">
        <v>6.66</v>
      </c>
      <c r="K227" s="11">
        <v>6.95</v>
      </c>
      <c r="L227" s="11">
        <v>7.81</v>
      </c>
      <c r="M227" s="11">
        <v>7.3973830070973801</v>
      </c>
      <c r="N227" s="11">
        <v>7.58</v>
      </c>
      <c r="O227" s="11">
        <v>6.4902599999999993</v>
      </c>
      <c r="P227" s="11">
        <v>7.9</v>
      </c>
      <c r="Q227" s="147">
        <v>5.09</v>
      </c>
      <c r="R227" s="11">
        <v>7.46</v>
      </c>
      <c r="S227" s="11">
        <v>8.35</v>
      </c>
      <c r="T227" s="11">
        <v>6.97</v>
      </c>
      <c r="U227" s="152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58</v>
      </c>
    </row>
    <row r="228" spans="1:65">
      <c r="A228" s="29"/>
      <c r="B228" s="19">
        <v>1</v>
      </c>
      <c r="C228" s="9">
        <v>3</v>
      </c>
      <c r="D228" s="11">
        <v>7.62</v>
      </c>
      <c r="E228" s="11">
        <v>8.01</v>
      </c>
      <c r="F228" s="11">
        <v>7.7728989327735398</v>
      </c>
      <c r="G228" s="11">
        <v>6.72</v>
      </c>
      <c r="H228" s="11">
        <v>7.13</v>
      </c>
      <c r="I228" s="11">
        <v>7.6599999999999993</v>
      </c>
      <c r="J228" s="11">
        <v>6.71</v>
      </c>
      <c r="K228" s="11">
        <v>7.04</v>
      </c>
      <c r="L228" s="11">
        <v>7.6499999999999995</v>
      </c>
      <c r="M228" s="148">
        <v>7.6692219499706997</v>
      </c>
      <c r="N228" s="11">
        <v>7.46</v>
      </c>
      <c r="O228" s="11">
        <v>6.7258799999999992</v>
      </c>
      <c r="P228" s="11">
        <v>8.1999999999999993</v>
      </c>
      <c r="Q228" s="147">
        <v>4.9800000000000004</v>
      </c>
      <c r="R228" s="11">
        <v>7.62</v>
      </c>
      <c r="S228" s="11">
        <v>8.2100000000000009</v>
      </c>
      <c r="T228" s="11">
        <v>7.26</v>
      </c>
      <c r="U228" s="152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7.6599999999999993</v>
      </c>
      <c r="E229" s="11">
        <v>8.0299999999999994</v>
      </c>
      <c r="F229" s="11">
        <v>7.5555391184704908</v>
      </c>
      <c r="G229" s="11">
        <v>7.07</v>
      </c>
      <c r="H229" s="11">
        <v>7.33</v>
      </c>
      <c r="I229" s="11">
        <v>7.58</v>
      </c>
      <c r="J229" s="11">
        <v>6.66</v>
      </c>
      <c r="K229" s="11">
        <v>7.04</v>
      </c>
      <c r="L229" s="11">
        <v>7.52</v>
      </c>
      <c r="M229" s="11">
        <v>7.3680173118384387</v>
      </c>
      <c r="N229" s="11">
        <v>7.7000000000000011</v>
      </c>
      <c r="O229" s="11">
        <v>6.2823599999999997</v>
      </c>
      <c r="P229" s="11">
        <v>8.1</v>
      </c>
      <c r="Q229" s="147">
        <v>4.97</v>
      </c>
      <c r="R229" s="11">
        <v>7.9799999999999995</v>
      </c>
      <c r="S229" s="11">
        <v>8.26</v>
      </c>
      <c r="T229" s="11">
        <v>7.11</v>
      </c>
      <c r="U229" s="152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7.4201781546786769</v>
      </c>
    </row>
    <row r="230" spans="1:65">
      <c r="A230" s="29"/>
      <c r="B230" s="19">
        <v>1</v>
      </c>
      <c r="C230" s="9">
        <v>5</v>
      </c>
      <c r="D230" s="11">
        <v>7.56</v>
      </c>
      <c r="E230" s="11">
        <v>8.06</v>
      </c>
      <c r="F230" s="11">
        <v>7.780062914421694</v>
      </c>
      <c r="G230" s="11">
        <v>6.75</v>
      </c>
      <c r="H230" s="11">
        <v>6.99</v>
      </c>
      <c r="I230" s="148">
        <v>8.59</v>
      </c>
      <c r="J230" s="11">
        <v>6.83</v>
      </c>
      <c r="K230" s="11">
        <v>6.85</v>
      </c>
      <c r="L230" s="11">
        <v>7.7199999999999989</v>
      </c>
      <c r="M230" s="11">
        <v>7.4032575209275828</v>
      </c>
      <c r="N230" s="11">
        <v>7.68</v>
      </c>
      <c r="O230" s="11">
        <v>6.0916799999999993</v>
      </c>
      <c r="P230" s="11">
        <v>8.1999999999999993</v>
      </c>
      <c r="Q230" s="147">
        <v>5.22</v>
      </c>
      <c r="R230" s="11">
        <v>7.33</v>
      </c>
      <c r="S230" s="11">
        <v>8.2100000000000009</v>
      </c>
      <c r="T230" s="11">
        <v>7.16</v>
      </c>
      <c r="U230" s="152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84</v>
      </c>
    </row>
    <row r="231" spans="1:65">
      <c r="A231" s="29"/>
      <c r="B231" s="19">
        <v>1</v>
      </c>
      <c r="C231" s="9">
        <v>6</v>
      </c>
      <c r="D231" s="11">
        <v>7.61</v>
      </c>
      <c r="E231" s="11">
        <v>8.0299999999999994</v>
      </c>
      <c r="F231" s="11">
        <v>7.7117077682751614</v>
      </c>
      <c r="G231" s="11">
        <v>6.88</v>
      </c>
      <c r="H231" s="11">
        <v>7.37</v>
      </c>
      <c r="I231" s="11">
        <v>7.4</v>
      </c>
      <c r="J231" s="11">
        <v>6.75</v>
      </c>
      <c r="K231" s="11">
        <v>6.92</v>
      </c>
      <c r="L231" s="11">
        <v>7.7600000000000007</v>
      </c>
      <c r="M231" s="11">
        <v>7.2991524845441695</v>
      </c>
      <c r="N231" s="11">
        <v>7.59</v>
      </c>
      <c r="O231" s="11">
        <v>6.6061799999999993</v>
      </c>
      <c r="P231" s="11">
        <v>8</v>
      </c>
      <c r="Q231" s="147">
        <v>5.17</v>
      </c>
      <c r="R231" s="11">
        <v>7.6499999999999995</v>
      </c>
      <c r="S231" s="11">
        <v>8.2200000000000006</v>
      </c>
      <c r="T231" s="11">
        <v>6.9</v>
      </c>
      <c r="U231" s="152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20" t="s">
        <v>272</v>
      </c>
      <c r="C232" s="12"/>
      <c r="D232" s="22">
        <v>7.585</v>
      </c>
      <c r="E232" s="22">
        <v>8.0266666666666673</v>
      </c>
      <c r="F232" s="22">
        <v>7.6459183514994491</v>
      </c>
      <c r="G232" s="22">
        <v>6.8500000000000005</v>
      </c>
      <c r="H232" s="22">
        <v>7.1933333333333325</v>
      </c>
      <c r="I232" s="22">
        <v>7.668333333333333</v>
      </c>
      <c r="J232" s="22">
        <v>6.7383333333333333</v>
      </c>
      <c r="K232" s="22">
        <v>7.0166666666666666</v>
      </c>
      <c r="L232" s="22">
        <v>7.7316666666666656</v>
      </c>
      <c r="M232" s="22">
        <v>7.4124165389057053</v>
      </c>
      <c r="N232" s="22">
        <v>7.5783333333333331</v>
      </c>
      <c r="O232" s="22">
        <v>6.4402100000000004</v>
      </c>
      <c r="P232" s="22">
        <v>8.0333333333333332</v>
      </c>
      <c r="Q232" s="22">
        <v>5.1449999999999996</v>
      </c>
      <c r="R232" s="22">
        <v>7.6433333333333335</v>
      </c>
      <c r="S232" s="22">
        <v>8.2916666666666661</v>
      </c>
      <c r="T232" s="22">
        <v>7.1449999999999996</v>
      </c>
      <c r="U232" s="152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273</v>
      </c>
      <c r="C233" s="28"/>
      <c r="D233" s="11">
        <v>7.585</v>
      </c>
      <c r="E233" s="11">
        <v>8.0299999999999994</v>
      </c>
      <c r="F233" s="11">
        <v>7.6374134078763163</v>
      </c>
      <c r="G233" s="11">
        <v>6.84</v>
      </c>
      <c r="H233" s="11">
        <v>7.17</v>
      </c>
      <c r="I233" s="11">
        <v>7.49</v>
      </c>
      <c r="J233" s="11">
        <v>6.73</v>
      </c>
      <c r="K233" s="11">
        <v>6.9950000000000001</v>
      </c>
      <c r="L233" s="11">
        <v>7.74</v>
      </c>
      <c r="M233" s="11">
        <v>7.3827001594679089</v>
      </c>
      <c r="N233" s="11">
        <v>7.585</v>
      </c>
      <c r="O233" s="11">
        <v>6.4675799999999999</v>
      </c>
      <c r="P233" s="11">
        <v>8.0500000000000007</v>
      </c>
      <c r="Q233" s="11">
        <v>5.13</v>
      </c>
      <c r="R233" s="11">
        <v>7.6349999999999998</v>
      </c>
      <c r="S233" s="11">
        <v>8.24</v>
      </c>
      <c r="T233" s="11">
        <v>7.1349999999999998</v>
      </c>
      <c r="U233" s="152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274</v>
      </c>
      <c r="C234" s="28"/>
      <c r="D234" s="23">
        <v>5.468089245796922E-2</v>
      </c>
      <c r="E234" s="23">
        <v>3.932768321000716E-2</v>
      </c>
      <c r="F234" s="23">
        <v>0.12418210394617629</v>
      </c>
      <c r="G234" s="23">
        <v>0.12617448236470019</v>
      </c>
      <c r="H234" s="23">
        <v>0.13937957765277759</v>
      </c>
      <c r="I234" s="23">
        <v>0.46572166222612682</v>
      </c>
      <c r="J234" s="23">
        <v>7.5210814825174374E-2</v>
      </c>
      <c r="K234" s="23">
        <v>0.15680136053831506</v>
      </c>
      <c r="L234" s="23">
        <v>0.13991664185030589</v>
      </c>
      <c r="M234" s="23">
        <v>0.13166350347416161</v>
      </c>
      <c r="N234" s="23">
        <v>0.1032311322550843</v>
      </c>
      <c r="O234" s="23">
        <v>0.2271872231442604</v>
      </c>
      <c r="P234" s="23">
        <v>0.16329931618554486</v>
      </c>
      <c r="Q234" s="23">
        <v>0.17558473737771182</v>
      </c>
      <c r="R234" s="23">
        <v>0.23534372026180464</v>
      </c>
      <c r="S234" s="23">
        <v>0.11513759884011211</v>
      </c>
      <c r="T234" s="23">
        <v>0.20540204478047422</v>
      </c>
      <c r="U234" s="204"/>
      <c r="V234" s="205"/>
      <c r="W234" s="205"/>
      <c r="X234" s="205"/>
      <c r="Y234" s="205"/>
      <c r="Z234" s="205"/>
      <c r="AA234" s="205"/>
      <c r="AB234" s="205"/>
      <c r="AC234" s="205"/>
      <c r="AD234" s="205"/>
      <c r="AE234" s="205"/>
      <c r="AF234" s="205"/>
      <c r="AG234" s="205"/>
      <c r="AH234" s="205"/>
      <c r="AI234" s="205"/>
      <c r="AJ234" s="205"/>
      <c r="AK234" s="205"/>
      <c r="AL234" s="205"/>
      <c r="AM234" s="205"/>
      <c r="AN234" s="205"/>
      <c r="AO234" s="205"/>
      <c r="AP234" s="205"/>
      <c r="AQ234" s="205"/>
      <c r="AR234" s="205"/>
      <c r="AS234" s="205"/>
      <c r="AT234" s="205"/>
      <c r="AU234" s="205"/>
      <c r="AV234" s="205"/>
      <c r="AW234" s="205"/>
      <c r="AX234" s="205"/>
      <c r="AY234" s="205"/>
      <c r="AZ234" s="205"/>
      <c r="BA234" s="205"/>
      <c r="BB234" s="205"/>
      <c r="BC234" s="205"/>
      <c r="BD234" s="205"/>
      <c r="BE234" s="205"/>
      <c r="BF234" s="205"/>
      <c r="BG234" s="205"/>
      <c r="BH234" s="205"/>
      <c r="BI234" s="205"/>
      <c r="BJ234" s="205"/>
      <c r="BK234" s="205"/>
      <c r="BL234" s="205"/>
      <c r="BM234" s="56"/>
    </row>
    <row r="235" spans="1:65">
      <c r="A235" s="29"/>
      <c r="B235" s="3" t="s">
        <v>87</v>
      </c>
      <c r="C235" s="28"/>
      <c r="D235" s="13">
        <v>7.2090827235292317E-3</v>
      </c>
      <c r="E235" s="13">
        <v>4.8996283068945797E-3</v>
      </c>
      <c r="F235" s="13">
        <v>1.6241620461696769E-2</v>
      </c>
      <c r="G235" s="13">
        <v>1.8419632462000027E-2</v>
      </c>
      <c r="H235" s="13">
        <v>1.9376215614380576E-2</v>
      </c>
      <c r="I235" s="13">
        <v>6.0733100920599026E-2</v>
      </c>
      <c r="J235" s="13">
        <v>1.1161634651274951E-2</v>
      </c>
      <c r="K235" s="13">
        <v>2.2346987250116159E-2</v>
      </c>
      <c r="L235" s="13">
        <v>1.8096569327480824E-2</v>
      </c>
      <c r="M235" s="13">
        <v>1.7762561343267293E-2</v>
      </c>
      <c r="N235" s="13">
        <v>1.3621878019144619E-2</v>
      </c>
      <c r="O235" s="13">
        <v>3.5276368805405474E-2</v>
      </c>
      <c r="P235" s="13">
        <v>2.0327715707744172E-2</v>
      </c>
      <c r="Q235" s="13">
        <v>3.4127257021907061E-2</v>
      </c>
      <c r="R235" s="13">
        <v>3.0790717871147576E-2</v>
      </c>
      <c r="S235" s="13">
        <v>1.3885941568656739E-2</v>
      </c>
      <c r="T235" s="13">
        <v>2.874766197067519E-2</v>
      </c>
      <c r="U235" s="152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275</v>
      </c>
      <c r="C236" s="28"/>
      <c r="D236" s="13">
        <v>2.221265337374656E-2</v>
      </c>
      <c r="E236" s="13">
        <v>8.1735033761363152E-2</v>
      </c>
      <c r="F236" s="13">
        <v>3.0422476673074961E-2</v>
      </c>
      <c r="G236" s="13">
        <v>-7.684157210149456E-2</v>
      </c>
      <c r="H236" s="13">
        <v>-3.0571344328479633E-2</v>
      </c>
      <c r="I236" s="13">
        <v>3.3443291182730706E-2</v>
      </c>
      <c r="J236" s="13">
        <v>-9.1890626765533501E-2</v>
      </c>
      <c r="K236" s="13">
        <v>-5.4380296483526158E-2</v>
      </c>
      <c r="L236" s="13">
        <v>4.1978575917558603E-2</v>
      </c>
      <c r="M236" s="13">
        <v>-1.0460147467049596E-3</v>
      </c>
      <c r="N236" s="13">
        <v>2.1314202349027589E-2</v>
      </c>
      <c r="O236" s="13">
        <v>-0.13206800891441839</v>
      </c>
      <c r="P236" s="13">
        <v>8.2633484786081679E-2</v>
      </c>
      <c r="Q236" s="13">
        <v>-0.30662042167331249</v>
      </c>
      <c r="R236" s="13">
        <v>3.0074099840035506E-2</v>
      </c>
      <c r="S236" s="13">
        <v>0.11744846199393288</v>
      </c>
      <c r="T236" s="13">
        <v>-3.7085114257690455E-2</v>
      </c>
      <c r="U236" s="152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276</v>
      </c>
      <c r="C237" s="46"/>
      <c r="D237" s="44">
        <v>0.01</v>
      </c>
      <c r="E237" s="44">
        <v>0.7</v>
      </c>
      <c r="F237" s="44">
        <v>0.11</v>
      </c>
      <c r="G237" s="44">
        <v>1.1299999999999999</v>
      </c>
      <c r="H237" s="44">
        <v>0.6</v>
      </c>
      <c r="I237" s="44">
        <v>0.14000000000000001</v>
      </c>
      <c r="J237" s="44">
        <v>1.31</v>
      </c>
      <c r="K237" s="44">
        <v>0.87</v>
      </c>
      <c r="L237" s="44">
        <v>0.24</v>
      </c>
      <c r="M237" s="44">
        <v>0.26</v>
      </c>
      <c r="N237" s="44">
        <v>0</v>
      </c>
      <c r="O237" s="44">
        <v>1.77</v>
      </c>
      <c r="P237" s="44">
        <v>0.71</v>
      </c>
      <c r="Q237" s="44">
        <v>3.79</v>
      </c>
      <c r="R237" s="44">
        <v>0.1</v>
      </c>
      <c r="S237" s="44">
        <v>1.1100000000000001</v>
      </c>
      <c r="T237" s="44">
        <v>0.67</v>
      </c>
      <c r="U237" s="152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BM238" s="55"/>
    </row>
    <row r="239" spans="1:65" ht="15">
      <c r="B239" s="8" t="s">
        <v>638</v>
      </c>
      <c r="BM239" s="27" t="s">
        <v>67</v>
      </c>
    </row>
    <row r="240" spans="1:65" ht="15">
      <c r="A240" s="24" t="s">
        <v>0</v>
      </c>
      <c r="B240" s="18" t="s">
        <v>114</v>
      </c>
      <c r="C240" s="15" t="s">
        <v>115</v>
      </c>
      <c r="D240" s="16" t="s">
        <v>241</v>
      </c>
      <c r="E240" s="17" t="s">
        <v>241</v>
      </c>
      <c r="F240" s="17" t="s">
        <v>241</v>
      </c>
      <c r="G240" s="17" t="s">
        <v>241</v>
      </c>
      <c r="H240" s="17" t="s">
        <v>241</v>
      </c>
      <c r="I240" s="17" t="s">
        <v>241</v>
      </c>
      <c r="J240" s="17" t="s">
        <v>241</v>
      </c>
      <c r="K240" s="17" t="s">
        <v>241</v>
      </c>
      <c r="L240" s="17" t="s">
        <v>241</v>
      </c>
      <c r="M240" s="17" t="s">
        <v>241</v>
      </c>
      <c r="N240" s="17" t="s">
        <v>241</v>
      </c>
      <c r="O240" s="17" t="s">
        <v>241</v>
      </c>
      <c r="P240" s="17" t="s">
        <v>241</v>
      </c>
      <c r="Q240" s="17" t="s">
        <v>241</v>
      </c>
      <c r="R240" s="17" t="s">
        <v>241</v>
      </c>
      <c r="S240" s="17" t="s">
        <v>241</v>
      </c>
      <c r="T240" s="17" t="s">
        <v>241</v>
      </c>
      <c r="U240" s="17" t="s">
        <v>241</v>
      </c>
      <c r="V240" s="17" t="s">
        <v>241</v>
      </c>
      <c r="W240" s="17" t="s">
        <v>241</v>
      </c>
      <c r="X240" s="17" t="s">
        <v>241</v>
      </c>
      <c r="Y240" s="17" t="s">
        <v>241</v>
      </c>
      <c r="Z240" s="17" t="s">
        <v>241</v>
      </c>
      <c r="AA240" s="17" t="s">
        <v>241</v>
      </c>
      <c r="AB240" s="17" t="s">
        <v>241</v>
      </c>
      <c r="AC240" s="17" t="s">
        <v>241</v>
      </c>
      <c r="AD240" s="152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242</v>
      </c>
      <c r="C241" s="9" t="s">
        <v>242</v>
      </c>
      <c r="D241" s="150" t="s">
        <v>244</v>
      </c>
      <c r="E241" s="151" t="s">
        <v>245</v>
      </c>
      <c r="F241" s="151" t="s">
        <v>246</v>
      </c>
      <c r="G241" s="151" t="s">
        <v>247</v>
      </c>
      <c r="H241" s="151" t="s">
        <v>249</v>
      </c>
      <c r="I241" s="151" t="s">
        <v>250</v>
      </c>
      <c r="J241" s="151" t="s">
        <v>251</v>
      </c>
      <c r="K241" s="151" t="s">
        <v>252</v>
      </c>
      <c r="L241" s="151" t="s">
        <v>253</v>
      </c>
      <c r="M241" s="151" t="s">
        <v>254</v>
      </c>
      <c r="N241" s="151" t="s">
        <v>255</v>
      </c>
      <c r="O241" s="151" t="s">
        <v>256</v>
      </c>
      <c r="P241" s="151" t="s">
        <v>257</v>
      </c>
      <c r="Q241" s="151" t="s">
        <v>258</v>
      </c>
      <c r="R241" s="151" t="s">
        <v>259</v>
      </c>
      <c r="S241" s="151" t="s">
        <v>260</v>
      </c>
      <c r="T241" s="151" t="s">
        <v>261</v>
      </c>
      <c r="U241" s="151" t="s">
        <v>262</v>
      </c>
      <c r="V241" s="151" t="s">
        <v>280</v>
      </c>
      <c r="W241" s="151" t="s">
        <v>307</v>
      </c>
      <c r="X241" s="151" t="s">
        <v>281</v>
      </c>
      <c r="Y241" s="151" t="s">
        <v>263</v>
      </c>
      <c r="Z241" s="151" t="s">
        <v>264</v>
      </c>
      <c r="AA241" s="151" t="s">
        <v>282</v>
      </c>
      <c r="AB241" s="151" t="s">
        <v>265</v>
      </c>
      <c r="AC241" s="151" t="s">
        <v>266</v>
      </c>
      <c r="AD241" s="152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283</v>
      </c>
      <c r="E242" s="11" t="s">
        <v>286</v>
      </c>
      <c r="F242" s="11" t="s">
        <v>286</v>
      </c>
      <c r="G242" s="11" t="s">
        <v>283</v>
      </c>
      <c r="H242" s="11" t="s">
        <v>285</v>
      </c>
      <c r="I242" s="11" t="s">
        <v>283</v>
      </c>
      <c r="J242" s="11" t="s">
        <v>283</v>
      </c>
      <c r="K242" s="11" t="s">
        <v>283</v>
      </c>
      <c r="L242" s="11" t="s">
        <v>283</v>
      </c>
      <c r="M242" s="11" t="s">
        <v>283</v>
      </c>
      <c r="N242" s="11" t="s">
        <v>283</v>
      </c>
      <c r="O242" s="11" t="s">
        <v>285</v>
      </c>
      <c r="P242" s="11" t="s">
        <v>286</v>
      </c>
      <c r="Q242" s="11" t="s">
        <v>283</v>
      </c>
      <c r="R242" s="11" t="s">
        <v>285</v>
      </c>
      <c r="S242" s="11" t="s">
        <v>286</v>
      </c>
      <c r="T242" s="11" t="s">
        <v>285</v>
      </c>
      <c r="U242" s="11" t="s">
        <v>286</v>
      </c>
      <c r="V242" s="11" t="s">
        <v>286</v>
      </c>
      <c r="W242" s="11" t="s">
        <v>285</v>
      </c>
      <c r="X242" s="11" t="s">
        <v>283</v>
      </c>
      <c r="Y242" s="11" t="s">
        <v>286</v>
      </c>
      <c r="Z242" s="11" t="s">
        <v>286</v>
      </c>
      <c r="AA242" s="11" t="s">
        <v>286</v>
      </c>
      <c r="AB242" s="11" t="s">
        <v>286</v>
      </c>
      <c r="AC242" s="11" t="s">
        <v>283</v>
      </c>
      <c r="AD242" s="152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9"/>
      <c r="C243" s="9"/>
      <c r="D243" s="25" t="s">
        <v>324</v>
      </c>
      <c r="E243" s="25" t="s">
        <v>324</v>
      </c>
      <c r="F243" s="25" t="s">
        <v>324</v>
      </c>
      <c r="G243" s="25" t="s">
        <v>325</v>
      </c>
      <c r="H243" s="25" t="s">
        <v>326</v>
      </c>
      <c r="I243" s="25" t="s">
        <v>325</v>
      </c>
      <c r="J243" s="25" t="s">
        <v>325</v>
      </c>
      <c r="K243" s="25" t="s">
        <v>325</v>
      </c>
      <c r="L243" s="25" t="s">
        <v>325</v>
      </c>
      <c r="M243" s="25" t="s">
        <v>325</v>
      </c>
      <c r="N243" s="25" t="s">
        <v>326</v>
      </c>
      <c r="O243" s="25" t="s">
        <v>325</v>
      </c>
      <c r="P243" s="25" t="s">
        <v>326</v>
      </c>
      <c r="Q243" s="25" t="s">
        <v>327</v>
      </c>
      <c r="R243" s="25" t="s">
        <v>326</v>
      </c>
      <c r="S243" s="25" t="s">
        <v>327</v>
      </c>
      <c r="T243" s="25" t="s">
        <v>325</v>
      </c>
      <c r="U243" s="25" t="s">
        <v>327</v>
      </c>
      <c r="V243" s="25" t="s">
        <v>328</v>
      </c>
      <c r="W243" s="25" t="s">
        <v>326</v>
      </c>
      <c r="X243" s="25" t="s">
        <v>325</v>
      </c>
      <c r="Y243" s="25" t="s">
        <v>326</v>
      </c>
      <c r="Z243" s="25" t="s">
        <v>326</v>
      </c>
      <c r="AA243" s="25" t="s">
        <v>325</v>
      </c>
      <c r="AB243" s="25" t="s">
        <v>325</v>
      </c>
      <c r="AC243" s="25" t="s">
        <v>119</v>
      </c>
      <c r="AD243" s="152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02">
        <v>0.62053999999999998</v>
      </c>
      <c r="E244" s="202">
        <v>0.58699999999999997</v>
      </c>
      <c r="F244" s="202">
        <v>0.58151219467949078</v>
      </c>
      <c r="G244" s="202">
        <v>0.62439500000000003</v>
      </c>
      <c r="H244" s="202">
        <v>0.62360000000000004</v>
      </c>
      <c r="I244" s="202">
        <v>0.61699999999999999</v>
      </c>
      <c r="J244" s="202">
        <v>0.61799999999999999</v>
      </c>
      <c r="K244" s="202">
        <v>0.628</v>
      </c>
      <c r="L244" s="202">
        <v>0.61399999999999999</v>
      </c>
      <c r="M244" s="202">
        <v>0.61</v>
      </c>
      <c r="N244" s="202">
        <v>0.56079999999999997</v>
      </c>
      <c r="O244" s="202">
        <v>0.61599999999999999</v>
      </c>
      <c r="P244" s="202">
        <v>0.61317999999999995</v>
      </c>
      <c r="Q244" s="202">
        <v>0.61502629454199997</v>
      </c>
      <c r="R244" s="202">
        <v>0.59109999999999996</v>
      </c>
      <c r="S244" s="202">
        <v>0.62179999999999991</v>
      </c>
      <c r="T244" s="202">
        <v>0.587723</v>
      </c>
      <c r="U244" s="202">
        <v>0.60159999999999991</v>
      </c>
      <c r="V244" s="202">
        <v>0.61299999999999999</v>
      </c>
      <c r="W244" s="203">
        <v>0.67910000000000004</v>
      </c>
      <c r="X244" s="202">
        <v>0.61880000000000002</v>
      </c>
      <c r="Y244" s="202">
        <v>0.59672000000000003</v>
      </c>
      <c r="Z244" s="203">
        <v>0.55469999999999997</v>
      </c>
      <c r="AA244" s="202">
        <v>0.628</v>
      </c>
      <c r="AB244" s="203">
        <v>0.65329999999999999</v>
      </c>
      <c r="AC244" s="202">
        <v>0.59445700000000001</v>
      </c>
      <c r="AD244" s="204"/>
      <c r="AE244" s="205"/>
      <c r="AF244" s="205"/>
      <c r="AG244" s="205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06">
        <v>1</v>
      </c>
    </row>
    <row r="245" spans="1:65">
      <c r="A245" s="29"/>
      <c r="B245" s="19">
        <v>1</v>
      </c>
      <c r="C245" s="9">
        <v>2</v>
      </c>
      <c r="D245" s="23">
        <v>0.61887000000000003</v>
      </c>
      <c r="E245" s="23">
        <v>0.58399999999999996</v>
      </c>
      <c r="F245" s="23">
        <v>0.59286302180804329</v>
      </c>
      <c r="G245" s="23">
        <v>0.64607800000000004</v>
      </c>
      <c r="H245" s="23">
        <v>0.62240000000000006</v>
      </c>
      <c r="I245" s="23">
        <v>0.61099999999999999</v>
      </c>
      <c r="J245" s="23">
        <v>0.61699999999999999</v>
      </c>
      <c r="K245" s="23">
        <v>0.624</v>
      </c>
      <c r="L245" s="23">
        <v>0.626</v>
      </c>
      <c r="M245" s="23">
        <v>0.59300000000000008</v>
      </c>
      <c r="N245" s="23">
        <v>0.56930000000000003</v>
      </c>
      <c r="O245" s="23">
        <v>0.622</v>
      </c>
      <c r="P245" s="23">
        <v>0.62372000000000005</v>
      </c>
      <c r="Q245" s="23">
        <v>0.61903451059449999</v>
      </c>
      <c r="R245" s="23">
        <v>0.59150000000000003</v>
      </c>
      <c r="S245" s="23">
        <v>0.63080000000000003</v>
      </c>
      <c r="T245" s="23">
        <v>0.58824500000000002</v>
      </c>
      <c r="U245" s="23">
        <v>0.60419999999999996</v>
      </c>
      <c r="V245" s="23">
        <v>0.59699999999999998</v>
      </c>
      <c r="W245" s="208">
        <v>0.68120000000000003</v>
      </c>
      <c r="X245" s="23">
        <v>0.61859999999999993</v>
      </c>
      <c r="Y245" s="23">
        <v>0.59670000000000001</v>
      </c>
      <c r="Z245" s="208">
        <v>0.55410000000000004</v>
      </c>
      <c r="AA245" s="23">
        <v>0.61</v>
      </c>
      <c r="AB245" s="208">
        <v>0.6573</v>
      </c>
      <c r="AC245" s="23">
        <v>0.60018700000000003</v>
      </c>
      <c r="AD245" s="204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06">
        <v>22</v>
      </c>
    </row>
    <row r="246" spans="1:65">
      <c r="A246" s="29"/>
      <c r="B246" s="19">
        <v>1</v>
      </c>
      <c r="C246" s="9">
        <v>3</v>
      </c>
      <c r="D246" s="23">
        <v>0.62341999999999997</v>
      </c>
      <c r="E246" s="23">
        <v>0.58099999999999996</v>
      </c>
      <c r="F246" s="23">
        <v>0.59171935124776986</v>
      </c>
      <c r="G246" s="23">
        <v>0.61788100000000012</v>
      </c>
      <c r="H246" s="23">
        <v>0.62419999999999998</v>
      </c>
      <c r="I246" s="23">
        <v>0.62</v>
      </c>
      <c r="J246" s="23">
        <v>0.62</v>
      </c>
      <c r="K246" s="23">
        <v>0.63300000000000001</v>
      </c>
      <c r="L246" s="23">
        <v>0.621</v>
      </c>
      <c r="M246" s="23">
        <v>0.60699999999999998</v>
      </c>
      <c r="N246" s="23">
        <v>0.58579999999999999</v>
      </c>
      <c r="O246" s="23">
        <v>0.63800000000000001</v>
      </c>
      <c r="P246" s="23">
        <v>0.61665999999999999</v>
      </c>
      <c r="Q246" s="23">
        <v>0.61484801840549996</v>
      </c>
      <c r="R246" s="23">
        <v>0.57840000000000003</v>
      </c>
      <c r="S246" s="23">
        <v>0.62309999999999999</v>
      </c>
      <c r="T246" s="23">
        <v>0.58142799999999994</v>
      </c>
      <c r="U246" s="23">
        <v>0.60189999999999999</v>
      </c>
      <c r="V246" s="23">
        <v>0.65900000000000003</v>
      </c>
      <c r="W246" s="208">
        <v>0.6804</v>
      </c>
      <c r="X246" s="23">
        <v>0.61460000000000004</v>
      </c>
      <c r="Y246" s="23">
        <v>0.59231999999999996</v>
      </c>
      <c r="Z246" s="208">
        <v>0.55469999999999997</v>
      </c>
      <c r="AA246" s="23">
        <v>0.624</v>
      </c>
      <c r="AB246" s="208">
        <v>0.66810000000000003</v>
      </c>
      <c r="AC246" s="23">
        <v>0.58828500000000006</v>
      </c>
      <c r="AD246" s="204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6">
        <v>16</v>
      </c>
    </row>
    <row r="247" spans="1:65">
      <c r="A247" s="29"/>
      <c r="B247" s="19">
        <v>1</v>
      </c>
      <c r="C247" s="9">
        <v>4</v>
      </c>
      <c r="D247" s="23">
        <v>0.63183999999999996</v>
      </c>
      <c r="E247" s="23">
        <v>0.57499999999999996</v>
      </c>
      <c r="F247" s="23">
        <v>0.58006892066369253</v>
      </c>
      <c r="G247" s="23">
        <v>0.61979700000000004</v>
      </c>
      <c r="H247" s="23">
        <v>0.62119999999999997</v>
      </c>
      <c r="I247" s="23">
        <v>0.62</v>
      </c>
      <c r="J247" s="23">
        <v>0.625</v>
      </c>
      <c r="K247" s="23">
        <v>0.63100000000000001</v>
      </c>
      <c r="L247" s="23">
        <v>0.63</v>
      </c>
      <c r="M247" s="23">
        <v>0.59500000000000008</v>
      </c>
      <c r="N247" s="23">
        <v>0.56379999999999997</v>
      </c>
      <c r="O247" s="23">
        <v>0.622</v>
      </c>
      <c r="P247" s="23">
        <v>0.61531000000000002</v>
      </c>
      <c r="Q247" s="23">
        <v>0.61923858047249991</v>
      </c>
      <c r="R247" s="23">
        <v>0.59570000000000001</v>
      </c>
      <c r="S247" s="23">
        <v>0.62649999999999995</v>
      </c>
      <c r="T247" s="23">
        <v>0.58616699999999999</v>
      </c>
      <c r="U247" s="23">
        <v>0.60319999999999996</v>
      </c>
      <c r="V247" s="23">
        <v>0.63400000000000001</v>
      </c>
      <c r="W247" s="208">
        <v>0.68940000000000001</v>
      </c>
      <c r="X247" s="23">
        <v>0.6159</v>
      </c>
      <c r="Y247" s="23">
        <v>0.59882000000000002</v>
      </c>
      <c r="Z247" s="208">
        <v>0.5554</v>
      </c>
      <c r="AA247" s="23">
        <v>0.60799999999999998</v>
      </c>
      <c r="AB247" s="208">
        <v>0.66910000000000003</v>
      </c>
      <c r="AC247" s="23">
        <v>0.59409999999999996</v>
      </c>
      <c r="AD247" s="204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6">
        <v>0.61028714356878777</v>
      </c>
    </row>
    <row r="248" spans="1:65">
      <c r="A248" s="29"/>
      <c r="B248" s="19">
        <v>1</v>
      </c>
      <c r="C248" s="9">
        <v>5</v>
      </c>
      <c r="D248" s="23">
        <v>0.62594000000000005</v>
      </c>
      <c r="E248" s="23">
        <v>0.58399999999999996</v>
      </c>
      <c r="F248" s="23">
        <v>0.58788118270524981</v>
      </c>
      <c r="G248" s="23">
        <v>0.62444</v>
      </c>
      <c r="H248" s="23">
        <v>0.62129999999999996</v>
      </c>
      <c r="I248" s="23">
        <v>0.621</v>
      </c>
      <c r="J248" s="23">
        <v>0.61399999999999999</v>
      </c>
      <c r="K248" s="23">
        <v>0.63600000000000001</v>
      </c>
      <c r="L248" s="23">
        <v>0.628</v>
      </c>
      <c r="M248" s="23">
        <v>0.59300000000000008</v>
      </c>
      <c r="N248" s="23">
        <v>0.59940000000000004</v>
      </c>
      <c r="O248" s="23">
        <v>0.63</v>
      </c>
      <c r="P248" s="23">
        <v>0.61506000000000005</v>
      </c>
      <c r="Q248" s="23">
        <v>0.61564696723549994</v>
      </c>
      <c r="R248" s="23">
        <v>0.63029999999999997</v>
      </c>
      <c r="S248" s="23">
        <v>0.62960000000000005</v>
      </c>
      <c r="T248" s="23">
        <v>0.58911199999999997</v>
      </c>
      <c r="U248" s="23">
        <v>0.60939999999999994</v>
      </c>
      <c r="V248" s="221">
        <v>0.66899999999999993</v>
      </c>
      <c r="W248" s="208">
        <v>0.6784</v>
      </c>
      <c r="X248" s="23">
        <v>0.61670000000000003</v>
      </c>
      <c r="Y248" s="23">
        <v>0.59663999999999995</v>
      </c>
      <c r="Z248" s="208">
        <v>0.55349999999999999</v>
      </c>
      <c r="AA248" s="23">
        <v>0.61899999999999999</v>
      </c>
      <c r="AB248" s="208">
        <v>0.66769999999999996</v>
      </c>
      <c r="AC248" s="23">
        <v>0.59973500000000002</v>
      </c>
      <c r="AD248" s="204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6">
        <v>85</v>
      </c>
    </row>
    <row r="249" spans="1:65">
      <c r="A249" s="29"/>
      <c r="B249" s="19">
        <v>1</v>
      </c>
      <c r="C249" s="9">
        <v>6</v>
      </c>
      <c r="D249" s="23">
        <v>0.61851000000000012</v>
      </c>
      <c r="E249" s="23">
        <v>0.57999999999999996</v>
      </c>
      <c r="F249" s="23">
        <v>0.5871832232284635</v>
      </c>
      <c r="G249" s="23">
        <v>0.61821999999999999</v>
      </c>
      <c r="H249" s="23">
        <v>0.61990000000000001</v>
      </c>
      <c r="I249" s="23">
        <v>0.61399999999999999</v>
      </c>
      <c r="J249" s="23">
        <v>0.61499999999999999</v>
      </c>
      <c r="K249" s="23">
        <v>0.625</v>
      </c>
      <c r="L249" s="23">
        <v>0.62</v>
      </c>
      <c r="M249" s="23">
        <v>0.60099999999999998</v>
      </c>
      <c r="N249" s="23">
        <v>0.57080000000000009</v>
      </c>
      <c r="O249" s="23">
        <v>0.63800000000000001</v>
      </c>
      <c r="P249" s="23">
        <v>0.62202999999999997</v>
      </c>
      <c r="Q249" s="23">
        <v>0.62144654691000001</v>
      </c>
      <c r="R249" s="23">
        <v>0.59730000000000005</v>
      </c>
      <c r="S249" s="23">
        <v>0.62509999999999999</v>
      </c>
      <c r="T249" s="23">
        <v>0.586758</v>
      </c>
      <c r="U249" s="23">
        <v>0.60850000000000004</v>
      </c>
      <c r="V249" s="23">
        <v>0.66699999999999993</v>
      </c>
      <c r="W249" s="208">
        <v>0.69410000000000005</v>
      </c>
      <c r="X249" s="23">
        <v>0.61680000000000001</v>
      </c>
      <c r="Y249" s="23">
        <v>0.59473999999999994</v>
      </c>
      <c r="Z249" s="208">
        <v>0.55279999999999996</v>
      </c>
      <c r="AA249" s="23">
        <v>0.59599999999999997</v>
      </c>
      <c r="AB249" s="208">
        <v>0.6653</v>
      </c>
      <c r="AC249" s="23">
        <v>0.59822900000000001</v>
      </c>
      <c r="AD249" s="204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56"/>
    </row>
    <row r="250" spans="1:65">
      <c r="A250" s="29"/>
      <c r="B250" s="20" t="s">
        <v>272</v>
      </c>
      <c r="C250" s="12"/>
      <c r="D250" s="209">
        <v>0.62318666666666667</v>
      </c>
      <c r="E250" s="209">
        <v>0.58183333333333331</v>
      </c>
      <c r="F250" s="209">
        <v>0.58687131572211826</v>
      </c>
      <c r="G250" s="209">
        <v>0.62513516666666669</v>
      </c>
      <c r="H250" s="209">
        <v>0.62209999999999999</v>
      </c>
      <c r="I250" s="209">
        <v>0.61716666666666664</v>
      </c>
      <c r="J250" s="209">
        <v>0.61816666666666664</v>
      </c>
      <c r="K250" s="209">
        <v>0.62950000000000006</v>
      </c>
      <c r="L250" s="209">
        <v>0.62316666666666676</v>
      </c>
      <c r="M250" s="209">
        <v>0.59983333333333333</v>
      </c>
      <c r="N250" s="209">
        <v>0.5749833333333334</v>
      </c>
      <c r="O250" s="209">
        <v>0.6276666666666666</v>
      </c>
      <c r="P250" s="209">
        <v>0.61765999999999999</v>
      </c>
      <c r="Q250" s="209">
        <v>0.61754015302666676</v>
      </c>
      <c r="R250" s="209">
        <v>0.59738333333333338</v>
      </c>
      <c r="S250" s="209">
        <v>0.62614999999999998</v>
      </c>
      <c r="T250" s="209">
        <v>0.58657216666666667</v>
      </c>
      <c r="U250" s="209">
        <v>0.6048</v>
      </c>
      <c r="V250" s="209">
        <v>0.63983333333333337</v>
      </c>
      <c r="W250" s="209">
        <v>0.68376666666666663</v>
      </c>
      <c r="X250" s="209">
        <v>0.6169</v>
      </c>
      <c r="Y250" s="209">
        <v>0.59598999999999991</v>
      </c>
      <c r="Z250" s="209">
        <v>0.55420000000000003</v>
      </c>
      <c r="AA250" s="209">
        <v>0.61416666666666675</v>
      </c>
      <c r="AB250" s="209">
        <v>0.66346666666666676</v>
      </c>
      <c r="AC250" s="209">
        <v>0.59583216666666672</v>
      </c>
      <c r="AD250" s="204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56"/>
    </row>
    <row r="251" spans="1:65">
      <c r="A251" s="29"/>
      <c r="B251" s="3" t="s">
        <v>273</v>
      </c>
      <c r="C251" s="28"/>
      <c r="D251" s="23">
        <v>0.62197999999999998</v>
      </c>
      <c r="E251" s="23">
        <v>0.58250000000000002</v>
      </c>
      <c r="F251" s="23">
        <v>0.5875322029668566</v>
      </c>
      <c r="G251" s="23">
        <v>0.62209599999999998</v>
      </c>
      <c r="H251" s="23">
        <v>0.62185000000000001</v>
      </c>
      <c r="I251" s="23">
        <v>0.61850000000000005</v>
      </c>
      <c r="J251" s="23">
        <v>0.61749999999999994</v>
      </c>
      <c r="K251" s="23">
        <v>0.62949999999999995</v>
      </c>
      <c r="L251" s="23">
        <v>0.62349999999999994</v>
      </c>
      <c r="M251" s="23">
        <v>0.59800000000000009</v>
      </c>
      <c r="N251" s="23">
        <v>0.57005000000000006</v>
      </c>
      <c r="O251" s="23">
        <v>0.626</v>
      </c>
      <c r="P251" s="23">
        <v>0.615985</v>
      </c>
      <c r="Q251" s="23">
        <v>0.61734073891499996</v>
      </c>
      <c r="R251" s="23">
        <v>0.59360000000000002</v>
      </c>
      <c r="S251" s="23">
        <v>0.62579999999999991</v>
      </c>
      <c r="T251" s="23">
        <v>0.58724050000000005</v>
      </c>
      <c r="U251" s="23">
        <v>0.6036999999999999</v>
      </c>
      <c r="V251" s="23">
        <v>0.64650000000000007</v>
      </c>
      <c r="W251" s="23">
        <v>0.68080000000000007</v>
      </c>
      <c r="X251" s="23">
        <v>0.61675000000000002</v>
      </c>
      <c r="Y251" s="23">
        <v>0.59667000000000003</v>
      </c>
      <c r="Z251" s="23">
        <v>0.5544</v>
      </c>
      <c r="AA251" s="23">
        <v>0.61450000000000005</v>
      </c>
      <c r="AB251" s="23">
        <v>0.66649999999999998</v>
      </c>
      <c r="AC251" s="23">
        <v>0.59634300000000007</v>
      </c>
      <c r="AD251" s="204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56"/>
    </row>
    <row r="252" spans="1:65">
      <c r="A252" s="29"/>
      <c r="B252" s="3" t="s">
        <v>274</v>
      </c>
      <c r="C252" s="28"/>
      <c r="D252" s="23">
        <v>5.0995123949909484E-3</v>
      </c>
      <c r="E252" s="23">
        <v>4.1673332800085351E-3</v>
      </c>
      <c r="F252" s="23">
        <v>5.206032362070988E-3</v>
      </c>
      <c r="G252" s="23">
        <v>1.0663694095699977E-2</v>
      </c>
      <c r="H252" s="23">
        <v>1.6149303390549171E-3</v>
      </c>
      <c r="I252" s="23">
        <v>3.9707262140151007E-3</v>
      </c>
      <c r="J252" s="23">
        <v>3.9707262140151007E-3</v>
      </c>
      <c r="K252" s="23">
        <v>4.6797435827190398E-3</v>
      </c>
      <c r="L252" s="23">
        <v>5.9469880331699618E-3</v>
      </c>
      <c r="M252" s="23">
        <v>7.3869253865641513E-3</v>
      </c>
      <c r="N252" s="23">
        <v>1.4759460243066722E-2</v>
      </c>
      <c r="O252" s="23">
        <v>9.1578745714639923E-3</v>
      </c>
      <c r="P252" s="23">
        <v>4.2231125961783335E-3</v>
      </c>
      <c r="Q252" s="23">
        <v>2.7396678353528623E-3</v>
      </c>
      <c r="R252" s="23">
        <v>1.7440231267579744E-2</v>
      </c>
      <c r="S252" s="23">
        <v>3.548943504763113E-3</v>
      </c>
      <c r="T252" s="23">
        <v>2.7289077241025865E-3</v>
      </c>
      <c r="U252" s="23">
        <v>3.3591665633010983E-3</v>
      </c>
      <c r="V252" s="23">
        <v>3.0149074059855733E-2</v>
      </c>
      <c r="W252" s="23">
        <v>6.434490396812073E-3</v>
      </c>
      <c r="X252" s="23">
        <v>1.6024980499207877E-3</v>
      </c>
      <c r="Y252" s="23">
        <v>2.213585327020423E-3</v>
      </c>
      <c r="Z252" s="23">
        <v>9.380831519646939E-4</v>
      </c>
      <c r="AA252" s="23">
        <v>1.1805366011550295E-2</v>
      </c>
      <c r="AB252" s="23">
        <v>6.5707432354846097E-3</v>
      </c>
      <c r="AC252" s="23">
        <v>4.512043901234406E-3</v>
      </c>
      <c r="AD252" s="204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56"/>
    </row>
    <row r="253" spans="1:65">
      <c r="A253" s="29"/>
      <c r="B253" s="3" t="s">
        <v>87</v>
      </c>
      <c r="C253" s="28"/>
      <c r="D253" s="13">
        <v>8.1829613304589561E-3</v>
      </c>
      <c r="E253" s="13">
        <v>7.1624175537242088E-3</v>
      </c>
      <c r="F253" s="13">
        <v>8.8708243572361411E-3</v>
      </c>
      <c r="G253" s="13">
        <v>1.7058221428432375E-2</v>
      </c>
      <c r="H253" s="13">
        <v>2.5959336747386546E-3</v>
      </c>
      <c r="I253" s="13">
        <v>6.4337988884932773E-3</v>
      </c>
      <c r="J253" s="13">
        <v>6.4233910175493679E-3</v>
      </c>
      <c r="K253" s="13">
        <v>7.4340644681795704E-3</v>
      </c>
      <c r="L253" s="13">
        <v>9.5431741639528667E-3</v>
      </c>
      <c r="M253" s="13">
        <v>1.231496313403304E-2</v>
      </c>
      <c r="N253" s="13">
        <v>2.5669370549407322E-2</v>
      </c>
      <c r="O253" s="13">
        <v>1.4590347166432278E-2</v>
      </c>
      <c r="P253" s="13">
        <v>6.8372771365772973E-3</v>
      </c>
      <c r="Q253" s="13">
        <v>4.4364205662179145E-3</v>
      </c>
      <c r="R253" s="13">
        <v>2.9194372012799837E-2</v>
      </c>
      <c r="S253" s="13">
        <v>5.6678807071198802E-3</v>
      </c>
      <c r="T253" s="13">
        <v>4.6522966468222349E-3</v>
      </c>
      <c r="U253" s="13">
        <v>5.5541775186856782E-3</v>
      </c>
      <c r="V253" s="13">
        <v>4.7120199103707835E-2</v>
      </c>
      <c r="W253" s="13">
        <v>9.4103598646888414E-3</v>
      </c>
      <c r="X253" s="13">
        <v>2.5976625870007906E-3</v>
      </c>
      <c r="Y253" s="13">
        <v>3.7141316582835673E-3</v>
      </c>
      <c r="Z253" s="13">
        <v>1.6926798122784083E-3</v>
      </c>
      <c r="AA253" s="13">
        <v>1.9221762841058823E-2</v>
      </c>
      <c r="AB253" s="13">
        <v>9.9036523846733459E-3</v>
      </c>
      <c r="AC253" s="13">
        <v>7.5726759205980076E-3</v>
      </c>
      <c r="AD253" s="152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275</v>
      </c>
      <c r="C254" s="28"/>
      <c r="D254" s="13">
        <v>2.1136809506498988E-2</v>
      </c>
      <c r="E254" s="13">
        <v>-4.662364353452475E-2</v>
      </c>
      <c r="F254" s="13">
        <v>-3.8368541912484511E-2</v>
      </c>
      <c r="G254" s="13">
        <v>2.4329568883020958E-2</v>
      </c>
      <c r="H254" s="13">
        <v>1.9356226910064001E-2</v>
      </c>
      <c r="I254" s="13">
        <v>1.1272600398640753E-2</v>
      </c>
      <c r="J254" s="13">
        <v>1.2911173340145465E-2</v>
      </c>
      <c r="K254" s="13">
        <v>3.148166667719865E-2</v>
      </c>
      <c r="L254" s="13">
        <v>2.1104038047669027E-2</v>
      </c>
      <c r="M254" s="13">
        <v>-1.7129330587440372E-2</v>
      </c>
      <c r="N254" s="13">
        <v>-5.7847868183831586E-2</v>
      </c>
      <c r="O254" s="13">
        <v>2.847761628444001E-2</v>
      </c>
      <c r="P254" s="13">
        <v>1.2080963049783122E-2</v>
      </c>
      <c r="Q254" s="13">
        <v>1.1884585042158058E-2</v>
      </c>
      <c r="R254" s="13">
        <v>-2.1143834294126806E-2</v>
      </c>
      <c r="S254" s="13">
        <v>2.5992447323157863E-2</v>
      </c>
      <c r="T254" s="13">
        <v>-3.8858719460224234E-2</v>
      </c>
      <c r="U254" s="13">
        <v>-8.9910849779670787E-3</v>
      </c>
      <c r="V254" s="13">
        <v>4.8413587072747122E-2</v>
      </c>
      <c r="W254" s="13">
        <v>0.12040155830285282</v>
      </c>
      <c r="X254" s="13">
        <v>1.0835647614239496E-2</v>
      </c>
      <c r="Y254" s="13">
        <v>-2.3426912592623528E-2</v>
      </c>
      <c r="Z254" s="13">
        <v>-9.1902875818104079E-2</v>
      </c>
      <c r="AA254" s="13">
        <v>6.3568815741268381E-3</v>
      </c>
      <c r="AB254" s="13">
        <v>8.7138527590307824E-2</v>
      </c>
      <c r="AC254" s="13">
        <v>-2.3685534021890775E-2</v>
      </c>
      <c r="AD254" s="152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276</v>
      </c>
      <c r="C255" s="46"/>
      <c r="D255" s="44">
        <v>0.32</v>
      </c>
      <c r="E255" s="44">
        <v>1.94</v>
      </c>
      <c r="F255" s="44">
        <v>1.66</v>
      </c>
      <c r="G255" s="44">
        <v>0.42</v>
      </c>
      <c r="H255" s="44">
        <v>0.26</v>
      </c>
      <c r="I255" s="44">
        <v>0.01</v>
      </c>
      <c r="J255" s="44">
        <v>0.04</v>
      </c>
      <c r="K255" s="44">
        <v>0.66</v>
      </c>
      <c r="L255" s="44">
        <v>0.32</v>
      </c>
      <c r="M255" s="44">
        <v>0.96</v>
      </c>
      <c r="N255" s="44">
        <v>2.31</v>
      </c>
      <c r="O255" s="44">
        <v>0.56000000000000005</v>
      </c>
      <c r="P255" s="44">
        <v>0.02</v>
      </c>
      <c r="Q255" s="44">
        <v>0.01</v>
      </c>
      <c r="R255" s="44">
        <v>1.0900000000000001</v>
      </c>
      <c r="S255" s="44">
        <v>0.48</v>
      </c>
      <c r="T255" s="44">
        <v>1.68</v>
      </c>
      <c r="U255" s="44">
        <v>0.69</v>
      </c>
      <c r="V255" s="44">
        <v>1.23</v>
      </c>
      <c r="W255" s="44">
        <v>3.63</v>
      </c>
      <c r="X255" s="44">
        <v>0.02</v>
      </c>
      <c r="Y255" s="44">
        <v>1.17</v>
      </c>
      <c r="Z255" s="44">
        <v>3.45</v>
      </c>
      <c r="AA255" s="44">
        <v>0.17</v>
      </c>
      <c r="AB255" s="44">
        <v>2.52</v>
      </c>
      <c r="AC255" s="44">
        <v>1.18</v>
      </c>
      <c r="AD255" s="152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BM256" s="55"/>
    </row>
    <row r="257" spans="1:65" ht="15">
      <c r="B257" s="8" t="s">
        <v>639</v>
      </c>
      <c r="BM257" s="27" t="s">
        <v>279</v>
      </c>
    </row>
    <row r="258" spans="1:65" ht="15">
      <c r="A258" s="24" t="s">
        <v>33</v>
      </c>
      <c r="B258" s="18" t="s">
        <v>114</v>
      </c>
      <c r="C258" s="15" t="s">
        <v>115</v>
      </c>
      <c r="D258" s="16" t="s">
        <v>241</v>
      </c>
      <c r="E258" s="17" t="s">
        <v>241</v>
      </c>
      <c r="F258" s="17" t="s">
        <v>241</v>
      </c>
      <c r="G258" s="17" t="s">
        <v>241</v>
      </c>
      <c r="H258" s="152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242</v>
      </c>
      <c r="C259" s="9" t="s">
        <v>242</v>
      </c>
      <c r="D259" s="150" t="s">
        <v>244</v>
      </c>
      <c r="E259" s="151" t="s">
        <v>258</v>
      </c>
      <c r="F259" s="151" t="s">
        <v>261</v>
      </c>
      <c r="G259" s="151" t="s">
        <v>282</v>
      </c>
      <c r="H259" s="152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283</v>
      </c>
      <c r="E260" s="11" t="s">
        <v>283</v>
      </c>
      <c r="F260" s="11" t="s">
        <v>283</v>
      </c>
      <c r="G260" s="11" t="s">
        <v>286</v>
      </c>
      <c r="H260" s="152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 t="s">
        <v>324</v>
      </c>
      <c r="E261" s="25" t="s">
        <v>327</v>
      </c>
      <c r="F261" s="25" t="s">
        <v>325</v>
      </c>
      <c r="G261" s="25" t="s">
        <v>325</v>
      </c>
      <c r="H261" s="152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8">
        <v>1</v>
      </c>
      <c r="C262" s="14">
        <v>1</v>
      </c>
      <c r="D262" s="21">
        <v>2.34</v>
      </c>
      <c r="E262" s="21">
        <v>2.2829030976759008</v>
      </c>
      <c r="F262" s="146">
        <v>3.006192</v>
      </c>
      <c r="G262" s="21">
        <v>2.5</v>
      </c>
      <c r="H262" s="152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2.2890000000000001</v>
      </c>
      <c r="E263" s="11">
        <v>2.2613155458213856</v>
      </c>
      <c r="F263" s="147">
        <v>2.8514219999999999</v>
      </c>
      <c r="G263" s="11">
        <v>2.5</v>
      </c>
      <c r="H263" s="152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23</v>
      </c>
    </row>
    <row r="264" spans="1:65">
      <c r="A264" s="29"/>
      <c r="B264" s="19">
        <v>1</v>
      </c>
      <c r="C264" s="9">
        <v>3</v>
      </c>
      <c r="D264" s="11">
        <v>2.2930000000000001</v>
      </c>
      <c r="E264" s="11">
        <v>2.2933713157797735</v>
      </c>
      <c r="F264" s="147">
        <v>3.0636920000000001</v>
      </c>
      <c r="G264" s="11">
        <v>2.2999999999999998</v>
      </c>
      <c r="H264" s="152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2.3290000000000002</v>
      </c>
      <c r="E265" s="11">
        <v>2.3014061552972422</v>
      </c>
      <c r="F265" s="147">
        <v>2.9232840000000002</v>
      </c>
      <c r="G265" s="11">
        <v>2.2999999999999998</v>
      </c>
      <c r="H265" s="152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2.3339074816208298</v>
      </c>
    </row>
    <row r="266" spans="1:65">
      <c r="A266" s="29"/>
      <c r="B266" s="19">
        <v>1</v>
      </c>
      <c r="C266" s="9">
        <v>5</v>
      </c>
      <c r="D266" s="11">
        <v>2.3159999999999998</v>
      </c>
      <c r="E266" s="11">
        <v>2.3589038198627899</v>
      </c>
      <c r="F266" s="147">
        <v>2.9230719999999999</v>
      </c>
      <c r="G266" s="11">
        <v>2.2999999999999998</v>
      </c>
      <c r="H266" s="152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39</v>
      </c>
    </row>
    <row r="267" spans="1:65">
      <c r="A267" s="29"/>
      <c r="B267" s="19">
        <v>1</v>
      </c>
      <c r="C267" s="9">
        <v>6</v>
      </c>
      <c r="D267" s="11">
        <v>2.3439999999999999</v>
      </c>
      <c r="E267" s="11">
        <v>2.3014347347378195</v>
      </c>
      <c r="F267" s="147">
        <v>3.0234960000000002</v>
      </c>
      <c r="G267" s="11">
        <v>2.4</v>
      </c>
      <c r="H267" s="152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272</v>
      </c>
      <c r="C268" s="12"/>
      <c r="D268" s="22">
        <v>2.3184999999999998</v>
      </c>
      <c r="E268" s="22">
        <v>2.299889111529152</v>
      </c>
      <c r="F268" s="22">
        <v>2.9651929999999997</v>
      </c>
      <c r="G268" s="22">
        <v>2.3833333333333333</v>
      </c>
      <c r="H268" s="152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273</v>
      </c>
      <c r="C269" s="28"/>
      <c r="D269" s="11">
        <v>2.3224999999999998</v>
      </c>
      <c r="E269" s="11">
        <v>2.2973887355385081</v>
      </c>
      <c r="F269" s="11">
        <v>2.9647380000000001</v>
      </c>
      <c r="G269" s="11">
        <v>2.3499999999999996</v>
      </c>
      <c r="H269" s="152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274</v>
      </c>
      <c r="C270" s="28"/>
      <c r="D270" s="23">
        <v>2.3449946695035258E-2</v>
      </c>
      <c r="E270" s="23">
        <v>3.2577146812041866E-2</v>
      </c>
      <c r="F270" s="23">
        <v>7.9065282107888601E-2</v>
      </c>
      <c r="G270" s="23">
        <v>9.831920802501759E-2</v>
      </c>
      <c r="H270" s="152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87</v>
      </c>
      <c r="C271" s="28"/>
      <c r="D271" s="13">
        <v>1.0114275046381392E-2</v>
      </c>
      <c r="E271" s="13">
        <v>1.4164659786741609E-2</v>
      </c>
      <c r="F271" s="13">
        <v>2.6664464035861615E-2</v>
      </c>
      <c r="G271" s="13">
        <v>4.1252814555951436E-2</v>
      </c>
      <c r="H271" s="152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275</v>
      </c>
      <c r="C272" s="28"/>
      <c r="D272" s="13">
        <v>-6.601582000212769E-3</v>
      </c>
      <c r="E272" s="13">
        <v>-1.4575714915679994E-2</v>
      </c>
      <c r="F272" s="13">
        <v>0.27048438010094578</v>
      </c>
      <c r="G272" s="13">
        <v>2.1177296915890986E-2</v>
      </c>
      <c r="H272" s="152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276</v>
      </c>
      <c r="C273" s="46"/>
      <c r="D273" s="44">
        <v>0.52</v>
      </c>
      <c r="E273" s="44">
        <v>0.82</v>
      </c>
      <c r="F273" s="44">
        <v>9.93</v>
      </c>
      <c r="G273" s="44">
        <v>0.52</v>
      </c>
      <c r="H273" s="152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/>
      <c r="C274" s="20"/>
      <c r="D274" s="20"/>
      <c r="E274" s="20"/>
      <c r="F274" s="20"/>
      <c r="G274" s="20"/>
      <c r="BM274" s="55"/>
    </row>
    <row r="275" spans="1:65" ht="15">
      <c r="B275" s="8" t="s">
        <v>640</v>
      </c>
      <c r="BM275" s="27" t="s">
        <v>279</v>
      </c>
    </row>
    <row r="276" spans="1:65" ht="15">
      <c r="A276" s="24" t="s">
        <v>36</v>
      </c>
      <c r="B276" s="18" t="s">
        <v>114</v>
      </c>
      <c r="C276" s="15" t="s">
        <v>115</v>
      </c>
      <c r="D276" s="16" t="s">
        <v>241</v>
      </c>
      <c r="E276" s="17" t="s">
        <v>241</v>
      </c>
      <c r="F276" s="17" t="s">
        <v>241</v>
      </c>
      <c r="G276" s="17" t="s">
        <v>241</v>
      </c>
      <c r="H276" s="152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242</v>
      </c>
      <c r="C277" s="9" t="s">
        <v>242</v>
      </c>
      <c r="D277" s="150" t="s">
        <v>244</v>
      </c>
      <c r="E277" s="151" t="s">
        <v>258</v>
      </c>
      <c r="F277" s="151" t="s">
        <v>261</v>
      </c>
      <c r="G277" s="151" t="s">
        <v>282</v>
      </c>
      <c r="H277" s="152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283</v>
      </c>
      <c r="E278" s="11" t="s">
        <v>283</v>
      </c>
      <c r="F278" s="11" t="s">
        <v>283</v>
      </c>
      <c r="G278" s="11" t="s">
        <v>286</v>
      </c>
      <c r="H278" s="152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 t="s">
        <v>324</v>
      </c>
      <c r="E279" s="25" t="s">
        <v>327</v>
      </c>
      <c r="F279" s="25" t="s">
        <v>325</v>
      </c>
      <c r="G279" s="25" t="s">
        <v>325</v>
      </c>
      <c r="H279" s="152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8">
        <v>1</v>
      </c>
      <c r="C280" s="14">
        <v>1</v>
      </c>
      <c r="D280" s="21">
        <v>0.90500000000000003</v>
      </c>
      <c r="E280" s="21">
        <v>0.8456306736507202</v>
      </c>
      <c r="F280" s="146">
        <v>1.123626</v>
      </c>
      <c r="G280" s="21">
        <v>0.9</v>
      </c>
      <c r="H280" s="152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0.89400000000000002</v>
      </c>
      <c r="E281" s="11">
        <v>0.87277240609200613</v>
      </c>
      <c r="F281" s="147">
        <v>1.1067419999999999</v>
      </c>
      <c r="G281" s="11">
        <v>0.9</v>
      </c>
      <c r="H281" s="152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24</v>
      </c>
    </row>
    <row r="282" spans="1:65">
      <c r="A282" s="29"/>
      <c r="B282" s="19">
        <v>1</v>
      </c>
      <c r="C282" s="9">
        <v>3</v>
      </c>
      <c r="D282" s="11">
        <v>0.90600000000000003</v>
      </c>
      <c r="E282" s="11">
        <v>0.9252956984335583</v>
      </c>
      <c r="F282" s="147">
        <v>1.1728080000000001</v>
      </c>
      <c r="G282" s="11">
        <v>0.9</v>
      </c>
      <c r="H282" s="152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0.92300000000000004</v>
      </c>
      <c r="E283" s="11">
        <v>0.87542733932740857</v>
      </c>
      <c r="F283" s="147">
        <v>1.0846919999999998</v>
      </c>
      <c r="G283" s="11">
        <v>0.9</v>
      </c>
      <c r="H283" s="152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0.894743462802295</v>
      </c>
    </row>
    <row r="284" spans="1:65">
      <c r="A284" s="29"/>
      <c r="B284" s="19">
        <v>1</v>
      </c>
      <c r="C284" s="9">
        <v>5</v>
      </c>
      <c r="D284" s="11">
        <v>0.88</v>
      </c>
      <c r="E284" s="11">
        <v>0.89599899500799296</v>
      </c>
      <c r="F284" s="147">
        <v>1.057518</v>
      </c>
      <c r="G284" s="11">
        <v>0.9</v>
      </c>
      <c r="H284" s="152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40</v>
      </c>
    </row>
    <row r="285" spans="1:65">
      <c r="A285" s="29"/>
      <c r="B285" s="19">
        <v>1</v>
      </c>
      <c r="C285" s="9">
        <v>6</v>
      </c>
      <c r="D285" s="11">
        <v>0.92100000000000004</v>
      </c>
      <c r="E285" s="11">
        <v>0.86125721792962084</v>
      </c>
      <c r="F285" s="147">
        <v>1.2233339999999999</v>
      </c>
      <c r="G285" s="11">
        <v>0.9</v>
      </c>
      <c r="H285" s="152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20" t="s">
        <v>272</v>
      </c>
      <c r="C286" s="12"/>
      <c r="D286" s="22">
        <v>0.90483333333333338</v>
      </c>
      <c r="E286" s="22">
        <v>0.87939705507355137</v>
      </c>
      <c r="F286" s="22">
        <v>1.12812</v>
      </c>
      <c r="G286" s="22">
        <v>0.9</v>
      </c>
      <c r="H286" s="152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273</v>
      </c>
      <c r="C287" s="28"/>
      <c r="D287" s="11">
        <v>0.90549999999999997</v>
      </c>
      <c r="E287" s="11">
        <v>0.87409987270970735</v>
      </c>
      <c r="F287" s="11">
        <v>1.115184</v>
      </c>
      <c r="G287" s="11">
        <v>0.9</v>
      </c>
      <c r="H287" s="152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274</v>
      </c>
      <c r="C288" s="28"/>
      <c r="D288" s="23">
        <v>1.6290078780247415E-2</v>
      </c>
      <c r="E288" s="23">
        <v>2.7968470444807013E-2</v>
      </c>
      <c r="F288" s="23">
        <v>6.0680427895656808E-2</v>
      </c>
      <c r="G288" s="23">
        <v>0</v>
      </c>
      <c r="H288" s="152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87</v>
      </c>
      <c r="C289" s="28"/>
      <c r="D289" s="13">
        <v>1.8003402593752899E-2</v>
      </c>
      <c r="E289" s="13">
        <v>3.1804143854527435E-2</v>
      </c>
      <c r="F289" s="13">
        <v>5.3788983348984867E-2</v>
      </c>
      <c r="G289" s="13">
        <v>0</v>
      </c>
      <c r="H289" s="152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275</v>
      </c>
      <c r="C290" s="28"/>
      <c r="D290" s="13">
        <v>1.1276830678859984E-2</v>
      </c>
      <c r="E290" s="13">
        <v>-1.7151740545473637E-2</v>
      </c>
      <c r="F290" s="13">
        <v>0.26083067035413765</v>
      </c>
      <c r="G290" s="13">
        <v>5.8749098666133204E-3</v>
      </c>
      <c r="H290" s="152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5" t="s">
        <v>276</v>
      </c>
      <c r="C291" s="46"/>
      <c r="D291" s="44">
        <v>0.13</v>
      </c>
      <c r="E291" s="44">
        <v>1.22</v>
      </c>
      <c r="F291" s="44">
        <v>11.97</v>
      </c>
      <c r="G291" s="44">
        <v>0.13</v>
      </c>
      <c r="H291" s="152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/>
      <c r="C292" s="20"/>
      <c r="D292" s="20"/>
      <c r="E292" s="20"/>
      <c r="F292" s="20"/>
      <c r="G292" s="20"/>
      <c r="BM292" s="55"/>
    </row>
    <row r="293" spans="1:65" ht="15">
      <c r="B293" s="8" t="s">
        <v>641</v>
      </c>
      <c r="BM293" s="27" t="s">
        <v>279</v>
      </c>
    </row>
    <row r="294" spans="1:65" ht="15">
      <c r="A294" s="24" t="s">
        <v>39</v>
      </c>
      <c r="B294" s="18" t="s">
        <v>114</v>
      </c>
      <c r="C294" s="15" t="s">
        <v>115</v>
      </c>
      <c r="D294" s="16" t="s">
        <v>241</v>
      </c>
      <c r="E294" s="17" t="s">
        <v>241</v>
      </c>
      <c r="F294" s="17" t="s">
        <v>241</v>
      </c>
      <c r="G294" s="17" t="s">
        <v>241</v>
      </c>
      <c r="H294" s="152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242</v>
      </c>
      <c r="C295" s="9" t="s">
        <v>242</v>
      </c>
      <c r="D295" s="150" t="s">
        <v>244</v>
      </c>
      <c r="E295" s="151" t="s">
        <v>258</v>
      </c>
      <c r="F295" s="151" t="s">
        <v>261</v>
      </c>
      <c r="G295" s="151" t="s">
        <v>282</v>
      </c>
      <c r="H295" s="152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283</v>
      </c>
      <c r="E296" s="11" t="s">
        <v>283</v>
      </c>
      <c r="F296" s="11" t="s">
        <v>283</v>
      </c>
      <c r="G296" s="11" t="s">
        <v>286</v>
      </c>
      <c r="H296" s="152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 t="s">
        <v>324</v>
      </c>
      <c r="E297" s="25" t="s">
        <v>327</v>
      </c>
      <c r="F297" s="25" t="s">
        <v>325</v>
      </c>
      <c r="G297" s="25" t="s">
        <v>325</v>
      </c>
      <c r="H297" s="152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8">
        <v>1</v>
      </c>
      <c r="C298" s="14">
        <v>1</v>
      </c>
      <c r="D298" s="21">
        <v>0.34300000000000003</v>
      </c>
      <c r="E298" s="21">
        <v>0.31642685859163622</v>
      </c>
      <c r="F298" s="21">
        <v>0.55977599999999994</v>
      </c>
      <c r="G298" s="21">
        <v>0.4</v>
      </c>
      <c r="H298" s="152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0.32700000000000001</v>
      </c>
      <c r="E299" s="11">
        <v>0.32154539790959902</v>
      </c>
      <c r="F299" s="11">
        <v>0.53944799999999993</v>
      </c>
      <c r="G299" s="11">
        <v>0.4</v>
      </c>
      <c r="H299" s="152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25</v>
      </c>
    </row>
    <row r="300" spans="1:65">
      <c r="A300" s="29"/>
      <c r="B300" s="19">
        <v>1</v>
      </c>
      <c r="C300" s="9">
        <v>3</v>
      </c>
      <c r="D300" s="11">
        <v>0.32900000000000001</v>
      </c>
      <c r="E300" s="11">
        <v>0.32377731822702444</v>
      </c>
      <c r="F300" s="11">
        <v>0.59614800000000001</v>
      </c>
      <c r="G300" s="11">
        <v>0.4</v>
      </c>
      <c r="H300" s="152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0.34699999999999998</v>
      </c>
      <c r="E301" s="11">
        <v>0.34426348201496726</v>
      </c>
      <c r="F301" s="11">
        <v>0.54902399999999996</v>
      </c>
      <c r="G301" s="11">
        <v>0.4</v>
      </c>
      <c r="H301" s="152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0.40449579310372102</v>
      </c>
    </row>
    <row r="302" spans="1:65">
      <c r="A302" s="29"/>
      <c r="B302" s="19">
        <v>1</v>
      </c>
      <c r="C302" s="9">
        <v>5</v>
      </c>
      <c r="D302" s="11">
        <v>0.33500000000000002</v>
      </c>
      <c r="E302" s="11">
        <v>0.33183337505455501</v>
      </c>
      <c r="F302" s="11">
        <v>0.51798600000000006</v>
      </c>
      <c r="G302" s="11">
        <v>0.4</v>
      </c>
      <c r="H302" s="152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41</v>
      </c>
    </row>
    <row r="303" spans="1:65">
      <c r="A303" s="29"/>
      <c r="B303" s="19">
        <v>1</v>
      </c>
      <c r="C303" s="9">
        <v>6</v>
      </c>
      <c r="D303" s="11">
        <v>0.34399999999999997</v>
      </c>
      <c r="E303" s="11">
        <v>0.31449460269151513</v>
      </c>
      <c r="F303" s="11">
        <v>0.56817600000000001</v>
      </c>
      <c r="G303" s="11">
        <v>0.4</v>
      </c>
      <c r="H303" s="152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20" t="s">
        <v>272</v>
      </c>
      <c r="C304" s="12"/>
      <c r="D304" s="22">
        <v>0.33749999999999997</v>
      </c>
      <c r="E304" s="22">
        <v>0.32539017241488283</v>
      </c>
      <c r="F304" s="22">
        <v>0.55509299999999995</v>
      </c>
      <c r="G304" s="22">
        <v>0.39999999999999997</v>
      </c>
      <c r="H304" s="152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273</v>
      </c>
      <c r="C305" s="28"/>
      <c r="D305" s="11">
        <v>0.33900000000000002</v>
      </c>
      <c r="E305" s="11">
        <v>0.32266135806831175</v>
      </c>
      <c r="F305" s="11">
        <v>0.5544</v>
      </c>
      <c r="G305" s="11">
        <v>0.4</v>
      </c>
      <c r="H305" s="152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274</v>
      </c>
      <c r="C306" s="28"/>
      <c r="D306" s="23">
        <v>8.3845095265018196E-3</v>
      </c>
      <c r="E306" s="23">
        <v>1.1082912067097358E-2</v>
      </c>
      <c r="F306" s="23">
        <v>2.6597506040980604E-2</v>
      </c>
      <c r="G306" s="23">
        <v>6.0809419444881171E-17</v>
      </c>
      <c r="H306" s="152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87</v>
      </c>
      <c r="C307" s="28"/>
      <c r="D307" s="13">
        <v>2.4842991189635025E-2</v>
      </c>
      <c r="E307" s="13">
        <v>3.4060377376629224E-2</v>
      </c>
      <c r="F307" s="13">
        <v>4.7915405240168053E-2</v>
      </c>
      <c r="G307" s="13">
        <v>1.5202354861220294E-16</v>
      </c>
      <c r="H307" s="152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275</v>
      </c>
      <c r="C308" s="28"/>
      <c r="D308" s="13">
        <v>-0.16562791071239147</v>
      </c>
      <c r="E308" s="13">
        <v>-0.19556599113641182</v>
      </c>
      <c r="F308" s="13">
        <v>0.37230846269311568</v>
      </c>
      <c r="G308" s="13">
        <v>-1.1114560844315724E-2</v>
      </c>
      <c r="H308" s="152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45" t="s">
        <v>276</v>
      </c>
      <c r="C309" s="46"/>
      <c r="D309" s="44">
        <v>0.56000000000000005</v>
      </c>
      <c r="E309" s="44">
        <v>0.78</v>
      </c>
      <c r="F309" s="44">
        <v>3.37</v>
      </c>
      <c r="G309" s="44">
        <v>0.56000000000000005</v>
      </c>
      <c r="H309" s="152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0"/>
      <c r="C310" s="20"/>
      <c r="D310" s="20"/>
      <c r="E310" s="20"/>
      <c r="F310" s="20"/>
      <c r="G310" s="20"/>
      <c r="BM310" s="55"/>
    </row>
    <row r="311" spans="1:65" ht="15">
      <c r="B311" s="8" t="s">
        <v>642</v>
      </c>
      <c r="BM311" s="27" t="s">
        <v>67</v>
      </c>
    </row>
    <row r="312" spans="1:65" ht="15">
      <c r="A312" s="24" t="s">
        <v>52</v>
      </c>
      <c r="B312" s="18" t="s">
        <v>114</v>
      </c>
      <c r="C312" s="15" t="s">
        <v>115</v>
      </c>
      <c r="D312" s="16" t="s">
        <v>241</v>
      </c>
      <c r="E312" s="17" t="s">
        <v>241</v>
      </c>
      <c r="F312" s="17" t="s">
        <v>241</v>
      </c>
      <c r="G312" s="17" t="s">
        <v>241</v>
      </c>
      <c r="H312" s="17" t="s">
        <v>241</v>
      </c>
      <c r="I312" s="17" t="s">
        <v>241</v>
      </c>
      <c r="J312" s="17" t="s">
        <v>241</v>
      </c>
      <c r="K312" s="17" t="s">
        <v>241</v>
      </c>
      <c r="L312" s="17" t="s">
        <v>241</v>
      </c>
      <c r="M312" s="17" t="s">
        <v>241</v>
      </c>
      <c r="N312" s="17" t="s">
        <v>241</v>
      </c>
      <c r="O312" s="17" t="s">
        <v>241</v>
      </c>
      <c r="P312" s="17" t="s">
        <v>241</v>
      </c>
      <c r="Q312" s="17" t="s">
        <v>241</v>
      </c>
      <c r="R312" s="17" t="s">
        <v>241</v>
      </c>
      <c r="S312" s="17" t="s">
        <v>241</v>
      </c>
      <c r="T312" s="17" t="s">
        <v>241</v>
      </c>
      <c r="U312" s="17" t="s">
        <v>241</v>
      </c>
      <c r="V312" s="17" t="s">
        <v>241</v>
      </c>
      <c r="W312" s="17" t="s">
        <v>241</v>
      </c>
      <c r="X312" s="17" t="s">
        <v>241</v>
      </c>
      <c r="Y312" s="17" t="s">
        <v>241</v>
      </c>
      <c r="Z312" s="17" t="s">
        <v>241</v>
      </c>
      <c r="AA312" s="17" t="s">
        <v>241</v>
      </c>
      <c r="AB312" s="17" t="s">
        <v>241</v>
      </c>
      <c r="AC312" s="152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242</v>
      </c>
      <c r="C313" s="9" t="s">
        <v>242</v>
      </c>
      <c r="D313" s="150" t="s">
        <v>244</v>
      </c>
      <c r="E313" s="151" t="s">
        <v>245</v>
      </c>
      <c r="F313" s="151" t="s">
        <v>246</v>
      </c>
      <c r="G313" s="151" t="s">
        <v>247</v>
      </c>
      <c r="H313" s="151" t="s">
        <v>249</v>
      </c>
      <c r="I313" s="151" t="s">
        <v>250</v>
      </c>
      <c r="J313" s="151" t="s">
        <v>251</v>
      </c>
      <c r="K313" s="151" t="s">
        <v>252</v>
      </c>
      <c r="L313" s="151" t="s">
        <v>253</v>
      </c>
      <c r="M313" s="151" t="s">
        <v>254</v>
      </c>
      <c r="N313" s="151" t="s">
        <v>255</v>
      </c>
      <c r="O313" s="151" t="s">
        <v>256</v>
      </c>
      <c r="P313" s="151" t="s">
        <v>257</v>
      </c>
      <c r="Q313" s="151" t="s">
        <v>258</v>
      </c>
      <c r="R313" s="151" t="s">
        <v>259</v>
      </c>
      <c r="S313" s="151" t="s">
        <v>260</v>
      </c>
      <c r="T313" s="151" t="s">
        <v>262</v>
      </c>
      <c r="U313" s="151" t="s">
        <v>280</v>
      </c>
      <c r="V313" s="151" t="s">
        <v>307</v>
      </c>
      <c r="W313" s="151" t="s">
        <v>281</v>
      </c>
      <c r="X313" s="151" t="s">
        <v>263</v>
      </c>
      <c r="Y313" s="151" t="s">
        <v>264</v>
      </c>
      <c r="Z313" s="151" t="s">
        <v>282</v>
      </c>
      <c r="AA313" s="151" t="s">
        <v>265</v>
      </c>
      <c r="AB313" s="151" t="s">
        <v>266</v>
      </c>
      <c r="AC313" s="152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285</v>
      </c>
      <c r="E314" s="11" t="s">
        <v>286</v>
      </c>
      <c r="F314" s="11" t="s">
        <v>286</v>
      </c>
      <c r="G314" s="11" t="s">
        <v>283</v>
      </c>
      <c r="H314" s="11" t="s">
        <v>285</v>
      </c>
      <c r="I314" s="11" t="s">
        <v>283</v>
      </c>
      <c r="J314" s="11" t="s">
        <v>283</v>
      </c>
      <c r="K314" s="11" t="s">
        <v>283</v>
      </c>
      <c r="L314" s="11" t="s">
        <v>283</v>
      </c>
      <c r="M314" s="11" t="s">
        <v>283</v>
      </c>
      <c r="N314" s="11" t="s">
        <v>283</v>
      </c>
      <c r="O314" s="11" t="s">
        <v>285</v>
      </c>
      <c r="P314" s="11" t="s">
        <v>286</v>
      </c>
      <c r="Q314" s="11" t="s">
        <v>283</v>
      </c>
      <c r="R314" s="11" t="s">
        <v>285</v>
      </c>
      <c r="S314" s="11" t="s">
        <v>286</v>
      </c>
      <c r="T314" s="11" t="s">
        <v>286</v>
      </c>
      <c r="U314" s="11" t="s">
        <v>286</v>
      </c>
      <c r="V314" s="11" t="s">
        <v>285</v>
      </c>
      <c r="W314" s="11" t="s">
        <v>283</v>
      </c>
      <c r="X314" s="11" t="s">
        <v>286</v>
      </c>
      <c r="Y314" s="11" t="s">
        <v>286</v>
      </c>
      <c r="Z314" s="11" t="s">
        <v>286</v>
      </c>
      <c r="AA314" s="11" t="s">
        <v>286</v>
      </c>
      <c r="AB314" s="11" t="s">
        <v>283</v>
      </c>
      <c r="AC314" s="152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 t="s">
        <v>324</v>
      </c>
      <c r="E315" s="25" t="s">
        <v>324</v>
      </c>
      <c r="F315" s="25" t="s">
        <v>324</v>
      </c>
      <c r="G315" s="25" t="s">
        <v>325</v>
      </c>
      <c r="H315" s="25" t="s">
        <v>326</v>
      </c>
      <c r="I315" s="25" t="s">
        <v>325</v>
      </c>
      <c r="J315" s="25" t="s">
        <v>325</v>
      </c>
      <c r="K315" s="25" t="s">
        <v>325</v>
      </c>
      <c r="L315" s="25" t="s">
        <v>325</v>
      </c>
      <c r="M315" s="25" t="s">
        <v>325</v>
      </c>
      <c r="N315" s="25" t="s">
        <v>326</v>
      </c>
      <c r="O315" s="25" t="s">
        <v>325</v>
      </c>
      <c r="P315" s="25" t="s">
        <v>326</v>
      </c>
      <c r="Q315" s="25" t="s">
        <v>327</v>
      </c>
      <c r="R315" s="25" t="s">
        <v>326</v>
      </c>
      <c r="S315" s="25" t="s">
        <v>327</v>
      </c>
      <c r="T315" s="25" t="s">
        <v>327</v>
      </c>
      <c r="U315" s="25" t="s">
        <v>328</v>
      </c>
      <c r="V315" s="25" t="s">
        <v>326</v>
      </c>
      <c r="W315" s="25" t="s">
        <v>325</v>
      </c>
      <c r="X315" s="25" t="s">
        <v>326</v>
      </c>
      <c r="Y315" s="25" t="s">
        <v>326</v>
      </c>
      <c r="Z315" s="25" t="s">
        <v>325</v>
      </c>
      <c r="AA315" s="25" t="s">
        <v>325</v>
      </c>
      <c r="AB315" s="25" t="s">
        <v>119</v>
      </c>
      <c r="AC315" s="152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21">
        <v>2.96</v>
      </c>
      <c r="E316" s="21">
        <v>3.0300000000000002</v>
      </c>
      <c r="F316" s="21">
        <v>2.8765434902523932</v>
      </c>
      <c r="G316" s="21">
        <v>2.8</v>
      </c>
      <c r="H316" s="21">
        <v>2.91</v>
      </c>
      <c r="I316" s="21">
        <v>2.98</v>
      </c>
      <c r="J316" s="21">
        <v>2.98</v>
      </c>
      <c r="K316" s="21">
        <v>3.02</v>
      </c>
      <c r="L316" s="21">
        <v>2.94</v>
      </c>
      <c r="M316" s="153">
        <v>2.75</v>
      </c>
      <c r="N316" s="21">
        <v>3.03</v>
      </c>
      <c r="O316" s="21">
        <v>2.94</v>
      </c>
      <c r="P316" s="21">
        <v>2.95</v>
      </c>
      <c r="Q316" s="21">
        <v>2.9255827921489996</v>
      </c>
      <c r="R316" s="21">
        <v>3.03</v>
      </c>
      <c r="S316" s="21">
        <v>2.89</v>
      </c>
      <c r="T316" s="21">
        <v>2.98</v>
      </c>
      <c r="U316" s="21">
        <v>2.87</v>
      </c>
      <c r="V316" s="146">
        <v>3.34</v>
      </c>
      <c r="W316" s="21">
        <v>2.86</v>
      </c>
      <c r="X316" s="21">
        <v>2.99864</v>
      </c>
      <c r="Y316" s="21">
        <v>2.81</v>
      </c>
      <c r="Z316" s="21">
        <v>3.19</v>
      </c>
      <c r="AA316" s="21">
        <v>2.8740000000000001</v>
      </c>
      <c r="AB316" s="21">
        <v>2.83</v>
      </c>
      <c r="AC316" s="152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1">
        <v>2.93</v>
      </c>
      <c r="E317" s="11">
        <v>3.1</v>
      </c>
      <c r="F317" s="11">
        <v>2.9588976540999092</v>
      </c>
      <c r="G317" s="148">
        <v>2.94</v>
      </c>
      <c r="H317" s="11">
        <v>2.91</v>
      </c>
      <c r="I317" s="11">
        <v>2.96</v>
      </c>
      <c r="J317" s="11">
        <v>3</v>
      </c>
      <c r="K317" s="11">
        <v>3.01</v>
      </c>
      <c r="L317" s="11">
        <v>2.89</v>
      </c>
      <c r="M317" s="11">
        <v>2.88</v>
      </c>
      <c r="N317" s="11">
        <v>3</v>
      </c>
      <c r="O317" s="11">
        <v>3.02</v>
      </c>
      <c r="P317" s="11">
        <v>2.97</v>
      </c>
      <c r="Q317" s="11">
        <v>2.9242491434279998</v>
      </c>
      <c r="R317" s="11">
        <v>3.04</v>
      </c>
      <c r="S317" s="11">
        <v>2.89</v>
      </c>
      <c r="T317" s="11">
        <v>3.02</v>
      </c>
      <c r="U317" s="148">
        <v>2.52</v>
      </c>
      <c r="V317" s="147">
        <v>3.38</v>
      </c>
      <c r="W317" s="11">
        <v>2.83</v>
      </c>
      <c r="X317" s="11">
        <v>2.9924700000000004</v>
      </c>
      <c r="Y317" s="11">
        <v>2.84</v>
      </c>
      <c r="Z317" s="11">
        <v>3.07</v>
      </c>
      <c r="AA317" s="11">
        <v>2.9009</v>
      </c>
      <c r="AB317" s="11">
        <v>2.91</v>
      </c>
      <c r="AC317" s="152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26</v>
      </c>
    </row>
    <row r="318" spans="1:65">
      <c r="A318" s="29"/>
      <c r="B318" s="19">
        <v>1</v>
      </c>
      <c r="C318" s="9">
        <v>3</v>
      </c>
      <c r="D318" s="11">
        <v>2.99</v>
      </c>
      <c r="E318" s="11">
        <v>3.06</v>
      </c>
      <c r="F318" s="11">
        <v>2.9477592067431413</v>
      </c>
      <c r="G318" s="11">
        <v>2.82</v>
      </c>
      <c r="H318" s="11">
        <v>2.86</v>
      </c>
      <c r="I318" s="11">
        <v>3.02</v>
      </c>
      <c r="J318" s="11">
        <v>2.97</v>
      </c>
      <c r="K318" s="11">
        <v>3.06</v>
      </c>
      <c r="L318" s="11">
        <v>2.96</v>
      </c>
      <c r="M318" s="11">
        <v>2.94</v>
      </c>
      <c r="N318" s="11">
        <v>2.93</v>
      </c>
      <c r="O318" s="11">
        <v>2.97</v>
      </c>
      <c r="P318" s="11">
        <v>2.97</v>
      </c>
      <c r="Q318" s="11">
        <v>2.9370659274030002</v>
      </c>
      <c r="R318" s="11">
        <v>2.97</v>
      </c>
      <c r="S318" s="11">
        <v>2.92</v>
      </c>
      <c r="T318" s="11">
        <v>3</v>
      </c>
      <c r="U318" s="11">
        <v>3.04</v>
      </c>
      <c r="V318" s="147">
        <v>3.7800000000000002</v>
      </c>
      <c r="W318" s="11">
        <v>2.72</v>
      </c>
      <c r="X318" s="11">
        <v>3.0721600000000002</v>
      </c>
      <c r="Y318" s="11">
        <v>2.85</v>
      </c>
      <c r="Z318" s="11">
        <v>3.18</v>
      </c>
      <c r="AA318" s="11">
        <v>2.9354999999999998</v>
      </c>
      <c r="AB318" s="11">
        <v>2.84</v>
      </c>
      <c r="AC318" s="152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1">
        <v>3.01</v>
      </c>
      <c r="E319" s="11">
        <v>3</v>
      </c>
      <c r="F319" s="11">
        <v>2.8666279657154052</v>
      </c>
      <c r="G319" s="11">
        <v>2.87</v>
      </c>
      <c r="H319" s="11">
        <v>2.89</v>
      </c>
      <c r="I319" s="11">
        <v>2.99</v>
      </c>
      <c r="J319" s="11">
        <v>2.99</v>
      </c>
      <c r="K319" s="11">
        <v>3.02</v>
      </c>
      <c r="L319" s="11">
        <v>2.98</v>
      </c>
      <c r="M319" s="11">
        <v>2.88</v>
      </c>
      <c r="N319" s="148">
        <v>2.8</v>
      </c>
      <c r="O319" s="11">
        <v>2.97</v>
      </c>
      <c r="P319" s="11">
        <v>3.03</v>
      </c>
      <c r="Q319" s="11">
        <v>2.9512973167210004</v>
      </c>
      <c r="R319" s="11">
        <v>3.03</v>
      </c>
      <c r="S319" s="148">
        <v>2.68</v>
      </c>
      <c r="T319" s="11">
        <v>3.01</v>
      </c>
      <c r="U319" s="11">
        <v>2.75</v>
      </c>
      <c r="V319" s="147">
        <v>3.53</v>
      </c>
      <c r="W319" s="11">
        <v>2.86</v>
      </c>
      <c r="X319" s="11">
        <v>3.07525</v>
      </c>
      <c r="Y319" s="11">
        <v>2.84</v>
      </c>
      <c r="Z319" s="11">
        <v>3.07</v>
      </c>
      <c r="AA319" s="11">
        <v>2.9636</v>
      </c>
      <c r="AB319" s="11">
        <v>2.87</v>
      </c>
      <c r="AC319" s="152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2.9501237711470796</v>
      </c>
    </row>
    <row r="320" spans="1:65">
      <c r="A320" s="29"/>
      <c r="B320" s="19">
        <v>1</v>
      </c>
      <c r="C320" s="9">
        <v>5</v>
      </c>
      <c r="D320" s="11">
        <v>2.96</v>
      </c>
      <c r="E320" s="11">
        <v>3.1</v>
      </c>
      <c r="F320" s="11">
        <v>2.9430715807998689</v>
      </c>
      <c r="G320" s="11">
        <v>2.84</v>
      </c>
      <c r="H320" s="11">
        <v>2.86</v>
      </c>
      <c r="I320" s="11">
        <v>3</v>
      </c>
      <c r="J320" s="11">
        <v>2.94</v>
      </c>
      <c r="K320" s="11">
        <v>3.06</v>
      </c>
      <c r="L320" s="11">
        <v>3.02</v>
      </c>
      <c r="M320" s="11">
        <v>2.89</v>
      </c>
      <c r="N320" s="11">
        <v>3.02</v>
      </c>
      <c r="O320" s="11">
        <v>2.99</v>
      </c>
      <c r="P320" s="11">
        <v>2.99</v>
      </c>
      <c r="Q320" s="11">
        <v>2.9063715439389997</v>
      </c>
      <c r="R320" s="148">
        <v>3.2400000000000007</v>
      </c>
      <c r="S320" s="11">
        <v>2.9</v>
      </c>
      <c r="T320" s="11">
        <v>3.01</v>
      </c>
      <c r="U320" s="11">
        <v>2.82</v>
      </c>
      <c r="V320" s="147">
        <v>3.2799999999999994</v>
      </c>
      <c r="W320" s="11">
        <v>2.79</v>
      </c>
      <c r="X320" s="11">
        <v>3.0309799999999996</v>
      </c>
      <c r="Y320" s="11">
        <v>2.87</v>
      </c>
      <c r="Z320" s="11">
        <v>3.12</v>
      </c>
      <c r="AA320" s="11">
        <v>2.9432</v>
      </c>
      <c r="AB320" s="11">
        <v>2.84</v>
      </c>
      <c r="AC320" s="152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86</v>
      </c>
    </row>
    <row r="321" spans="1:65">
      <c r="A321" s="29"/>
      <c r="B321" s="19">
        <v>1</v>
      </c>
      <c r="C321" s="9">
        <v>6</v>
      </c>
      <c r="D321" s="11">
        <v>2.94</v>
      </c>
      <c r="E321" s="11">
        <v>3.06</v>
      </c>
      <c r="F321" s="11">
        <v>2.9544786643537342</v>
      </c>
      <c r="G321" s="11">
        <v>2.82</v>
      </c>
      <c r="H321" s="11">
        <v>2.87</v>
      </c>
      <c r="I321" s="11">
        <v>2.98</v>
      </c>
      <c r="J321" s="11">
        <v>2.97</v>
      </c>
      <c r="K321" s="11">
        <v>2.98</v>
      </c>
      <c r="L321" s="11">
        <v>2.95</v>
      </c>
      <c r="M321" s="11">
        <v>2.89</v>
      </c>
      <c r="N321" s="11">
        <v>3.03</v>
      </c>
      <c r="O321" s="11">
        <v>3.02</v>
      </c>
      <c r="P321" s="11">
        <v>2.98</v>
      </c>
      <c r="Q321" s="11">
        <v>2.9399577595749999</v>
      </c>
      <c r="R321" s="11">
        <v>3.05</v>
      </c>
      <c r="S321" s="11">
        <v>2.9</v>
      </c>
      <c r="T321" s="11">
        <v>2.99</v>
      </c>
      <c r="U321" s="11">
        <v>2.86</v>
      </c>
      <c r="V321" s="147">
        <v>3.46</v>
      </c>
      <c r="W321" s="11">
        <v>2.93</v>
      </c>
      <c r="X321" s="11">
        <v>3.0074200000000002</v>
      </c>
      <c r="Y321" s="11">
        <v>2.87</v>
      </c>
      <c r="Z321" s="11">
        <v>3</v>
      </c>
      <c r="AA321" s="11">
        <v>2.9617999999999998</v>
      </c>
      <c r="AB321" s="11">
        <v>2.9</v>
      </c>
      <c r="AC321" s="152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20" t="s">
        <v>272</v>
      </c>
      <c r="C322" s="12"/>
      <c r="D322" s="22">
        <v>2.9650000000000003</v>
      </c>
      <c r="E322" s="22">
        <v>3.0583333333333336</v>
      </c>
      <c r="F322" s="22">
        <v>2.9245630936607419</v>
      </c>
      <c r="G322" s="22">
        <v>2.8483333333333332</v>
      </c>
      <c r="H322" s="22">
        <v>2.8833333333333333</v>
      </c>
      <c r="I322" s="22">
        <v>2.9883333333333333</v>
      </c>
      <c r="J322" s="22">
        <v>2.9750000000000001</v>
      </c>
      <c r="K322" s="22">
        <v>3.0249999999999999</v>
      </c>
      <c r="L322" s="22">
        <v>2.9566666666666666</v>
      </c>
      <c r="M322" s="22">
        <v>2.8716666666666666</v>
      </c>
      <c r="N322" s="22">
        <v>2.9683333333333333</v>
      </c>
      <c r="O322" s="22">
        <v>2.9849999999999999</v>
      </c>
      <c r="P322" s="22">
        <v>2.9816666666666669</v>
      </c>
      <c r="Q322" s="22">
        <v>2.930754080535833</v>
      </c>
      <c r="R322" s="22">
        <v>3.06</v>
      </c>
      <c r="S322" s="22">
        <v>2.8633333333333333</v>
      </c>
      <c r="T322" s="22">
        <v>3.0016666666666665</v>
      </c>
      <c r="U322" s="22">
        <v>2.81</v>
      </c>
      <c r="V322" s="22">
        <v>3.4616666666666664</v>
      </c>
      <c r="W322" s="22">
        <v>2.8316666666666666</v>
      </c>
      <c r="X322" s="22">
        <v>3.0294866666666671</v>
      </c>
      <c r="Y322" s="22">
        <v>2.8466666666666671</v>
      </c>
      <c r="Z322" s="22">
        <v>3.105</v>
      </c>
      <c r="AA322" s="22">
        <v>2.9298333333333333</v>
      </c>
      <c r="AB322" s="22">
        <v>2.8649999999999998</v>
      </c>
      <c r="AC322" s="152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273</v>
      </c>
      <c r="C323" s="28"/>
      <c r="D323" s="11">
        <v>2.96</v>
      </c>
      <c r="E323" s="11">
        <v>3.06</v>
      </c>
      <c r="F323" s="11">
        <v>2.9454153937715049</v>
      </c>
      <c r="G323" s="11">
        <v>2.83</v>
      </c>
      <c r="H323" s="11">
        <v>2.88</v>
      </c>
      <c r="I323" s="11">
        <v>2.9850000000000003</v>
      </c>
      <c r="J323" s="11">
        <v>2.9750000000000001</v>
      </c>
      <c r="K323" s="11">
        <v>3.02</v>
      </c>
      <c r="L323" s="11">
        <v>2.9550000000000001</v>
      </c>
      <c r="M323" s="11">
        <v>2.8849999999999998</v>
      </c>
      <c r="N323" s="11">
        <v>3.01</v>
      </c>
      <c r="O323" s="11">
        <v>2.9800000000000004</v>
      </c>
      <c r="P323" s="11">
        <v>2.9750000000000001</v>
      </c>
      <c r="Q323" s="11">
        <v>2.9313243597760001</v>
      </c>
      <c r="R323" s="11">
        <v>3.0350000000000001</v>
      </c>
      <c r="S323" s="11">
        <v>2.895</v>
      </c>
      <c r="T323" s="11">
        <v>3.0049999999999999</v>
      </c>
      <c r="U323" s="11">
        <v>2.84</v>
      </c>
      <c r="V323" s="11">
        <v>3.42</v>
      </c>
      <c r="W323" s="11">
        <v>2.8449999999999998</v>
      </c>
      <c r="X323" s="11">
        <v>3.0191999999999997</v>
      </c>
      <c r="Y323" s="11">
        <v>2.8449999999999998</v>
      </c>
      <c r="Z323" s="11">
        <v>3.0949999999999998</v>
      </c>
      <c r="AA323" s="11">
        <v>2.9393500000000001</v>
      </c>
      <c r="AB323" s="11">
        <v>2.855</v>
      </c>
      <c r="AC323" s="152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274</v>
      </c>
      <c r="C324" s="28"/>
      <c r="D324" s="23">
        <v>3.016620625799666E-2</v>
      </c>
      <c r="E324" s="23">
        <v>3.9200340134578765E-2</v>
      </c>
      <c r="F324" s="23">
        <v>4.1513343710875818E-2</v>
      </c>
      <c r="G324" s="23">
        <v>5.0760877323650276E-2</v>
      </c>
      <c r="H324" s="23">
        <v>2.3380903889000351E-2</v>
      </c>
      <c r="I324" s="23">
        <v>2.0412414523193173E-2</v>
      </c>
      <c r="J324" s="23">
        <v>2.073644135332775E-2</v>
      </c>
      <c r="K324" s="23">
        <v>3.0822070014844934E-2</v>
      </c>
      <c r="L324" s="23">
        <v>4.3204937989385697E-2</v>
      </c>
      <c r="M324" s="23">
        <v>6.3691967049751774E-2</v>
      </c>
      <c r="N324" s="23">
        <v>9.0645830939247649E-2</v>
      </c>
      <c r="O324" s="23">
        <v>3.1464265445104542E-2</v>
      </c>
      <c r="P324" s="23">
        <v>2.7141603981096246E-2</v>
      </c>
      <c r="Q324" s="23">
        <v>1.5557224642864291E-2</v>
      </c>
      <c r="R324" s="23">
        <v>9.2520268049763266E-2</v>
      </c>
      <c r="S324" s="23">
        <v>9.0480200412392173E-2</v>
      </c>
      <c r="T324" s="23">
        <v>1.4719601443879673E-2</v>
      </c>
      <c r="U324" s="23">
        <v>0.17134759992483115</v>
      </c>
      <c r="V324" s="23">
        <v>0.17915542600397774</v>
      </c>
      <c r="W324" s="23">
        <v>7.1390942469382351E-2</v>
      </c>
      <c r="X324" s="23">
        <v>3.6677552626458915E-2</v>
      </c>
      <c r="Y324" s="23">
        <v>2.2509257354845557E-2</v>
      </c>
      <c r="Z324" s="23">
        <v>7.286974680894677E-2</v>
      </c>
      <c r="AA324" s="23">
        <v>3.557339830079017E-2</v>
      </c>
      <c r="AB324" s="23">
        <v>3.3911649915626389E-2</v>
      </c>
      <c r="AC324" s="204"/>
      <c r="AD324" s="205"/>
      <c r="AE324" s="205"/>
      <c r="AF324" s="205"/>
      <c r="AG324" s="205"/>
      <c r="AH324" s="205"/>
      <c r="AI324" s="205"/>
      <c r="AJ324" s="205"/>
      <c r="AK324" s="205"/>
      <c r="AL324" s="205"/>
      <c r="AM324" s="205"/>
      <c r="AN324" s="205"/>
      <c r="AO324" s="205"/>
      <c r="AP324" s="205"/>
      <c r="AQ324" s="205"/>
      <c r="AR324" s="205"/>
      <c r="AS324" s="205"/>
      <c r="AT324" s="205"/>
      <c r="AU324" s="205"/>
      <c r="AV324" s="205"/>
      <c r="AW324" s="205"/>
      <c r="AX324" s="205"/>
      <c r="AY324" s="205"/>
      <c r="AZ324" s="205"/>
      <c r="BA324" s="205"/>
      <c r="BB324" s="205"/>
      <c r="BC324" s="205"/>
      <c r="BD324" s="205"/>
      <c r="BE324" s="205"/>
      <c r="BF324" s="205"/>
      <c r="BG324" s="205"/>
      <c r="BH324" s="205"/>
      <c r="BI324" s="205"/>
      <c r="BJ324" s="205"/>
      <c r="BK324" s="205"/>
      <c r="BL324" s="205"/>
      <c r="BM324" s="56"/>
    </row>
    <row r="325" spans="1:65">
      <c r="A325" s="29"/>
      <c r="B325" s="3" t="s">
        <v>87</v>
      </c>
      <c r="C325" s="28"/>
      <c r="D325" s="13">
        <v>1.0174099918379986E-2</v>
      </c>
      <c r="E325" s="13">
        <v>1.2817549907764172E-2</v>
      </c>
      <c r="F325" s="13">
        <v>1.4194716400839424E-2</v>
      </c>
      <c r="G325" s="13">
        <v>1.7821255935746148E-2</v>
      </c>
      <c r="H325" s="13">
        <v>8.1089840077457863E-3</v>
      </c>
      <c r="I325" s="13">
        <v>6.8307020155693836E-3</v>
      </c>
      <c r="J325" s="13">
        <v>6.9702323876731928E-3</v>
      </c>
      <c r="K325" s="13">
        <v>1.0189114054494193E-2</v>
      </c>
      <c r="L325" s="13">
        <v>1.4612718598439357E-2</v>
      </c>
      <c r="M325" s="13">
        <v>2.217944296567096E-2</v>
      </c>
      <c r="N325" s="13">
        <v>3.0537618508449518E-2</v>
      </c>
      <c r="O325" s="13">
        <v>1.0540792443921121E-2</v>
      </c>
      <c r="P325" s="13">
        <v>9.1028297309434028E-3</v>
      </c>
      <c r="Q325" s="13">
        <v>5.3082668198554369E-3</v>
      </c>
      <c r="R325" s="13">
        <v>3.0235381715608911E-2</v>
      </c>
      <c r="S325" s="13">
        <v>3.1599604334944881E-2</v>
      </c>
      <c r="T325" s="13">
        <v>4.9038094760287644E-3</v>
      </c>
      <c r="U325" s="13">
        <v>6.0977793567555567E-2</v>
      </c>
      <c r="V325" s="13">
        <v>5.1754095138366228E-2</v>
      </c>
      <c r="W325" s="13">
        <v>2.5211633597192119E-2</v>
      </c>
      <c r="X325" s="13">
        <v>1.2106853953186428E-2</v>
      </c>
      <c r="Y325" s="13">
        <v>7.9072332628263072E-3</v>
      </c>
      <c r="Z325" s="13">
        <v>2.3468517490804114E-2</v>
      </c>
      <c r="AA325" s="13">
        <v>1.214178222906542E-2</v>
      </c>
      <c r="AB325" s="13">
        <v>1.1836527021161045E-2</v>
      </c>
      <c r="AC325" s="152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275</v>
      </c>
      <c r="C326" s="28"/>
      <c r="D326" s="13">
        <v>5.0425778736518101E-3</v>
      </c>
      <c r="E326" s="13">
        <v>3.6679668576813373E-2</v>
      </c>
      <c r="F326" s="13">
        <v>-8.6642729150306907E-3</v>
      </c>
      <c r="G326" s="13">
        <v>-3.4503785505300311E-2</v>
      </c>
      <c r="H326" s="13">
        <v>-2.2639876491614586E-2</v>
      </c>
      <c r="I326" s="13">
        <v>1.2951850549442145E-2</v>
      </c>
      <c r="J326" s="13">
        <v>8.432266163276303E-3</v>
      </c>
      <c r="K326" s="13">
        <v>2.5380707611398545E-2</v>
      </c>
      <c r="L326" s="13">
        <v>2.217837632298103E-3</v>
      </c>
      <c r="M326" s="13">
        <v>-2.6594512829509864E-2</v>
      </c>
      <c r="N326" s="13">
        <v>6.1724739701931597E-3</v>
      </c>
      <c r="O326" s="13">
        <v>1.1821954452900574E-2</v>
      </c>
      <c r="P326" s="13">
        <v>1.0692058356359224E-2</v>
      </c>
      <c r="Q326" s="13">
        <v>-6.5657213438591322E-3</v>
      </c>
      <c r="R326" s="13">
        <v>3.7244616625084159E-2</v>
      </c>
      <c r="S326" s="13">
        <v>-2.9419253070863571E-2</v>
      </c>
      <c r="T326" s="13">
        <v>1.7471434935607988E-2</v>
      </c>
      <c r="U326" s="13">
        <v>-4.7497590615527274E-2</v>
      </c>
      <c r="V326" s="13">
        <v>0.17339709625833311</v>
      </c>
      <c r="W326" s="13">
        <v>-4.0153265988007725E-2</v>
      </c>
      <c r="X326" s="13">
        <v>2.6901547757343547E-2</v>
      </c>
      <c r="Y326" s="13">
        <v>-3.5068733553570763E-2</v>
      </c>
      <c r="Z326" s="13">
        <v>5.2498213928394266E-2</v>
      </c>
      <c r="AA326" s="13">
        <v>-6.8778259448608603E-3</v>
      </c>
      <c r="AB326" s="13">
        <v>-2.8854305022592897E-2</v>
      </c>
      <c r="AC326" s="152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45" t="s">
        <v>276</v>
      </c>
      <c r="C327" s="46"/>
      <c r="D327" s="44">
        <v>0</v>
      </c>
      <c r="E327" s="44">
        <v>0.98</v>
      </c>
      <c r="F327" s="44">
        <v>0.42</v>
      </c>
      <c r="G327" s="44">
        <v>1.22</v>
      </c>
      <c r="H327" s="44">
        <v>0.85</v>
      </c>
      <c r="I327" s="44">
        <v>0.24</v>
      </c>
      <c r="J327" s="44">
        <v>0.1</v>
      </c>
      <c r="K327" s="44">
        <v>0.63</v>
      </c>
      <c r="L327" s="44">
        <v>0.09</v>
      </c>
      <c r="M327" s="44">
        <v>0.98</v>
      </c>
      <c r="N327" s="44">
        <v>0.03</v>
      </c>
      <c r="O327" s="44">
        <v>0.21</v>
      </c>
      <c r="P327" s="44">
        <v>0.17</v>
      </c>
      <c r="Q327" s="44">
        <v>0.36</v>
      </c>
      <c r="R327" s="44">
        <v>0.99</v>
      </c>
      <c r="S327" s="44">
        <v>1.06</v>
      </c>
      <c r="T327" s="44">
        <v>0.38</v>
      </c>
      <c r="U327" s="44">
        <v>1.62</v>
      </c>
      <c r="V327" s="44">
        <v>5.19</v>
      </c>
      <c r="W327" s="44">
        <v>1.39</v>
      </c>
      <c r="X327" s="44">
        <v>0.67</v>
      </c>
      <c r="Y327" s="44">
        <v>1.24</v>
      </c>
      <c r="Z327" s="44">
        <v>1.46</v>
      </c>
      <c r="AA327" s="44">
        <v>0.37</v>
      </c>
      <c r="AB327" s="44">
        <v>1.05</v>
      </c>
      <c r="AC327" s="152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BM328" s="55"/>
    </row>
    <row r="329" spans="1:65" ht="15">
      <c r="B329" s="8" t="s">
        <v>643</v>
      </c>
      <c r="BM329" s="27" t="s">
        <v>67</v>
      </c>
    </row>
    <row r="330" spans="1:65" ht="15">
      <c r="A330" s="24" t="s">
        <v>42</v>
      </c>
      <c r="B330" s="18" t="s">
        <v>114</v>
      </c>
      <c r="C330" s="15" t="s">
        <v>115</v>
      </c>
      <c r="D330" s="16" t="s">
        <v>241</v>
      </c>
      <c r="E330" s="17" t="s">
        <v>241</v>
      </c>
      <c r="F330" s="17" t="s">
        <v>241</v>
      </c>
      <c r="G330" s="17" t="s">
        <v>241</v>
      </c>
      <c r="H330" s="17" t="s">
        <v>241</v>
      </c>
      <c r="I330" s="17" t="s">
        <v>241</v>
      </c>
      <c r="J330" s="17" t="s">
        <v>241</v>
      </c>
      <c r="K330" s="17" t="s">
        <v>241</v>
      </c>
      <c r="L330" s="17" t="s">
        <v>241</v>
      </c>
      <c r="M330" s="17" t="s">
        <v>241</v>
      </c>
      <c r="N330" s="17" t="s">
        <v>241</v>
      </c>
      <c r="O330" s="17" t="s">
        <v>241</v>
      </c>
      <c r="P330" s="17" t="s">
        <v>241</v>
      </c>
      <c r="Q330" s="17" t="s">
        <v>241</v>
      </c>
      <c r="R330" s="17" t="s">
        <v>241</v>
      </c>
      <c r="S330" s="17" t="s">
        <v>241</v>
      </c>
      <c r="T330" s="17" t="s">
        <v>241</v>
      </c>
      <c r="U330" s="17" t="s">
        <v>241</v>
      </c>
      <c r="V330" s="17" t="s">
        <v>241</v>
      </c>
      <c r="W330" s="17" t="s">
        <v>241</v>
      </c>
      <c r="X330" s="17" t="s">
        <v>241</v>
      </c>
      <c r="Y330" s="17" t="s">
        <v>241</v>
      </c>
      <c r="Z330" s="17" t="s">
        <v>241</v>
      </c>
      <c r="AA330" s="152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242</v>
      </c>
      <c r="C331" s="9" t="s">
        <v>242</v>
      </c>
      <c r="D331" s="150" t="s">
        <v>244</v>
      </c>
      <c r="E331" s="151" t="s">
        <v>245</v>
      </c>
      <c r="F331" s="151" t="s">
        <v>246</v>
      </c>
      <c r="G331" s="151" t="s">
        <v>247</v>
      </c>
      <c r="H331" s="151" t="s">
        <v>249</v>
      </c>
      <c r="I331" s="151" t="s">
        <v>250</v>
      </c>
      <c r="J331" s="151" t="s">
        <v>251</v>
      </c>
      <c r="K331" s="151" t="s">
        <v>252</v>
      </c>
      <c r="L331" s="151" t="s">
        <v>253</v>
      </c>
      <c r="M331" s="151" t="s">
        <v>254</v>
      </c>
      <c r="N331" s="151" t="s">
        <v>255</v>
      </c>
      <c r="O331" s="151" t="s">
        <v>256</v>
      </c>
      <c r="P331" s="151" t="s">
        <v>257</v>
      </c>
      <c r="Q331" s="151" t="s">
        <v>258</v>
      </c>
      <c r="R331" s="151" t="s">
        <v>260</v>
      </c>
      <c r="S331" s="151" t="s">
        <v>262</v>
      </c>
      <c r="T331" s="151" t="s">
        <v>280</v>
      </c>
      <c r="U331" s="151" t="s">
        <v>307</v>
      </c>
      <c r="V331" s="151" t="s">
        <v>281</v>
      </c>
      <c r="W331" s="151" t="s">
        <v>263</v>
      </c>
      <c r="X331" s="151" t="s">
        <v>264</v>
      </c>
      <c r="Y331" s="151" t="s">
        <v>282</v>
      </c>
      <c r="Z331" s="151" t="s">
        <v>266</v>
      </c>
      <c r="AA331" s="152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283</v>
      </c>
      <c r="E332" s="11" t="s">
        <v>286</v>
      </c>
      <c r="F332" s="11" t="s">
        <v>286</v>
      </c>
      <c r="G332" s="11" t="s">
        <v>283</v>
      </c>
      <c r="H332" s="11" t="s">
        <v>285</v>
      </c>
      <c r="I332" s="11" t="s">
        <v>283</v>
      </c>
      <c r="J332" s="11" t="s">
        <v>283</v>
      </c>
      <c r="K332" s="11" t="s">
        <v>283</v>
      </c>
      <c r="L332" s="11" t="s">
        <v>283</v>
      </c>
      <c r="M332" s="11" t="s">
        <v>283</v>
      </c>
      <c r="N332" s="11" t="s">
        <v>283</v>
      </c>
      <c r="O332" s="11" t="s">
        <v>285</v>
      </c>
      <c r="P332" s="11" t="s">
        <v>286</v>
      </c>
      <c r="Q332" s="11" t="s">
        <v>283</v>
      </c>
      <c r="R332" s="11" t="s">
        <v>286</v>
      </c>
      <c r="S332" s="11" t="s">
        <v>286</v>
      </c>
      <c r="T332" s="11" t="s">
        <v>286</v>
      </c>
      <c r="U332" s="11" t="s">
        <v>283</v>
      </c>
      <c r="V332" s="11" t="s">
        <v>283</v>
      </c>
      <c r="W332" s="11" t="s">
        <v>286</v>
      </c>
      <c r="X332" s="11" t="s">
        <v>286</v>
      </c>
      <c r="Y332" s="11" t="s">
        <v>286</v>
      </c>
      <c r="Z332" s="11" t="s">
        <v>283</v>
      </c>
      <c r="AA332" s="152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9"/>
      <c r="C333" s="9"/>
      <c r="D333" s="25" t="s">
        <v>324</v>
      </c>
      <c r="E333" s="25" t="s">
        <v>324</v>
      </c>
      <c r="F333" s="25" t="s">
        <v>324</v>
      </c>
      <c r="G333" s="25" t="s">
        <v>325</v>
      </c>
      <c r="H333" s="25" t="s">
        <v>326</v>
      </c>
      <c r="I333" s="25" t="s">
        <v>325</v>
      </c>
      <c r="J333" s="25" t="s">
        <v>325</v>
      </c>
      <c r="K333" s="25" t="s">
        <v>325</v>
      </c>
      <c r="L333" s="25" t="s">
        <v>325</v>
      </c>
      <c r="M333" s="25" t="s">
        <v>325</v>
      </c>
      <c r="N333" s="25" t="s">
        <v>326</v>
      </c>
      <c r="O333" s="25" t="s">
        <v>325</v>
      </c>
      <c r="P333" s="25" t="s">
        <v>326</v>
      </c>
      <c r="Q333" s="25" t="s">
        <v>327</v>
      </c>
      <c r="R333" s="25" t="s">
        <v>327</v>
      </c>
      <c r="S333" s="25" t="s">
        <v>327</v>
      </c>
      <c r="T333" s="25" t="s">
        <v>328</v>
      </c>
      <c r="U333" s="25" t="s">
        <v>326</v>
      </c>
      <c r="V333" s="25" t="s">
        <v>325</v>
      </c>
      <c r="W333" s="25" t="s">
        <v>326</v>
      </c>
      <c r="X333" s="25" t="s">
        <v>326</v>
      </c>
      <c r="Y333" s="25" t="s">
        <v>325</v>
      </c>
      <c r="Z333" s="25" t="s">
        <v>119</v>
      </c>
      <c r="AA333" s="152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3</v>
      </c>
    </row>
    <row r="334" spans="1:65">
      <c r="A334" s="29"/>
      <c r="B334" s="18">
        <v>1</v>
      </c>
      <c r="C334" s="14">
        <v>1</v>
      </c>
      <c r="D334" s="21">
        <v>8.67</v>
      </c>
      <c r="E334" s="21">
        <v>8.4</v>
      </c>
      <c r="F334" s="21">
        <v>8.269631710444072</v>
      </c>
      <c r="G334" s="146">
        <v>7.4</v>
      </c>
      <c r="H334" s="146">
        <v>10.3</v>
      </c>
      <c r="I334" s="21">
        <v>8.2100000000000009</v>
      </c>
      <c r="J334" s="21">
        <v>8.5500000000000007</v>
      </c>
      <c r="K334" s="21">
        <v>8.81</v>
      </c>
      <c r="L334" s="21">
        <v>8.34</v>
      </c>
      <c r="M334" s="21">
        <v>8.3699999999999992</v>
      </c>
      <c r="N334" s="21">
        <v>8.5</v>
      </c>
      <c r="O334" s="146" t="s">
        <v>96</v>
      </c>
      <c r="P334" s="21">
        <v>8.6</v>
      </c>
      <c r="Q334" s="21">
        <v>8.5998892628927663</v>
      </c>
      <c r="R334" s="21">
        <v>8.1300000000000008</v>
      </c>
      <c r="S334" s="146">
        <v>9</v>
      </c>
      <c r="T334" s="21">
        <v>8.3800000000000008</v>
      </c>
      <c r="U334" s="146">
        <v>15.7</v>
      </c>
      <c r="V334" s="21">
        <v>8.2100000000000009</v>
      </c>
      <c r="W334" s="21">
        <v>9</v>
      </c>
      <c r="X334" s="153">
        <v>9.8000000000000007</v>
      </c>
      <c r="Y334" s="21">
        <v>8.49</v>
      </c>
      <c r="Z334" s="21">
        <v>7.5</v>
      </c>
      <c r="AA334" s="152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>
        <v>1</v>
      </c>
      <c r="C335" s="9">
        <v>2</v>
      </c>
      <c r="D335" s="148">
        <v>8.34</v>
      </c>
      <c r="E335" s="11">
        <v>8.5</v>
      </c>
      <c r="F335" s="11">
        <v>8.4032451290311663</v>
      </c>
      <c r="G335" s="147">
        <v>8.4</v>
      </c>
      <c r="H335" s="147">
        <v>10.4</v>
      </c>
      <c r="I335" s="11">
        <v>8.23</v>
      </c>
      <c r="J335" s="11">
        <v>8.5399999999999991</v>
      </c>
      <c r="K335" s="11">
        <v>8.6199999999999992</v>
      </c>
      <c r="L335" s="11">
        <v>8.2100000000000009</v>
      </c>
      <c r="M335" s="11">
        <v>8.4600000000000009</v>
      </c>
      <c r="N335" s="11">
        <v>8.6</v>
      </c>
      <c r="O335" s="147" t="s">
        <v>96</v>
      </c>
      <c r="P335" s="11">
        <v>8.3000000000000007</v>
      </c>
      <c r="Q335" s="11">
        <v>8.8211927365099143</v>
      </c>
      <c r="R335" s="11">
        <v>8.24</v>
      </c>
      <c r="S335" s="147">
        <v>9</v>
      </c>
      <c r="T335" s="11">
        <v>8.02</v>
      </c>
      <c r="U335" s="148">
        <v>14.8</v>
      </c>
      <c r="V335" s="11">
        <v>7.9899999999999993</v>
      </c>
      <c r="W335" s="11">
        <v>9</v>
      </c>
      <c r="X335" s="11">
        <v>9.4</v>
      </c>
      <c r="Y335" s="11">
        <v>8.3000000000000007</v>
      </c>
      <c r="Z335" s="11">
        <v>8</v>
      </c>
      <c r="AA335" s="152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27</v>
      </c>
    </row>
    <row r="336" spans="1:65">
      <c r="A336" s="29"/>
      <c r="B336" s="19">
        <v>1</v>
      </c>
      <c r="C336" s="9">
        <v>3</v>
      </c>
      <c r="D336" s="11">
        <v>8.65</v>
      </c>
      <c r="E336" s="11">
        <v>8.6</v>
      </c>
      <c r="F336" s="11">
        <v>8.29960061305</v>
      </c>
      <c r="G336" s="147">
        <v>8</v>
      </c>
      <c r="H336" s="147">
        <v>10.199999999999999</v>
      </c>
      <c r="I336" s="11">
        <v>7.96</v>
      </c>
      <c r="J336" s="11">
        <v>8.4700000000000006</v>
      </c>
      <c r="K336" s="11">
        <v>8.85</v>
      </c>
      <c r="L336" s="11">
        <v>8.0500000000000007</v>
      </c>
      <c r="M336" s="11">
        <v>8.69</v>
      </c>
      <c r="N336" s="11">
        <v>8.8000000000000007</v>
      </c>
      <c r="O336" s="147" t="s">
        <v>96</v>
      </c>
      <c r="P336" s="11">
        <v>8.4</v>
      </c>
      <c r="Q336" s="11">
        <v>8.7187582110670867</v>
      </c>
      <c r="R336" s="11">
        <v>8.27</v>
      </c>
      <c r="S336" s="147">
        <v>9</v>
      </c>
      <c r="T336" s="11">
        <v>9.59</v>
      </c>
      <c r="U336" s="147">
        <v>15.7</v>
      </c>
      <c r="V336" s="11">
        <v>8.36</v>
      </c>
      <c r="W336" s="11">
        <v>9.5</v>
      </c>
      <c r="X336" s="11">
        <v>9.3000000000000007</v>
      </c>
      <c r="Y336" s="11">
        <v>8.6199999999999992</v>
      </c>
      <c r="Z336" s="11">
        <v>7.7000000000000011</v>
      </c>
      <c r="AA336" s="152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16</v>
      </c>
    </row>
    <row r="337" spans="1:65">
      <c r="A337" s="29"/>
      <c r="B337" s="19">
        <v>1</v>
      </c>
      <c r="C337" s="9">
        <v>4</v>
      </c>
      <c r="D337" s="11">
        <v>8.67</v>
      </c>
      <c r="E337" s="11">
        <v>8.3000000000000007</v>
      </c>
      <c r="F337" s="11">
        <v>8.4136581547094522</v>
      </c>
      <c r="G337" s="147">
        <v>7.7000000000000011</v>
      </c>
      <c r="H337" s="147">
        <v>10.4</v>
      </c>
      <c r="I337" s="11">
        <v>8.5</v>
      </c>
      <c r="J337" s="11">
        <v>8.7799999999999994</v>
      </c>
      <c r="K337" s="11">
        <v>8.86</v>
      </c>
      <c r="L337" s="11">
        <v>8.1</v>
      </c>
      <c r="M337" s="11">
        <v>8.73</v>
      </c>
      <c r="N337" s="11">
        <v>8.5</v>
      </c>
      <c r="O337" s="147" t="s">
        <v>96</v>
      </c>
      <c r="P337" s="11">
        <v>8.1</v>
      </c>
      <c r="Q337" s="11">
        <v>8.2949980623717643</v>
      </c>
      <c r="R337" s="11">
        <v>8.24</v>
      </c>
      <c r="S337" s="147">
        <v>8</v>
      </c>
      <c r="T337" s="11">
        <v>9.57</v>
      </c>
      <c r="U337" s="147">
        <v>15.5</v>
      </c>
      <c r="V337" s="11">
        <v>8.32</v>
      </c>
      <c r="W337" s="11">
        <v>9.5</v>
      </c>
      <c r="X337" s="11">
        <v>9.1999999999999993</v>
      </c>
      <c r="Y337" s="11">
        <v>8.4</v>
      </c>
      <c r="Z337" s="11">
        <v>7.8</v>
      </c>
      <c r="AA337" s="152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8.5207125321343771</v>
      </c>
    </row>
    <row r="338" spans="1:65">
      <c r="A338" s="29"/>
      <c r="B338" s="19">
        <v>1</v>
      </c>
      <c r="C338" s="9">
        <v>5</v>
      </c>
      <c r="D338" s="11">
        <v>8.49</v>
      </c>
      <c r="E338" s="11">
        <v>8.6999999999999993</v>
      </c>
      <c r="F338" s="11">
        <v>8.4646589737499998</v>
      </c>
      <c r="G338" s="147">
        <v>7.4</v>
      </c>
      <c r="H338" s="147">
        <v>10.3</v>
      </c>
      <c r="I338" s="11">
        <v>8.09</v>
      </c>
      <c r="J338" s="11">
        <v>8.3000000000000007</v>
      </c>
      <c r="K338" s="11">
        <v>8.5399999999999991</v>
      </c>
      <c r="L338" s="11">
        <v>8.39</v>
      </c>
      <c r="M338" s="11">
        <v>8.3000000000000007</v>
      </c>
      <c r="N338" s="11">
        <v>8.9</v>
      </c>
      <c r="O338" s="147" t="s">
        <v>96</v>
      </c>
      <c r="P338" s="11">
        <v>8.3000000000000007</v>
      </c>
      <c r="Q338" s="11">
        <v>8.6727762562235391</v>
      </c>
      <c r="R338" s="11">
        <v>8.36</v>
      </c>
      <c r="S338" s="147">
        <v>8</v>
      </c>
      <c r="T338" s="11">
        <v>9.56</v>
      </c>
      <c r="U338" s="147">
        <v>15.400000000000002</v>
      </c>
      <c r="V338" s="11">
        <v>7.96</v>
      </c>
      <c r="W338" s="11">
        <v>9</v>
      </c>
      <c r="X338" s="11">
        <v>9.3000000000000007</v>
      </c>
      <c r="Y338" s="11">
        <v>8.41</v>
      </c>
      <c r="Z338" s="11">
        <v>7.8</v>
      </c>
      <c r="AA338" s="152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87</v>
      </c>
    </row>
    <row r="339" spans="1:65">
      <c r="A339" s="29"/>
      <c r="B339" s="19">
        <v>1</v>
      </c>
      <c r="C339" s="9">
        <v>6</v>
      </c>
      <c r="D339" s="11">
        <v>8.65</v>
      </c>
      <c r="E339" s="11">
        <v>8.5</v>
      </c>
      <c r="F339" s="11">
        <v>8.34867528915</v>
      </c>
      <c r="G339" s="147">
        <v>7.2</v>
      </c>
      <c r="H339" s="147">
        <v>10.3</v>
      </c>
      <c r="I339" s="11">
        <v>8.39</v>
      </c>
      <c r="J339" s="11">
        <v>8.56</v>
      </c>
      <c r="K339" s="11">
        <v>8.5299999999999994</v>
      </c>
      <c r="L339" s="11">
        <v>8.31</v>
      </c>
      <c r="M339" s="11">
        <v>8.52</v>
      </c>
      <c r="N339" s="11">
        <v>8.5</v>
      </c>
      <c r="O339" s="147" t="s">
        <v>96</v>
      </c>
      <c r="P339" s="11">
        <v>8.3000000000000007</v>
      </c>
      <c r="Q339" s="11">
        <v>8.5198690713126908</v>
      </c>
      <c r="R339" s="11">
        <v>8.5</v>
      </c>
      <c r="S339" s="147">
        <v>9</v>
      </c>
      <c r="T339" s="148">
        <v>9.9499999999999993</v>
      </c>
      <c r="U339" s="147">
        <v>15.5</v>
      </c>
      <c r="V339" s="11">
        <v>8.1</v>
      </c>
      <c r="W339" s="11">
        <v>9</v>
      </c>
      <c r="X339" s="11">
        <v>9.3000000000000007</v>
      </c>
      <c r="Y339" s="11">
        <v>8.15</v>
      </c>
      <c r="Z339" s="11">
        <v>7.8</v>
      </c>
      <c r="AA339" s="152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20" t="s">
        <v>272</v>
      </c>
      <c r="C340" s="12"/>
      <c r="D340" s="22">
        <v>8.5783333333333331</v>
      </c>
      <c r="E340" s="22">
        <v>8.5</v>
      </c>
      <c r="F340" s="22">
        <v>8.3665783116891159</v>
      </c>
      <c r="G340" s="22">
        <v>7.6833333333333336</v>
      </c>
      <c r="H340" s="22">
        <v>10.316666666666668</v>
      </c>
      <c r="I340" s="22">
        <v>8.2300000000000022</v>
      </c>
      <c r="J340" s="22">
        <v>8.5333333333333332</v>
      </c>
      <c r="K340" s="22">
        <v>8.7016666666666662</v>
      </c>
      <c r="L340" s="22">
        <v>8.2333333333333343</v>
      </c>
      <c r="M340" s="22">
        <v>8.5116666666666649</v>
      </c>
      <c r="N340" s="22">
        <v>8.6333333333333346</v>
      </c>
      <c r="O340" s="22" t="s">
        <v>763</v>
      </c>
      <c r="P340" s="22">
        <v>8.3333333333333339</v>
      </c>
      <c r="Q340" s="22">
        <v>8.6045806000629614</v>
      </c>
      <c r="R340" s="22">
        <v>8.2900000000000009</v>
      </c>
      <c r="S340" s="22">
        <v>8.6666666666666661</v>
      </c>
      <c r="T340" s="22">
        <v>9.1783333333333346</v>
      </c>
      <c r="U340" s="22">
        <v>15.433333333333335</v>
      </c>
      <c r="V340" s="22">
        <v>8.1566666666666663</v>
      </c>
      <c r="W340" s="22">
        <v>9.1666666666666661</v>
      </c>
      <c r="X340" s="22">
        <v>9.3833333333333329</v>
      </c>
      <c r="Y340" s="22">
        <v>8.3949999999999996</v>
      </c>
      <c r="Z340" s="22">
        <v>7.7666666666666666</v>
      </c>
      <c r="AA340" s="152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273</v>
      </c>
      <c r="C341" s="28"/>
      <c r="D341" s="11">
        <v>8.65</v>
      </c>
      <c r="E341" s="11">
        <v>8.5</v>
      </c>
      <c r="F341" s="11">
        <v>8.3759602090905823</v>
      </c>
      <c r="G341" s="11">
        <v>7.5500000000000007</v>
      </c>
      <c r="H341" s="11">
        <v>10.3</v>
      </c>
      <c r="I341" s="11">
        <v>8.2200000000000006</v>
      </c>
      <c r="J341" s="11">
        <v>8.5449999999999999</v>
      </c>
      <c r="K341" s="11">
        <v>8.7149999999999999</v>
      </c>
      <c r="L341" s="11">
        <v>8.2600000000000016</v>
      </c>
      <c r="M341" s="11">
        <v>8.49</v>
      </c>
      <c r="N341" s="11">
        <v>8.5500000000000007</v>
      </c>
      <c r="O341" s="11" t="s">
        <v>763</v>
      </c>
      <c r="P341" s="11">
        <v>8.3000000000000007</v>
      </c>
      <c r="Q341" s="11">
        <v>8.6363327595581527</v>
      </c>
      <c r="R341" s="11">
        <v>8.254999999999999</v>
      </c>
      <c r="S341" s="11">
        <v>9</v>
      </c>
      <c r="T341" s="11">
        <v>9.5650000000000013</v>
      </c>
      <c r="U341" s="11">
        <v>15.5</v>
      </c>
      <c r="V341" s="11">
        <v>8.1550000000000011</v>
      </c>
      <c r="W341" s="11">
        <v>9</v>
      </c>
      <c r="X341" s="11">
        <v>9.3000000000000007</v>
      </c>
      <c r="Y341" s="11">
        <v>8.4050000000000011</v>
      </c>
      <c r="Z341" s="11">
        <v>7.8</v>
      </c>
      <c r="AA341" s="152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274</v>
      </c>
      <c r="C342" s="28"/>
      <c r="D342" s="23">
        <v>0.13541294866690809</v>
      </c>
      <c r="E342" s="23">
        <v>0.141421356237309</v>
      </c>
      <c r="F342" s="23">
        <v>7.4008049842040805E-2</v>
      </c>
      <c r="G342" s="23">
        <v>0.44907311951024931</v>
      </c>
      <c r="H342" s="23">
        <v>7.5277265270908375E-2</v>
      </c>
      <c r="I342" s="23">
        <v>0.1956527536223297</v>
      </c>
      <c r="J342" s="23">
        <v>0.15513435037626752</v>
      </c>
      <c r="K342" s="23">
        <v>0.15561705133649961</v>
      </c>
      <c r="L342" s="23">
        <v>0.13691846722289389</v>
      </c>
      <c r="M342" s="23">
        <v>0.17151287609583901</v>
      </c>
      <c r="N342" s="23">
        <v>0.17511900715418288</v>
      </c>
      <c r="O342" s="23" t="s">
        <v>763</v>
      </c>
      <c r="P342" s="23">
        <v>0.16329931618554511</v>
      </c>
      <c r="Q342" s="23">
        <v>0.18311056300545217</v>
      </c>
      <c r="R342" s="23">
        <v>0.12649110640673489</v>
      </c>
      <c r="S342" s="23">
        <v>0.51639777949432231</v>
      </c>
      <c r="T342" s="23">
        <v>0.78013887652562641</v>
      </c>
      <c r="U342" s="23">
        <v>0.33266599866332341</v>
      </c>
      <c r="V342" s="23">
        <v>0.1676504299626658</v>
      </c>
      <c r="W342" s="23">
        <v>0.2581988897471611</v>
      </c>
      <c r="X342" s="23">
        <v>0.21369760566432833</v>
      </c>
      <c r="Y342" s="23">
        <v>0.16059265238484569</v>
      </c>
      <c r="Z342" s="23">
        <v>0.16329931618554508</v>
      </c>
      <c r="AA342" s="204"/>
      <c r="AB342" s="205"/>
      <c r="AC342" s="205"/>
      <c r="AD342" s="205"/>
      <c r="AE342" s="205"/>
      <c r="AF342" s="205"/>
      <c r="AG342" s="205"/>
      <c r="AH342" s="205"/>
      <c r="AI342" s="205"/>
      <c r="AJ342" s="205"/>
      <c r="AK342" s="205"/>
      <c r="AL342" s="205"/>
      <c r="AM342" s="205"/>
      <c r="AN342" s="205"/>
      <c r="AO342" s="205"/>
      <c r="AP342" s="205"/>
      <c r="AQ342" s="205"/>
      <c r="AR342" s="205"/>
      <c r="AS342" s="205"/>
      <c r="AT342" s="205"/>
      <c r="AU342" s="205"/>
      <c r="AV342" s="205"/>
      <c r="AW342" s="205"/>
      <c r="AX342" s="205"/>
      <c r="AY342" s="205"/>
      <c r="AZ342" s="205"/>
      <c r="BA342" s="205"/>
      <c r="BB342" s="205"/>
      <c r="BC342" s="205"/>
      <c r="BD342" s="205"/>
      <c r="BE342" s="205"/>
      <c r="BF342" s="205"/>
      <c r="BG342" s="205"/>
      <c r="BH342" s="205"/>
      <c r="BI342" s="205"/>
      <c r="BJ342" s="205"/>
      <c r="BK342" s="205"/>
      <c r="BL342" s="205"/>
      <c r="BM342" s="56"/>
    </row>
    <row r="343" spans="1:65">
      <c r="A343" s="29"/>
      <c r="B343" s="3" t="s">
        <v>87</v>
      </c>
      <c r="C343" s="28"/>
      <c r="D343" s="13">
        <v>1.5785461278442756E-2</v>
      </c>
      <c r="E343" s="13">
        <v>1.6637806616154001E-2</v>
      </c>
      <c r="F343" s="13">
        <v>8.8456770599568361E-3</v>
      </c>
      <c r="G343" s="13">
        <v>5.844769451326455E-2</v>
      </c>
      <c r="H343" s="13">
        <v>7.2966654543691464E-3</v>
      </c>
      <c r="I343" s="13">
        <v>2.3773117086552813E-2</v>
      </c>
      <c r="J343" s="13">
        <v>1.8179806684718851E-2</v>
      </c>
      <c r="K343" s="13">
        <v>1.7883591419632212E-2</v>
      </c>
      <c r="L343" s="13">
        <v>1.6629773346910185E-2</v>
      </c>
      <c r="M343" s="13">
        <v>2.0150328109947803E-2</v>
      </c>
      <c r="N343" s="13">
        <v>2.0284054882723883E-2</v>
      </c>
      <c r="O343" s="13" t="s">
        <v>763</v>
      </c>
      <c r="P343" s="13">
        <v>1.9595917942265412E-2</v>
      </c>
      <c r="Q343" s="13">
        <v>2.128059129391063E-2</v>
      </c>
      <c r="R343" s="13">
        <v>1.52582758029837E-2</v>
      </c>
      <c r="S343" s="13">
        <v>5.9584359172421809E-2</v>
      </c>
      <c r="T343" s="13">
        <v>8.4997880137166471E-2</v>
      </c>
      <c r="U343" s="13">
        <v>2.1555032310798489E-2</v>
      </c>
      <c r="V343" s="13">
        <v>2.0553791985614932E-2</v>
      </c>
      <c r="W343" s="13">
        <v>2.8167151608781211E-2</v>
      </c>
      <c r="X343" s="13">
        <v>2.277416756635826E-2</v>
      </c>
      <c r="Y343" s="13">
        <v>1.9129559545544454E-2</v>
      </c>
      <c r="Z343" s="13">
        <v>2.1025663028181769E-2</v>
      </c>
      <c r="AA343" s="152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275</v>
      </c>
      <c r="C344" s="28"/>
      <c r="D344" s="13">
        <v>6.762439289161426E-3</v>
      </c>
      <c r="E344" s="13">
        <v>-2.4308450797116965E-3</v>
      </c>
      <c r="F344" s="13">
        <v>-1.8089358121632593E-2</v>
      </c>
      <c r="G344" s="13">
        <v>-9.8275724670092379E-2</v>
      </c>
      <c r="H344" s="13">
        <v>0.21077511156011464</v>
      </c>
      <c r="I344" s="13">
        <v>-3.411833588306179E-2</v>
      </c>
      <c r="J344" s="13">
        <v>1.4811908219363179E-3</v>
      </c>
      <c r="K344" s="13">
        <v>2.1236972125259657E-2</v>
      </c>
      <c r="L344" s="13">
        <v>-3.3727132292897144E-2</v>
      </c>
      <c r="M344" s="13">
        <v>-1.0616325141350469E-3</v>
      </c>
      <c r="N344" s="13">
        <v>1.3217298526881249E-2</v>
      </c>
      <c r="O344" s="13" t="s">
        <v>763</v>
      </c>
      <c r="P344" s="13">
        <v>-2.1991024587952657E-2</v>
      </c>
      <c r="Q344" s="13">
        <v>9.8428467821547461E-3</v>
      </c>
      <c r="R344" s="13">
        <v>-2.7076671260095275E-2</v>
      </c>
      <c r="S344" s="13">
        <v>1.7129334428529042E-2</v>
      </c>
      <c r="T344" s="13">
        <v>7.7179085518829016E-2</v>
      </c>
      <c r="U344" s="13">
        <v>0.81127262246311194</v>
      </c>
      <c r="V344" s="13">
        <v>-4.272481486668811E-2</v>
      </c>
      <c r="W344" s="13">
        <v>7.5809872953251922E-2</v>
      </c>
      <c r="X344" s="13">
        <v>0.10123810631396513</v>
      </c>
      <c r="Y344" s="13">
        <v>-1.4753758169903541E-2</v>
      </c>
      <c r="Z344" s="13">
        <v>-8.8495634915971899E-2</v>
      </c>
      <c r="AA344" s="152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45" t="s">
        <v>276</v>
      </c>
      <c r="C345" s="46"/>
      <c r="D345" s="44">
        <v>0.2</v>
      </c>
      <c r="E345" s="44">
        <v>0.02</v>
      </c>
      <c r="F345" s="44">
        <v>0.38</v>
      </c>
      <c r="G345" s="44">
        <v>2.27</v>
      </c>
      <c r="H345" s="44">
        <v>5</v>
      </c>
      <c r="I345" s="44">
        <v>0.76</v>
      </c>
      <c r="J345" s="44">
        <v>0.08</v>
      </c>
      <c r="K345" s="44">
        <v>0.54</v>
      </c>
      <c r="L345" s="44">
        <v>0.75</v>
      </c>
      <c r="M345" s="44">
        <v>0.02</v>
      </c>
      <c r="N345" s="44">
        <v>0.35</v>
      </c>
      <c r="O345" s="44">
        <v>9.68</v>
      </c>
      <c r="P345" s="44">
        <v>0.48</v>
      </c>
      <c r="Q345" s="44">
        <v>0.27</v>
      </c>
      <c r="R345" s="44">
        <v>0.6</v>
      </c>
      <c r="S345" s="44" t="s">
        <v>277</v>
      </c>
      <c r="T345" s="44">
        <v>1.86</v>
      </c>
      <c r="U345" s="44">
        <v>19.13</v>
      </c>
      <c r="V345" s="44">
        <v>0.96</v>
      </c>
      <c r="W345" s="44">
        <v>1.83</v>
      </c>
      <c r="X345" s="44">
        <v>2.42</v>
      </c>
      <c r="Y345" s="44">
        <v>0.31</v>
      </c>
      <c r="Z345" s="44">
        <v>2.04</v>
      </c>
      <c r="AA345" s="152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0" t="s">
        <v>321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BM346" s="55"/>
    </row>
    <row r="347" spans="1:65">
      <c r="BM347" s="55"/>
    </row>
    <row r="348" spans="1:65" ht="15">
      <c r="B348" s="8" t="s">
        <v>644</v>
      </c>
      <c r="BM348" s="27" t="s">
        <v>279</v>
      </c>
    </row>
    <row r="349" spans="1:65" ht="15">
      <c r="A349" s="24" t="s">
        <v>5</v>
      </c>
      <c r="B349" s="18" t="s">
        <v>114</v>
      </c>
      <c r="C349" s="15" t="s">
        <v>115</v>
      </c>
      <c r="D349" s="16" t="s">
        <v>241</v>
      </c>
      <c r="E349" s="17" t="s">
        <v>241</v>
      </c>
      <c r="F349" s="17" t="s">
        <v>241</v>
      </c>
      <c r="G349" s="17" t="s">
        <v>241</v>
      </c>
      <c r="H349" s="152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 t="s">
        <v>242</v>
      </c>
      <c r="C350" s="9" t="s">
        <v>242</v>
      </c>
      <c r="D350" s="150" t="s">
        <v>244</v>
      </c>
      <c r="E350" s="151" t="s">
        <v>258</v>
      </c>
      <c r="F350" s="151" t="s">
        <v>261</v>
      </c>
      <c r="G350" s="151" t="s">
        <v>282</v>
      </c>
      <c r="H350" s="152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 t="s">
        <v>3</v>
      </c>
    </row>
    <row r="351" spans="1:65">
      <c r="A351" s="29"/>
      <c r="B351" s="19"/>
      <c r="C351" s="9"/>
      <c r="D351" s="10" t="s">
        <v>283</v>
      </c>
      <c r="E351" s="11" t="s">
        <v>283</v>
      </c>
      <c r="F351" s="11" t="s">
        <v>283</v>
      </c>
      <c r="G351" s="11" t="s">
        <v>286</v>
      </c>
      <c r="H351" s="152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9"/>
      <c r="C352" s="9"/>
      <c r="D352" s="25" t="s">
        <v>324</v>
      </c>
      <c r="E352" s="25" t="s">
        <v>327</v>
      </c>
      <c r="F352" s="25" t="s">
        <v>325</v>
      </c>
      <c r="G352" s="25" t="s">
        <v>325</v>
      </c>
      <c r="H352" s="152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8">
        <v>1</v>
      </c>
      <c r="C353" s="14">
        <v>1</v>
      </c>
      <c r="D353" s="21">
        <v>3.0649999999999999</v>
      </c>
      <c r="E353" s="21">
        <v>3.2535662062668225</v>
      </c>
      <c r="F353" s="146">
        <v>5.0324399999999994</v>
      </c>
      <c r="G353" s="21">
        <v>3.3</v>
      </c>
      <c r="H353" s="152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>
        <v>1</v>
      </c>
      <c r="C354" s="9">
        <v>2</v>
      </c>
      <c r="D354" s="11">
        <v>3.077</v>
      </c>
      <c r="E354" s="11">
        <v>3.2907298540266554</v>
      </c>
      <c r="F354" s="147">
        <v>5.0710799999999994</v>
      </c>
      <c r="G354" s="11">
        <v>3.1</v>
      </c>
      <c r="H354" s="152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28</v>
      </c>
    </row>
    <row r="355" spans="1:65">
      <c r="A355" s="29"/>
      <c r="B355" s="19">
        <v>1</v>
      </c>
      <c r="C355" s="9">
        <v>3</v>
      </c>
      <c r="D355" s="11">
        <v>3.101</v>
      </c>
      <c r="E355" s="11">
        <v>3.1959476132018581</v>
      </c>
      <c r="F355" s="147">
        <v>5.4322799999999996</v>
      </c>
      <c r="G355" s="11">
        <v>3.2</v>
      </c>
      <c r="H355" s="152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16</v>
      </c>
    </row>
    <row r="356" spans="1:65">
      <c r="A356" s="29"/>
      <c r="B356" s="19">
        <v>1</v>
      </c>
      <c r="C356" s="9">
        <v>4</v>
      </c>
      <c r="D356" s="11">
        <v>3.1560000000000001</v>
      </c>
      <c r="E356" s="11">
        <v>3.3963645234488524</v>
      </c>
      <c r="F356" s="147">
        <v>5.0173199999999998</v>
      </c>
      <c r="G356" s="11">
        <v>3.1</v>
      </c>
      <c r="H356" s="152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3.1766773824565702</v>
      </c>
    </row>
    <row r="357" spans="1:65">
      <c r="A357" s="29"/>
      <c r="B357" s="19">
        <v>1</v>
      </c>
      <c r="C357" s="9">
        <v>5</v>
      </c>
      <c r="D357" s="11">
        <v>3.073</v>
      </c>
      <c r="E357" s="11">
        <v>3.3836559131426309</v>
      </c>
      <c r="F357" s="147">
        <v>5.2556599999999998</v>
      </c>
      <c r="G357" s="11">
        <v>3.1</v>
      </c>
      <c r="H357" s="152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42</v>
      </c>
    </row>
    <row r="358" spans="1:65">
      <c r="A358" s="29"/>
      <c r="B358" s="19">
        <v>1</v>
      </c>
      <c r="C358" s="9">
        <v>6</v>
      </c>
      <c r="D358" s="11">
        <v>3.048</v>
      </c>
      <c r="E358" s="11">
        <v>3.2399287741314495</v>
      </c>
      <c r="F358" s="147">
        <v>5.2294200000000002</v>
      </c>
      <c r="G358" s="11">
        <v>3.1</v>
      </c>
      <c r="H358" s="152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20" t="s">
        <v>272</v>
      </c>
      <c r="C359" s="12"/>
      <c r="D359" s="22">
        <v>3.0866666666666664</v>
      </c>
      <c r="E359" s="22">
        <v>3.293365480703045</v>
      </c>
      <c r="F359" s="22">
        <v>5.1730333333333336</v>
      </c>
      <c r="G359" s="22">
        <v>3.1500000000000004</v>
      </c>
      <c r="H359" s="152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273</v>
      </c>
      <c r="C360" s="28"/>
      <c r="D360" s="11">
        <v>3.0750000000000002</v>
      </c>
      <c r="E360" s="11">
        <v>3.2721480301467389</v>
      </c>
      <c r="F360" s="11">
        <v>5.1502499999999998</v>
      </c>
      <c r="G360" s="11">
        <v>3.1</v>
      </c>
      <c r="H360" s="152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274</v>
      </c>
      <c r="C361" s="28"/>
      <c r="D361" s="23">
        <v>3.8098118938691319E-2</v>
      </c>
      <c r="E361" s="23">
        <v>8.08675661659293E-2</v>
      </c>
      <c r="F361" s="23">
        <v>0.1622486154845911</v>
      </c>
      <c r="G361" s="23">
        <v>8.3666002653407484E-2</v>
      </c>
      <c r="H361" s="152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87</v>
      </c>
      <c r="C362" s="28"/>
      <c r="D362" s="13">
        <v>1.2342803111887037E-2</v>
      </c>
      <c r="E362" s="13">
        <v>2.4554689310907044E-2</v>
      </c>
      <c r="F362" s="13">
        <v>3.1364308913131127E-2</v>
      </c>
      <c r="G362" s="13">
        <v>2.6560635762986499E-2</v>
      </c>
      <c r="H362" s="152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275</v>
      </c>
      <c r="C363" s="28"/>
      <c r="D363" s="13">
        <v>-2.8334862169823838E-2</v>
      </c>
      <c r="E363" s="13">
        <v>3.673275066926629E-2</v>
      </c>
      <c r="F363" s="13">
        <v>0.62844151625273104</v>
      </c>
      <c r="G363" s="13">
        <v>-8.3978884994421188E-3</v>
      </c>
      <c r="H363" s="152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45" t="s">
        <v>276</v>
      </c>
      <c r="C364" s="46"/>
      <c r="D364" s="44">
        <v>0.88</v>
      </c>
      <c r="E364" s="44">
        <v>0.47</v>
      </c>
      <c r="F364" s="44">
        <v>12.73</v>
      </c>
      <c r="G364" s="44">
        <v>0.47</v>
      </c>
      <c r="H364" s="152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0"/>
      <c r="C365" s="20"/>
      <c r="D365" s="20"/>
      <c r="E365" s="20"/>
      <c r="F365" s="20"/>
      <c r="G365" s="20"/>
      <c r="BM365" s="55"/>
    </row>
    <row r="366" spans="1:65" ht="15">
      <c r="B366" s="8" t="s">
        <v>645</v>
      </c>
      <c r="BM366" s="27" t="s">
        <v>67</v>
      </c>
    </row>
    <row r="367" spans="1:65" ht="15">
      <c r="A367" s="24" t="s">
        <v>82</v>
      </c>
      <c r="B367" s="18" t="s">
        <v>114</v>
      </c>
      <c r="C367" s="15" t="s">
        <v>115</v>
      </c>
      <c r="D367" s="16" t="s">
        <v>241</v>
      </c>
      <c r="E367" s="17" t="s">
        <v>241</v>
      </c>
      <c r="F367" s="17" t="s">
        <v>241</v>
      </c>
      <c r="G367" s="17" t="s">
        <v>241</v>
      </c>
      <c r="H367" s="17" t="s">
        <v>241</v>
      </c>
      <c r="I367" s="17" t="s">
        <v>241</v>
      </c>
      <c r="J367" s="17" t="s">
        <v>241</v>
      </c>
      <c r="K367" s="17" t="s">
        <v>241</v>
      </c>
      <c r="L367" s="17" t="s">
        <v>241</v>
      </c>
      <c r="M367" s="17" t="s">
        <v>241</v>
      </c>
      <c r="N367" s="17" t="s">
        <v>241</v>
      </c>
      <c r="O367" s="17" t="s">
        <v>241</v>
      </c>
      <c r="P367" s="152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242</v>
      </c>
      <c r="C368" s="9" t="s">
        <v>242</v>
      </c>
      <c r="D368" s="150" t="s">
        <v>249</v>
      </c>
      <c r="E368" s="151" t="s">
        <v>250</v>
      </c>
      <c r="F368" s="151" t="s">
        <v>251</v>
      </c>
      <c r="G368" s="151" t="s">
        <v>252</v>
      </c>
      <c r="H368" s="151" t="s">
        <v>253</v>
      </c>
      <c r="I368" s="151" t="s">
        <v>254</v>
      </c>
      <c r="J368" s="151" t="s">
        <v>257</v>
      </c>
      <c r="K368" s="151" t="s">
        <v>258</v>
      </c>
      <c r="L368" s="151" t="s">
        <v>280</v>
      </c>
      <c r="M368" s="151" t="s">
        <v>281</v>
      </c>
      <c r="N368" s="151" t="s">
        <v>264</v>
      </c>
      <c r="O368" s="151" t="s">
        <v>282</v>
      </c>
      <c r="P368" s="152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285</v>
      </c>
      <c r="E369" s="11" t="s">
        <v>283</v>
      </c>
      <c r="F369" s="11" t="s">
        <v>283</v>
      </c>
      <c r="G369" s="11" t="s">
        <v>283</v>
      </c>
      <c r="H369" s="11" t="s">
        <v>283</v>
      </c>
      <c r="I369" s="11" t="s">
        <v>283</v>
      </c>
      <c r="J369" s="11" t="s">
        <v>286</v>
      </c>
      <c r="K369" s="11" t="s">
        <v>283</v>
      </c>
      <c r="L369" s="11" t="s">
        <v>286</v>
      </c>
      <c r="M369" s="11" t="s">
        <v>283</v>
      </c>
      <c r="N369" s="11" t="s">
        <v>286</v>
      </c>
      <c r="O369" s="11" t="s">
        <v>286</v>
      </c>
      <c r="P369" s="152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 t="s">
        <v>326</v>
      </c>
      <c r="E370" s="25" t="s">
        <v>325</v>
      </c>
      <c r="F370" s="25" t="s">
        <v>325</v>
      </c>
      <c r="G370" s="25" t="s">
        <v>325</v>
      </c>
      <c r="H370" s="25" t="s">
        <v>325</v>
      </c>
      <c r="I370" s="25" t="s">
        <v>325</v>
      </c>
      <c r="J370" s="25" t="s">
        <v>326</v>
      </c>
      <c r="K370" s="25" t="s">
        <v>327</v>
      </c>
      <c r="L370" s="25" t="s">
        <v>328</v>
      </c>
      <c r="M370" s="25" t="s">
        <v>325</v>
      </c>
      <c r="N370" s="25" t="s">
        <v>326</v>
      </c>
      <c r="O370" s="25" t="s">
        <v>325</v>
      </c>
      <c r="P370" s="152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146" t="s">
        <v>107</v>
      </c>
      <c r="E371" s="21">
        <v>0.06</v>
      </c>
      <c r="F371" s="21">
        <v>0.11</v>
      </c>
      <c r="G371" s="21">
        <v>0.12</v>
      </c>
      <c r="H371" s="21">
        <v>0.1</v>
      </c>
      <c r="I371" s="21">
        <v>0.12</v>
      </c>
      <c r="J371" s="146">
        <v>0.1</v>
      </c>
      <c r="K371" s="146">
        <v>0.23022751963188798</v>
      </c>
      <c r="L371" s="146">
        <v>0.16</v>
      </c>
      <c r="M371" s="21">
        <v>0.11</v>
      </c>
      <c r="N371" s="146" t="s">
        <v>108</v>
      </c>
      <c r="O371" s="146" t="s">
        <v>108</v>
      </c>
      <c r="P371" s="152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47" t="s">
        <v>107</v>
      </c>
      <c r="E372" s="11">
        <v>7.0000000000000007E-2</v>
      </c>
      <c r="F372" s="11">
        <v>0.12</v>
      </c>
      <c r="G372" s="11">
        <v>0.12</v>
      </c>
      <c r="H372" s="11">
        <v>7.0000000000000007E-2</v>
      </c>
      <c r="I372" s="11">
        <v>0.11</v>
      </c>
      <c r="J372" s="147">
        <v>0.1</v>
      </c>
      <c r="K372" s="147">
        <v>0.23006918590349398</v>
      </c>
      <c r="L372" s="147">
        <v>0.17</v>
      </c>
      <c r="M372" s="11">
        <v>0.12</v>
      </c>
      <c r="N372" s="147" t="s">
        <v>108</v>
      </c>
      <c r="O372" s="147" t="s">
        <v>108</v>
      </c>
      <c r="P372" s="152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65</v>
      </c>
    </row>
    <row r="373" spans="1:65">
      <c r="A373" s="29"/>
      <c r="B373" s="19">
        <v>1</v>
      </c>
      <c r="C373" s="9">
        <v>3</v>
      </c>
      <c r="D373" s="147" t="s">
        <v>107</v>
      </c>
      <c r="E373" s="11">
        <v>7.0000000000000007E-2</v>
      </c>
      <c r="F373" s="11">
        <v>0.11</v>
      </c>
      <c r="G373" s="11">
        <v>0.12</v>
      </c>
      <c r="H373" s="11">
        <v>0.08</v>
      </c>
      <c r="I373" s="11">
        <v>0.13</v>
      </c>
      <c r="J373" s="147">
        <v>0.1</v>
      </c>
      <c r="K373" s="147">
        <v>0.22865677323899752</v>
      </c>
      <c r="L373" s="147">
        <v>0.18</v>
      </c>
      <c r="M373" s="11">
        <v>0.12</v>
      </c>
      <c r="N373" s="147" t="s">
        <v>108</v>
      </c>
      <c r="O373" s="147" t="s">
        <v>108</v>
      </c>
      <c r="P373" s="152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47" t="s">
        <v>107</v>
      </c>
      <c r="E374" s="11">
        <v>0.08</v>
      </c>
      <c r="F374" s="11">
        <v>0.12</v>
      </c>
      <c r="G374" s="11">
        <v>0.11</v>
      </c>
      <c r="H374" s="11">
        <v>7.0000000000000007E-2</v>
      </c>
      <c r="I374" s="11">
        <v>0.1</v>
      </c>
      <c r="J374" s="147">
        <v>0.2</v>
      </c>
      <c r="K374" s="147">
        <v>0.21691083116138798</v>
      </c>
      <c r="L374" s="147">
        <v>0.19</v>
      </c>
      <c r="M374" s="11">
        <v>0.12</v>
      </c>
      <c r="N374" s="147" t="s">
        <v>108</v>
      </c>
      <c r="O374" s="147" t="s">
        <v>108</v>
      </c>
      <c r="P374" s="152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0.10249999999999999</v>
      </c>
    </row>
    <row r="375" spans="1:65">
      <c r="A375" s="29"/>
      <c r="B375" s="19">
        <v>1</v>
      </c>
      <c r="C375" s="9">
        <v>5</v>
      </c>
      <c r="D375" s="147" t="s">
        <v>107</v>
      </c>
      <c r="E375" s="11">
        <v>0.08</v>
      </c>
      <c r="F375" s="11">
        <v>0.1</v>
      </c>
      <c r="G375" s="11">
        <v>0.1</v>
      </c>
      <c r="H375" s="11">
        <v>0.09</v>
      </c>
      <c r="I375" s="11">
        <v>0.1</v>
      </c>
      <c r="J375" s="147">
        <v>0.1</v>
      </c>
      <c r="K375" s="147">
        <v>0.24923780264697196</v>
      </c>
      <c r="L375" s="147">
        <v>0.18</v>
      </c>
      <c r="M375" s="11">
        <v>0.12</v>
      </c>
      <c r="N375" s="147" t="s">
        <v>108</v>
      </c>
      <c r="O375" s="147" t="s">
        <v>108</v>
      </c>
      <c r="P375" s="152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88</v>
      </c>
    </row>
    <row r="376" spans="1:65">
      <c r="A376" s="29"/>
      <c r="B376" s="19">
        <v>1</v>
      </c>
      <c r="C376" s="9">
        <v>6</v>
      </c>
      <c r="D376" s="147" t="s">
        <v>107</v>
      </c>
      <c r="E376" s="11">
        <v>0.08</v>
      </c>
      <c r="F376" s="11">
        <v>0.12</v>
      </c>
      <c r="G376" s="11">
        <v>0.14000000000000001</v>
      </c>
      <c r="H376" s="11">
        <v>0.08</v>
      </c>
      <c r="I376" s="11">
        <v>0.1</v>
      </c>
      <c r="J376" s="147">
        <v>0.2</v>
      </c>
      <c r="K376" s="147">
        <v>0.25387707242265251</v>
      </c>
      <c r="L376" s="147">
        <v>0.2</v>
      </c>
      <c r="M376" s="11">
        <v>0.12</v>
      </c>
      <c r="N376" s="147" t="s">
        <v>108</v>
      </c>
      <c r="O376" s="147" t="s">
        <v>108</v>
      </c>
      <c r="P376" s="152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20" t="s">
        <v>272</v>
      </c>
      <c r="C377" s="12"/>
      <c r="D377" s="22" t="s">
        <v>763</v>
      </c>
      <c r="E377" s="22">
        <v>7.3333333333333348E-2</v>
      </c>
      <c r="F377" s="22">
        <v>0.11333333333333333</v>
      </c>
      <c r="G377" s="22">
        <v>0.11833333333333333</v>
      </c>
      <c r="H377" s="22">
        <v>8.1666666666666679E-2</v>
      </c>
      <c r="I377" s="22">
        <v>0.10999999999999999</v>
      </c>
      <c r="J377" s="22">
        <v>0.13333333333333333</v>
      </c>
      <c r="K377" s="22">
        <v>0.23482986416756532</v>
      </c>
      <c r="L377" s="22">
        <v>0.17999999999999997</v>
      </c>
      <c r="M377" s="22">
        <v>0.11833333333333333</v>
      </c>
      <c r="N377" s="22" t="s">
        <v>763</v>
      </c>
      <c r="O377" s="22" t="s">
        <v>763</v>
      </c>
      <c r="P377" s="152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273</v>
      </c>
      <c r="C378" s="28"/>
      <c r="D378" s="11" t="s">
        <v>763</v>
      </c>
      <c r="E378" s="11">
        <v>7.5000000000000011E-2</v>
      </c>
      <c r="F378" s="11">
        <v>0.11499999999999999</v>
      </c>
      <c r="G378" s="11">
        <v>0.12</v>
      </c>
      <c r="H378" s="11">
        <v>0.08</v>
      </c>
      <c r="I378" s="11">
        <v>0.10500000000000001</v>
      </c>
      <c r="J378" s="11">
        <v>0.1</v>
      </c>
      <c r="K378" s="11">
        <v>0.23014835276769097</v>
      </c>
      <c r="L378" s="11">
        <v>0.18</v>
      </c>
      <c r="M378" s="11">
        <v>0.12</v>
      </c>
      <c r="N378" s="11" t="s">
        <v>763</v>
      </c>
      <c r="O378" s="11" t="s">
        <v>763</v>
      </c>
      <c r="P378" s="152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274</v>
      </c>
      <c r="C379" s="28"/>
      <c r="D379" s="23" t="s">
        <v>763</v>
      </c>
      <c r="E379" s="23">
        <v>8.1649658092772612E-3</v>
      </c>
      <c r="F379" s="23">
        <v>8.164965809277256E-3</v>
      </c>
      <c r="G379" s="23">
        <v>1.3291601358251255E-2</v>
      </c>
      <c r="H379" s="23">
        <v>1.169045194450013E-2</v>
      </c>
      <c r="I379" s="23">
        <v>1.2649110640673809E-2</v>
      </c>
      <c r="J379" s="23">
        <v>5.1639777949432225E-2</v>
      </c>
      <c r="K379" s="23">
        <v>1.3952987219853295E-2</v>
      </c>
      <c r="L379" s="23">
        <v>1.4142135623730951E-2</v>
      </c>
      <c r="M379" s="23">
        <v>4.0824829046386272E-3</v>
      </c>
      <c r="N379" s="23" t="s">
        <v>763</v>
      </c>
      <c r="O379" s="23" t="s">
        <v>763</v>
      </c>
      <c r="P379" s="152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87</v>
      </c>
      <c r="C380" s="28"/>
      <c r="D380" s="13" t="s">
        <v>763</v>
      </c>
      <c r="E380" s="13">
        <v>0.11134044285378081</v>
      </c>
      <c r="F380" s="13">
        <v>7.2043815964211083E-2</v>
      </c>
      <c r="G380" s="13">
        <v>0.11232339175986976</v>
      </c>
      <c r="H380" s="13">
        <v>0.14314839115714442</v>
      </c>
      <c r="I380" s="13">
        <v>0.11499191491521646</v>
      </c>
      <c r="J380" s="13">
        <v>0.3872983346207417</v>
      </c>
      <c r="K380" s="13">
        <v>5.9417430867723851E-2</v>
      </c>
      <c r="L380" s="13">
        <v>7.8567420131838636E-2</v>
      </c>
      <c r="M380" s="13">
        <v>3.4499855532157411E-2</v>
      </c>
      <c r="N380" s="13" t="s">
        <v>763</v>
      </c>
      <c r="O380" s="13" t="s">
        <v>763</v>
      </c>
      <c r="P380" s="152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275</v>
      </c>
      <c r="C381" s="28"/>
      <c r="D381" s="13" t="s">
        <v>763</v>
      </c>
      <c r="E381" s="13">
        <v>-0.28455284552845506</v>
      </c>
      <c r="F381" s="13">
        <v>0.10569105691056913</v>
      </c>
      <c r="G381" s="13">
        <v>0.15447154471544722</v>
      </c>
      <c r="H381" s="13">
        <v>-0.20325203252032509</v>
      </c>
      <c r="I381" s="13">
        <v>7.3170731707316916E-2</v>
      </c>
      <c r="J381" s="13">
        <v>0.30081300813008127</v>
      </c>
      <c r="K381" s="13">
        <v>1.2910230650494179</v>
      </c>
      <c r="L381" s="13">
        <v>0.75609756097560954</v>
      </c>
      <c r="M381" s="13">
        <v>0.15447154471544722</v>
      </c>
      <c r="N381" s="13" t="s">
        <v>763</v>
      </c>
      <c r="O381" s="13" t="s">
        <v>763</v>
      </c>
      <c r="P381" s="152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45" t="s">
        <v>276</v>
      </c>
      <c r="C382" s="46"/>
      <c r="D382" s="44">
        <v>40.229999999999997</v>
      </c>
      <c r="E382" s="44">
        <v>0.67</v>
      </c>
      <c r="F382" s="44">
        <v>0</v>
      </c>
      <c r="G382" s="44">
        <v>0.08</v>
      </c>
      <c r="H382" s="44">
        <v>0.53</v>
      </c>
      <c r="I382" s="44">
        <v>0.06</v>
      </c>
      <c r="J382" s="44" t="s">
        <v>277</v>
      </c>
      <c r="K382" s="44">
        <v>2.0499999999999998</v>
      </c>
      <c r="L382" s="44">
        <v>1.1200000000000001</v>
      </c>
      <c r="M382" s="44">
        <v>0.08</v>
      </c>
      <c r="N382" s="44">
        <v>1.07</v>
      </c>
      <c r="O382" s="44">
        <v>1.07</v>
      </c>
      <c r="P382" s="152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0" t="s">
        <v>333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BM383" s="55"/>
    </row>
    <row r="384" spans="1:65">
      <c r="BM384" s="55"/>
    </row>
    <row r="385" spans="1:65" ht="15">
      <c r="B385" s="8" t="s">
        <v>646</v>
      </c>
      <c r="BM385" s="27" t="s">
        <v>67</v>
      </c>
    </row>
    <row r="386" spans="1:65" ht="15">
      <c r="A386" s="24" t="s">
        <v>8</v>
      </c>
      <c r="B386" s="18" t="s">
        <v>114</v>
      </c>
      <c r="C386" s="15" t="s">
        <v>115</v>
      </c>
      <c r="D386" s="16" t="s">
        <v>241</v>
      </c>
      <c r="E386" s="17" t="s">
        <v>241</v>
      </c>
      <c r="F386" s="17" t="s">
        <v>241</v>
      </c>
      <c r="G386" s="17" t="s">
        <v>241</v>
      </c>
      <c r="H386" s="17" t="s">
        <v>241</v>
      </c>
      <c r="I386" s="17" t="s">
        <v>241</v>
      </c>
      <c r="J386" s="17" t="s">
        <v>241</v>
      </c>
      <c r="K386" s="17" t="s">
        <v>241</v>
      </c>
      <c r="L386" s="17" t="s">
        <v>241</v>
      </c>
      <c r="M386" s="17" t="s">
        <v>241</v>
      </c>
      <c r="N386" s="17" t="s">
        <v>241</v>
      </c>
      <c r="O386" s="17" t="s">
        <v>241</v>
      </c>
      <c r="P386" s="17" t="s">
        <v>241</v>
      </c>
      <c r="Q386" s="17" t="s">
        <v>241</v>
      </c>
      <c r="R386" s="17" t="s">
        <v>241</v>
      </c>
      <c r="S386" s="17" t="s">
        <v>241</v>
      </c>
      <c r="T386" s="152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242</v>
      </c>
      <c r="C387" s="9" t="s">
        <v>242</v>
      </c>
      <c r="D387" s="150" t="s">
        <v>244</v>
      </c>
      <c r="E387" s="151" t="s">
        <v>245</v>
      </c>
      <c r="F387" s="151" t="s">
        <v>246</v>
      </c>
      <c r="G387" s="151" t="s">
        <v>250</v>
      </c>
      <c r="H387" s="151" t="s">
        <v>251</v>
      </c>
      <c r="I387" s="151" t="s">
        <v>252</v>
      </c>
      <c r="J387" s="151" t="s">
        <v>253</v>
      </c>
      <c r="K387" s="151" t="s">
        <v>254</v>
      </c>
      <c r="L387" s="151" t="s">
        <v>257</v>
      </c>
      <c r="M387" s="151" t="s">
        <v>258</v>
      </c>
      <c r="N387" s="151" t="s">
        <v>260</v>
      </c>
      <c r="O387" s="151" t="s">
        <v>280</v>
      </c>
      <c r="P387" s="151" t="s">
        <v>307</v>
      </c>
      <c r="Q387" s="151" t="s">
        <v>281</v>
      </c>
      <c r="R387" s="151" t="s">
        <v>264</v>
      </c>
      <c r="S387" s="151" t="s">
        <v>282</v>
      </c>
      <c r="T387" s="152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283</v>
      </c>
      <c r="E388" s="11" t="s">
        <v>286</v>
      </c>
      <c r="F388" s="11" t="s">
        <v>286</v>
      </c>
      <c r="G388" s="11" t="s">
        <v>283</v>
      </c>
      <c r="H388" s="11" t="s">
        <v>283</v>
      </c>
      <c r="I388" s="11" t="s">
        <v>283</v>
      </c>
      <c r="J388" s="11" t="s">
        <v>283</v>
      </c>
      <c r="K388" s="11" t="s">
        <v>283</v>
      </c>
      <c r="L388" s="11" t="s">
        <v>286</v>
      </c>
      <c r="M388" s="11" t="s">
        <v>283</v>
      </c>
      <c r="N388" s="11" t="s">
        <v>286</v>
      </c>
      <c r="O388" s="11" t="s">
        <v>286</v>
      </c>
      <c r="P388" s="11" t="s">
        <v>283</v>
      </c>
      <c r="Q388" s="11" t="s">
        <v>283</v>
      </c>
      <c r="R388" s="11" t="s">
        <v>286</v>
      </c>
      <c r="S388" s="11" t="s">
        <v>286</v>
      </c>
      <c r="T388" s="152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 t="s">
        <v>324</v>
      </c>
      <c r="E389" s="25" t="s">
        <v>324</v>
      </c>
      <c r="F389" s="25" t="s">
        <v>324</v>
      </c>
      <c r="G389" s="25" t="s">
        <v>325</v>
      </c>
      <c r="H389" s="25" t="s">
        <v>325</v>
      </c>
      <c r="I389" s="25" t="s">
        <v>325</v>
      </c>
      <c r="J389" s="25" t="s">
        <v>325</v>
      </c>
      <c r="K389" s="25" t="s">
        <v>325</v>
      </c>
      <c r="L389" s="25" t="s">
        <v>326</v>
      </c>
      <c r="M389" s="25" t="s">
        <v>327</v>
      </c>
      <c r="N389" s="25" t="s">
        <v>327</v>
      </c>
      <c r="O389" s="25" t="s">
        <v>328</v>
      </c>
      <c r="P389" s="25" t="s">
        <v>326</v>
      </c>
      <c r="Q389" s="25" t="s">
        <v>325</v>
      </c>
      <c r="R389" s="25" t="s">
        <v>326</v>
      </c>
      <c r="S389" s="25" t="s">
        <v>325</v>
      </c>
      <c r="T389" s="152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0.32</v>
      </c>
      <c r="E390" s="21">
        <v>0.34</v>
      </c>
      <c r="F390" s="21">
        <v>0.26856098556804486</v>
      </c>
      <c r="G390" s="21">
        <v>0.26</v>
      </c>
      <c r="H390" s="21">
        <v>0.3</v>
      </c>
      <c r="I390" s="21">
        <v>0.27</v>
      </c>
      <c r="J390" s="21">
        <v>0.28000000000000003</v>
      </c>
      <c r="K390" s="21">
        <v>0.3</v>
      </c>
      <c r="L390" s="21">
        <v>0.28000000000000003</v>
      </c>
      <c r="M390" s="21">
        <v>0.28935684466225031</v>
      </c>
      <c r="N390" s="153">
        <v>0.45</v>
      </c>
      <c r="O390" s="146">
        <v>0.37</v>
      </c>
      <c r="P390" s="21">
        <v>0.31</v>
      </c>
      <c r="Q390" s="21">
        <v>0.3</v>
      </c>
      <c r="R390" s="21">
        <v>0.31</v>
      </c>
      <c r="S390" s="146">
        <v>0.3</v>
      </c>
      <c r="T390" s="152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0.32</v>
      </c>
      <c r="E391" s="11">
        <v>0.35</v>
      </c>
      <c r="F391" s="11">
        <v>0.26281052184232484</v>
      </c>
      <c r="G391" s="11">
        <v>0.25</v>
      </c>
      <c r="H391" s="11">
        <v>0.31</v>
      </c>
      <c r="I391" s="11">
        <v>0.26</v>
      </c>
      <c r="J391" s="11">
        <v>0.27</v>
      </c>
      <c r="K391" s="11">
        <v>0.28000000000000003</v>
      </c>
      <c r="L391" s="11">
        <v>0.27</v>
      </c>
      <c r="M391" s="11">
        <v>0.29556238302044702</v>
      </c>
      <c r="N391" s="11">
        <v>0.34</v>
      </c>
      <c r="O391" s="147">
        <v>0.35</v>
      </c>
      <c r="P391" s="11">
        <v>0.3</v>
      </c>
      <c r="Q391" s="11">
        <v>0.27</v>
      </c>
      <c r="R391" s="11">
        <v>0.3</v>
      </c>
      <c r="S391" s="147">
        <v>0.3</v>
      </c>
      <c r="T391" s="152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29</v>
      </c>
    </row>
    <row r="392" spans="1:65">
      <c r="A392" s="29"/>
      <c r="B392" s="19">
        <v>1</v>
      </c>
      <c r="C392" s="9">
        <v>3</v>
      </c>
      <c r="D392" s="11">
        <v>0.32</v>
      </c>
      <c r="E392" s="11">
        <v>0.34</v>
      </c>
      <c r="F392" s="11">
        <v>0.27766210639481087</v>
      </c>
      <c r="G392" s="11">
        <v>0.25</v>
      </c>
      <c r="H392" s="11">
        <v>0.26</v>
      </c>
      <c r="I392" s="11">
        <v>0.26</v>
      </c>
      <c r="J392" s="11">
        <v>0.27</v>
      </c>
      <c r="K392" s="11">
        <v>0.27</v>
      </c>
      <c r="L392" s="11">
        <v>0.27</v>
      </c>
      <c r="M392" s="11">
        <v>0.30350435088378369</v>
      </c>
      <c r="N392" s="11">
        <v>0.37</v>
      </c>
      <c r="O392" s="147">
        <v>0.47</v>
      </c>
      <c r="P392" s="11">
        <v>0.3</v>
      </c>
      <c r="Q392" s="11">
        <v>0.3</v>
      </c>
      <c r="R392" s="11">
        <v>0.31</v>
      </c>
      <c r="S392" s="147">
        <v>0.3</v>
      </c>
      <c r="T392" s="152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0.32</v>
      </c>
      <c r="E393" s="11">
        <v>0.35</v>
      </c>
      <c r="F393" s="11">
        <v>0.29029927908136288</v>
      </c>
      <c r="G393" s="11">
        <v>0.25</v>
      </c>
      <c r="H393" s="11">
        <v>0.28999999999999998</v>
      </c>
      <c r="I393" s="11">
        <v>0.26</v>
      </c>
      <c r="J393" s="11">
        <v>0.26</v>
      </c>
      <c r="K393" s="11">
        <v>0.28999999999999998</v>
      </c>
      <c r="L393" s="11">
        <v>0.28000000000000003</v>
      </c>
      <c r="M393" s="11">
        <v>0.30346943979005986</v>
      </c>
      <c r="N393" s="11">
        <v>0.32</v>
      </c>
      <c r="O393" s="147">
        <v>0.45</v>
      </c>
      <c r="P393" s="11">
        <v>0.31</v>
      </c>
      <c r="Q393" s="11">
        <v>0.28999999999999998</v>
      </c>
      <c r="R393" s="11">
        <v>0.3</v>
      </c>
      <c r="S393" s="147">
        <v>0.3</v>
      </c>
      <c r="T393" s="152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0.29483267182566653</v>
      </c>
    </row>
    <row r="394" spans="1:65">
      <c r="A394" s="29"/>
      <c r="B394" s="19">
        <v>1</v>
      </c>
      <c r="C394" s="9">
        <v>5</v>
      </c>
      <c r="D394" s="11">
        <v>0.33</v>
      </c>
      <c r="E394" s="11">
        <v>0.34</v>
      </c>
      <c r="F394" s="11">
        <v>0.29355134546700185</v>
      </c>
      <c r="G394" s="11">
        <v>0.25</v>
      </c>
      <c r="H394" s="11">
        <v>0.3</v>
      </c>
      <c r="I394" s="11">
        <v>0.26</v>
      </c>
      <c r="J394" s="11">
        <v>0.26</v>
      </c>
      <c r="K394" s="11">
        <v>0.27</v>
      </c>
      <c r="L394" s="11">
        <v>0.28000000000000003</v>
      </c>
      <c r="M394" s="11">
        <v>0.31207356204840297</v>
      </c>
      <c r="N394" s="11">
        <v>0.34</v>
      </c>
      <c r="O394" s="147">
        <v>0.45</v>
      </c>
      <c r="P394" s="11">
        <v>0.32</v>
      </c>
      <c r="Q394" s="11">
        <v>0.28000000000000003</v>
      </c>
      <c r="R394" s="11">
        <v>0.3</v>
      </c>
      <c r="S394" s="147">
        <v>0.3</v>
      </c>
      <c r="T394" s="152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89</v>
      </c>
    </row>
    <row r="395" spans="1:65">
      <c r="A395" s="29"/>
      <c r="B395" s="19">
        <v>1</v>
      </c>
      <c r="C395" s="9">
        <v>6</v>
      </c>
      <c r="D395" s="11">
        <v>0.32</v>
      </c>
      <c r="E395" s="11">
        <v>0.34</v>
      </c>
      <c r="F395" s="11">
        <v>0.28187216775779084</v>
      </c>
      <c r="G395" s="11">
        <v>0.27</v>
      </c>
      <c r="H395" s="11">
        <v>0.28999999999999998</v>
      </c>
      <c r="I395" s="11">
        <v>0.25</v>
      </c>
      <c r="J395" s="11">
        <v>0.28000000000000003</v>
      </c>
      <c r="K395" s="11">
        <v>0.28000000000000003</v>
      </c>
      <c r="L395" s="11">
        <v>0.28000000000000003</v>
      </c>
      <c r="M395" s="11">
        <v>0.30722144683970248</v>
      </c>
      <c r="N395" s="11">
        <v>0.33</v>
      </c>
      <c r="O395" s="147">
        <v>0.43</v>
      </c>
      <c r="P395" s="11">
        <v>0.32</v>
      </c>
      <c r="Q395" s="11">
        <v>0.32</v>
      </c>
      <c r="R395" s="11">
        <v>0.3</v>
      </c>
      <c r="S395" s="147">
        <v>0.3</v>
      </c>
      <c r="T395" s="152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20" t="s">
        <v>272</v>
      </c>
      <c r="C396" s="12"/>
      <c r="D396" s="22">
        <v>0.32166666666666671</v>
      </c>
      <c r="E396" s="22">
        <v>0.34333333333333332</v>
      </c>
      <c r="F396" s="22">
        <v>0.27912606768522269</v>
      </c>
      <c r="G396" s="22">
        <v>0.255</v>
      </c>
      <c r="H396" s="22">
        <v>0.29166666666666669</v>
      </c>
      <c r="I396" s="22">
        <v>0.26</v>
      </c>
      <c r="J396" s="22">
        <v>0.27</v>
      </c>
      <c r="K396" s="22">
        <v>0.28166666666666668</v>
      </c>
      <c r="L396" s="22">
        <v>0.27666666666666667</v>
      </c>
      <c r="M396" s="22">
        <v>0.30186467120744104</v>
      </c>
      <c r="N396" s="22">
        <v>0.35833333333333339</v>
      </c>
      <c r="O396" s="22">
        <v>0.42</v>
      </c>
      <c r="P396" s="22">
        <v>0.31</v>
      </c>
      <c r="Q396" s="22">
        <v>0.29333333333333339</v>
      </c>
      <c r="R396" s="22">
        <v>0.30333333333333334</v>
      </c>
      <c r="S396" s="22">
        <v>0.3</v>
      </c>
      <c r="T396" s="152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273</v>
      </c>
      <c r="C397" s="28"/>
      <c r="D397" s="11">
        <v>0.32</v>
      </c>
      <c r="E397" s="11">
        <v>0.34</v>
      </c>
      <c r="F397" s="11">
        <v>0.27976713707630085</v>
      </c>
      <c r="G397" s="11">
        <v>0.25</v>
      </c>
      <c r="H397" s="11">
        <v>0.29499999999999998</v>
      </c>
      <c r="I397" s="11">
        <v>0.26</v>
      </c>
      <c r="J397" s="11">
        <v>0.27</v>
      </c>
      <c r="K397" s="11">
        <v>0.28000000000000003</v>
      </c>
      <c r="L397" s="11">
        <v>0.28000000000000003</v>
      </c>
      <c r="M397" s="11">
        <v>0.30348689533692175</v>
      </c>
      <c r="N397" s="11">
        <v>0.34</v>
      </c>
      <c r="O397" s="11">
        <v>0.44</v>
      </c>
      <c r="P397" s="11">
        <v>0.31</v>
      </c>
      <c r="Q397" s="11">
        <v>0.29499999999999998</v>
      </c>
      <c r="R397" s="11">
        <v>0.3</v>
      </c>
      <c r="S397" s="11">
        <v>0.3</v>
      </c>
      <c r="T397" s="152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274</v>
      </c>
      <c r="C398" s="28"/>
      <c r="D398" s="23">
        <v>4.0824829046386341E-3</v>
      </c>
      <c r="E398" s="23">
        <v>5.1639777949431982E-3</v>
      </c>
      <c r="F398" s="23">
        <v>1.2003595599212125E-2</v>
      </c>
      <c r="G398" s="23">
        <v>8.3666002653407616E-3</v>
      </c>
      <c r="H398" s="23">
        <v>1.7224014243685082E-2</v>
      </c>
      <c r="I398" s="23">
        <v>6.324555320336764E-3</v>
      </c>
      <c r="J398" s="23">
        <v>8.9442719099991665E-3</v>
      </c>
      <c r="K398" s="23">
        <v>1.1690451944500106E-2</v>
      </c>
      <c r="L398" s="23">
        <v>5.1639777949432277E-3</v>
      </c>
      <c r="M398" s="23">
        <v>8.1773454164336262E-3</v>
      </c>
      <c r="N398" s="23">
        <v>4.7923550230201624E-2</v>
      </c>
      <c r="O398" s="23">
        <v>4.8579831205964548E-2</v>
      </c>
      <c r="P398" s="23">
        <v>8.9442719099991665E-3</v>
      </c>
      <c r="Q398" s="23">
        <v>1.7511900715418253E-2</v>
      </c>
      <c r="R398" s="23">
        <v>5.1639777949432277E-3</v>
      </c>
      <c r="S398" s="23">
        <v>0</v>
      </c>
      <c r="T398" s="204"/>
      <c r="U398" s="205"/>
      <c r="V398" s="205"/>
      <c r="W398" s="205"/>
      <c r="X398" s="205"/>
      <c r="Y398" s="205"/>
      <c r="Z398" s="205"/>
      <c r="AA398" s="205"/>
      <c r="AB398" s="205"/>
      <c r="AC398" s="205"/>
      <c r="AD398" s="205"/>
      <c r="AE398" s="205"/>
      <c r="AF398" s="205"/>
      <c r="AG398" s="205"/>
      <c r="AH398" s="205"/>
      <c r="AI398" s="205"/>
      <c r="AJ398" s="205"/>
      <c r="AK398" s="205"/>
      <c r="AL398" s="205"/>
      <c r="AM398" s="205"/>
      <c r="AN398" s="205"/>
      <c r="AO398" s="205"/>
      <c r="AP398" s="205"/>
      <c r="AQ398" s="205"/>
      <c r="AR398" s="205"/>
      <c r="AS398" s="205"/>
      <c r="AT398" s="205"/>
      <c r="AU398" s="205"/>
      <c r="AV398" s="205"/>
      <c r="AW398" s="205"/>
      <c r="AX398" s="205"/>
      <c r="AY398" s="205"/>
      <c r="AZ398" s="205"/>
      <c r="BA398" s="205"/>
      <c r="BB398" s="205"/>
      <c r="BC398" s="205"/>
      <c r="BD398" s="205"/>
      <c r="BE398" s="205"/>
      <c r="BF398" s="205"/>
      <c r="BG398" s="205"/>
      <c r="BH398" s="205"/>
      <c r="BI398" s="205"/>
      <c r="BJ398" s="205"/>
      <c r="BK398" s="205"/>
      <c r="BL398" s="205"/>
      <c r="BM398" s="56"/>
    </row>
    <row r="399" spans="1:65">
      <c r="A399" s="29"/>
      <c r="B399" s="3" t="s">
        <v>87</v>
      </c>
      <c r="C399" s="28"/>
      <c r="D399" s="13">
        <v>1.2691656698358447E-2</v>
      </c>
      <c r="E399" s="13">
        <v>1.5040712024106404E-2</v>
      </c>
      <c r="F399" s="13">
        <v>4.300420845232153E-2</v>
      </c>
      <c r="G399" s="13">
        <v>3.2810197118983378E-2</v>
      </c>
      <c r="H399" s="13">
        <v>5.9053763121205992E-2</v>
      </c>
      <c r="I399" s="13">
        <v>2.4325212770526013E-2</v>
      </c>
      <c r="J399" s="13">
        <v>3.3126932999996909E-2</v>
      </c>
      <c r="K399" s="13">
        <v>4.1504563116568423E-2</v>
      </c>
      <c r="L399" s="13">
        <v>1.8664979981722511E-2</v>
      </c>
      <c r="M399" s="13">
        <v>2.7089441714807906E-2</v>
      </c>
      <c r="N399" s="13">
        <v>0.13374014017730684</v>
      </c>
      <c r="O399" s="13">
        <v>0.11566626477610607</v>
      </c>
      <c r="P399" s="13">
        <v>2.8852490032255377E-2</v>
      </c>
      <c r="Q399" s="13">
        <v>5.9699661529834941E-2</v>
      </c>
      <c r="R399" s="13">
        <v>1.7024102620691959E-2</v>
      </c>
      <c r="S399" s="13">
        <v>0</v>
      </c>
      <c r="T399" s="152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275</v>
      </c>
      <c r="C400" s="28"/>
      <c r="D400" s="13">
        <v>9.1014318985878973E-2</v>
      </c>
      <c r="E400" s="13">
        <v>0.16450233010928006</v>
      </c>
      <c r="F400" s="13">
        <v>-5.3272943066944412E-2</v>
      </c>
      <c r="G400" s="13">
        <v>-0.13510263831689395</v>
      </c>
      <c r="H400" s="13">
        <v>-1.0738311800368883E-2</v>
      </c>
      <c r="I400" s="13">
        <v>-0.11814386651918596</v>
      </c>
      <c r="J400" s="13">
        <v>-8.4226322923770081E-2</v>
      </c>
      <c r="K400" s="13">
        <v>-4.4655855395784871E-2</v>
      </c>
      <c r="L400" s="13">
        <v>-6.1614627193492755E-2</v>
      </c>
      <c r="M400" s="13">
        <v>2.3850814559427391E-2</v>
      </c>
      <c r="N400" s="13">
        <v>0.21537864550240404</v>
      </c>
      <c r="O400" s="13">
        <v>0.42453683100746864</v>
      </c>
      <c r="P400" s="13">
        <v>5.1443851457893652E-2</v>
      </c>
      <c r="Q400" s="13">
        <v>-5.0853878677994402E-3</v>
      </c>
      <c r="R400" s="13">
        <v>2.8832155727616327E-2</v>
      </c>
      <c r="S400" s="13">
        <v>1.7526307862477664E-2</v>
      </c>
      <c r="T400" s="152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45" t="s">
        <v>276</v>
      </c>
      <c r="C401" s="46"/>
      <c r="D401" s="44">
        <v>1.1499999999999999</v>
      </c>
      <c r="E401" s="44">
        <v>2.02</v>
      </c>
      <c r="F401" s="44">
        <v>0.56999999999999995</v>
      </c>
      <c r="G401" s="44">
        <v>1.55</v>
      </c>
      <c r="H401" s="44">
        <v>7.0000000000000007E-2</v>
      </c>
      <c r="I401" s="44">
        <v>1.35</v>
      </c>
      <c r="J401" s="44">
        <v>0.94</v>
      </c>
      <c r="K401" s="44">
        <v>0.47</v>
      </c>
      <c r="L401" s="44">
        <v>0.67</v>
      </c>
      <c r="M401" s="44">
        <v>0.35</v>
      </c>
      <c r="N401" s="44">
        <v>2.63</v>
      </c>
      <c r="O401" s="44">
        <v>5.12</v>
      </c>
      <c r="P401" s="44">
        <v>0.67</v>
      </c>
      <c r="Q401" s="44">
        <v>0</v>
      </c>
      <c r="R401" s="44">
        <v>0.4</v>
      </c>
      <c r="S401" s="44" t="s">
        <v>277</v>
      </c>
      <c r="T401" s="152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0" t="s">
        <v>309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BM402" s="55"/>
    </row>
    <row r="403" spans="1:65">
      <c r="BM403" s="55"/>
    </row>
    <row r="404" spans="1:65" ht="15">
      <c r="B404" s="8" t="s">
        <v>647</v>
      </c>
      <c r="BM404" s="27" t="s">
        <v>67</v>
      </c>
    </row>
    <row r="405" spans="1:65" ht="15">
      <c r="A405" s="24" t="s">
        <v>53</v>
      </c>
      <c r="B405" s="18" t="s">
        <v>114</v>
      </c>
      <c r="C405" s="15" t="s">
        <v>115</v>
      </c>
      <c r="D405" s="16" t="s">
        <v>241</v>
      </c>
      <c r="E405" s="17" t="s">
        <v>241</v>
      </c>
      <c r="F405" s="17" t="s">
        <v>241</v>
      </c>
      <c r="G405" s="17" t="s">
        <v>241</v>
      </c>
      <c r="H405" s="17" t="s">
        <v>241</v>
      </c>
      <c r="I405" s="17" t="s">
        <v>241</v>
      </c>
      <c r="J405" s="17" t="s">
        <v>241</v>
      </c>
      <c r="K405" s="17" t="s">
        <v>241</v>
      </c>
      <c r="L405" s="17" t="s">
        <v>241</v>
      </c>
      <c r="M405" s="17" t="s">
        <v>241</v>
      </c>
      <c r="N405" s="17" t="s">
        <v>241</v>
      </c>
      <c r="O405" s="17" t="s">
        <v>241</v>
      </c>
      <c r="P405" s="17" t="s">
        <v>241</v>
      </c>
      <c r="Q405" s="17" t="s">
        <v>241</v>
      </c>
      <c r="R405" s="17" t="s">
        <v>241</v>
      </c>
      <c r="S405" s="17" t="s">
        <v>241</v>
      </c>
      <c r="T405" s="17" t="s">
        <v>241</v>
      </c>
      <c r="U405" s="17" t="s">
        <v>241</v>
      </c>
      <c r="V405" s="17" t="s">
        <v>241</v>
      </c>
      <c r="W405" s="17" t="s">
        <v>241</v>
      </c>
      <c r="X405" s="17" t="s">
        <v>241</v>
      </c>
      <c r="Y405" s="152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242</v>
      </c>
      <c r="C406" s="9" t="s">
        <v>242</v>
      </c>
      <c r="D406" s="150" t="s">
        <v>246</v>
      </c>
      <c r="E406" s="151" t="s">
        <v>247</v>
      </c>
      <c r="F406" s="151" t="s">
        <v>249</v>
      </c>
      <c r="G406" s="151" t="s">
        <v>250</v>
      </c>
      <c r="H406" s="151" t="s">
        <v>251</v>
      </c>
      <c r="I406" s="151" t="s">
        <v>252</v>
      </c>
      <c r="J406" s="151" t="s">
        <v>253</v>
      </c>
      <c r="K406" s="151" t="s">
        <v>254</v>
      </c>
      <c r="L406" s="151" t="s">
        <v>255</v>
      </c>
      <c r="M406" s="151" t="s">
        <v>256</v>
      </c>
      <c r="N406" s="151" t="s">
        <v>257</v>
      </c>
      <c r="O406" s="151" t="s">
        <v>258</v>
      </c>
      <c r="P406" s="151" t="s">
        <v>259</v>
      </c>
      <c r="Q406" s="151" t="s">
        <v>262</v>
      </c>
      <c r="R406" s="151" t="s">
        <v>280</v>
      </c>
      <c r="S406" s="151" t="s">
        <v>281</v>
      </c>
      <c r="T406" s="151" t="s">
        <v>263</v>
      </c>
      <c r="U406" s="151" t="s">
        <v>264</v>
      </c>
      <c r="V406" s="151" t="s">
        <v>282</v>
      </c>
      <c r="W406" s="151" t="s">
        <v>265</v>
      </c>
      <c r="X406" s="151" t="s">
        <v>266</v>
      </c>
      <c r="Y406" s="152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286</v>
      </c>
      <c r="E407" s="11" t="s">
        <v>283</v>
      </c>
      <c r="F407" s="11" t="s">
        <v>285</v>
      </c>
      <c r="G407" s="11" t="s">
        <v>283</v>
      </c>
      <c r="H407" s="11" t="s">
        <v>283</v>
      </c>
      <c r="I407" s="11" t="s">
        <v>283</v>
      </c>
      <c r="J407" s="11" t="s">
        <v>283</v>
      </c>
      <c r="K407" s="11" t="s">
        <v>283</v>
      </c>
      <c r="L407" s="11" t="s">
        <v>283</v>
      </c>
      <c r="M407" s="11" t="s">
        <v>285</v>
      </c>
      <c r="N407" s="11" t="s">
        <v>286</v>
      </c>
      <c r="O407" s="11" t="s">
        <v>283</v>
      </c>
      <c r="P407" s="11" t="s">
        <v>285</v>
      </c>
      <c r="Q407" s="11" t="s">
        <v>286</v>
      </c>
      <c r="R407" s="11" t="s">
        <v>286</v>
      </c>
      <c r="S407" s="11" t="s">
        <v>283</v>
      </c>
      <c r="T407" s="11" t="s">
        <v>286</v>
      </c>
      <c r="U407" s="11" t="s">
        <v>286</v>
      </c>
      <c r="V407" s="11" t="s">
        <v>286</v>
      </c>
      <c r="W407" s="11" t="s">
        <v>286</v>
      </c>
      <c r="X407" s="11" t="s">
        <v>283</v>
      </c>
      <c r="Y407" s="152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9"/>
      <c r="C408" s="9"/>
      <c r="D408" s="25" t="s">
        <v>324</v>
      </c>
      <c r="E408" s="25" t="s">
        <v>325</v>
      </c>
      <c r="F408" s="25" t="s">
        <v>326</v>
      </c>
      <c r="G408" s="25" t="s">
        <v>325</v>
      </c>
      <c r="H408" s="25" t="s">
        <v>325</v>
      </c>
      <c r="I408" s="25" t="s">
        <v>325</v>
      </c>
      <c r="J408" s="25" t="s">
        <v>325</v>
      </c>
      <c r="K408" s="25" t="s">
        <v>325</v>
      </c>
      <c r="L408" s="25" t="s">
        <v>326</v>
      </c>
      <c r="M408" s="25" t="s">
        <v>325</v>
      </c>
      <c r="N408" s="25" t="s">
        <v>326</v>
      </c>
      <c r="O408" s="25" t="s">
        <v>327</v>
      </c>
      <c r="P408" s="25" t="s">
        <v>326</v>
      </c>
      <c r="Q408" s="25" t="s">
        <v>327</v>
      </c>
      <c r="R408" s="25" t="s">
        <v>328</v>
      </c>
      <c r="S408" s="25" t="s">
        <v>325</v>
      </c>
      <c r="T408" s="25" t="s">
        <v>326</v>
      </c>
      <c r="U408" s="25" t="s">
        <v>326</v>
      </c>
      <c r="V408" s="25" t="s">
        <v>325</v>
      </c>
      <c r="W408" s="25" t="s">
        <v>325</v>
      </c>
      <c r="X408" s="25" t="s">
        <v>119</v>
      </c>
      <c r="Y408" s="152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8">
        <v>1</v>
      </c>
      <c r="C409" s="14">
        <v>1</v>
      </c>
      <c r="D409" s="203" t="s">
        <v>334</v>
      </c>
      <c r="E409" s="202">
        <v>0.04</v>
      </c>
      <c r="F409" s="203" t="s">
        <v>107</v>
      </c>
      <c r="G409" s="202">
        <v>0.03</v>
      </c>
      <c r="H409" s="202">
        <v>7.0000000000000007E-2</v>
      </c>
      <c r="I409" s="202">
        <v>0.04</v>
      </c>
      <c r="J409" s="202">
        <v>0.04</v>
      </c>
      <c r="K409" s="202">
        <v>0.04</v>
      </c>
      <c r="L409" s="202">
        <v>0.06</v>
      </c>
      <c r="M409" s="203" t="s">
        <v>105</v>
      </c>
      <c r="N409" s="202">
        <v>0.03</v>
      </c>
      <c r="O409" s="203" t="s">
        <v>105</v>
      </c>
      <c r="P409" s="203" t="s">
        <v>105</v>
      </c>
      <c r="Q409" s="203" t="s">
        <v>106</v>
      </c>
      <c r="R409" s="202">
        <v>0.05</v>
      </c>
      <c r="S409" s="202">
        <v>7.0000000000000007E-2</v>
      </c>
      <c r="T409" s="203" t="s">
        <v>109</v>
      </c>
      <c r="U409" s="203" t="s">
        <v>108</v>
      </c>
      <c r="V409" s="202">
        <v>0.06</v>
      </c>
      <c r="W409" s="202">
        <v>7.0000000000000007E-2</v>
      </c>
      <c r="X409" s="202">
        <v>3.2000000000000001E-2</v>
      </c>
      <c r="Y409" s="204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205"/>
      <c r="AT409" s="205"/>
      <c r="AU409" s="205"/>
      <c r="AV409" s="205"/>
      <c r="AW409" s="205"/>
      <c r="AX409" s="205"/>
      <c r="AY409" s="205"/>
      <c r="AZ409" s="205"/>
      <c r="BA409" s="205"/>
      <c r="BB409" s="205"/>
      <c r="BC409" s="205"/>
      <c r="BD409" s="205"/>
      <c r="BE409" s="205"/>
      <c r="BF409" s="205"/>
      <c r="BG409" s="205"/>
      <c r="BH409" s="205"/>
      <c r="BI409" s="205"/>
      <c r="BJ409" s="205"/>
      <c r="BK409" s="205"/>
      <c r="BL409" s="205"/>
      <c r="BM409" s="206">
        <v>1</v>
      </c>
    </row>
    <row r="410" spans="1:65">
      <c r="A410" s="29"/>
      <c r="B410" s="19">
        <v>1</v>
      </c>
      <c r="C410" s="9">
        <v>2</v>
      </c>
      <c r="D410" s="208" t="s">
        <v>334</v>
      </c>
      <c r="E410" s="23">
        <v>2.5000000000000001E-2</v>
      </c>
      <c r="F410" s="208" t="s">
        <v>107</v>
      </c>
      <c r="G410" s="23">
        <v>0.03</v>
      </c>
      <c r="H410" s="23">
        <v>0.05</v>
      </c>
      <c r="I410" s="23">
        <v>0.05</v>
      </c>
      <c r="J410" s="23">
        <v>0.05</v>
      </c>
      <c r="K410" s="23">
        <v>0.04</v>
      </c>
      <c r="L410" s="23">
        <v>0.05</v>
      </c>
      <c r="M410" s="208" t="s">
        <v>105</v>
      </c>
      <c r="N410" s="23">
        <v>0.03</v>
      </c>
      <c r="O410" s="208" t="s">
        <v>105</v>
      </c>
      <c r="P410" s="208" t="s">
        <v>105</v>
      </c>
      <c r="Q410" s="208" t="s">
        <v>106</v>
      </c>
      <c r="R410" s="23">
        <v>0.04</v>
      </c>
      <c r="S410" s="23">
        <v>7.0000000000000007E-2</v>
      </c>
      <c r="T410" s="208" t="s">
        <v>109</v>
      </c>
      <c r="U410" s="208">
        <v>0.1</v>
      </c>
      <c r="V410" s="23">
        <v>4.9999999999999996E-2</v>
      </c>
      <c r="W410" s="23">
        <v>0.06</v>
      </c>
      <c r="X410" s="23">
        <v>3.5999999999999997E-2</v>
      </c>
      <c r="Y410" s="204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205"/>
      <c r="AT410" s="205"/>
      <c r="AU410" s="205"/>
      <c r="AV410" s="205"/>
      <c r="AW410" s="205"/>
      <c r="AX410" s="205"/>
      <c r="AY410" s="205"/>
      <c r="AZ410" s="205"/>
      <c r="BA410" s="205"/>
      <c r="BB410" s="205"/>
      <c r="BC410" s="205"/>
      <c r="BD410" s="205"/>
      <c r="BE410" s="205"/>
      <c r="BF410" s="205"/>
      <c r="BG410" s="205"/>
      <c r="BH410" s="205"/>
      <c r="BI410" s="205"/>
      <c r="BJ410" s="205"/>
      <c r="BK410" s="205"/>
      <c r="BL410" s="205"/>
      <c r="BM410" s="206">
        <v>11</v>
      </c>
    </row>
    <row r="411" spans="1:65">
      <c r="A411" s="29"/>
      <c r="B411" s="19">
        <v>1</v>
      </c>
      <c r="C411" s="9">
        <v>3</v>
      </c>
      <c r="D411" s="208" t="s">
        <v>334</v>
      </c>
      <c r="E411" s="23">
        <v>3.9E-2</v>
      </c>
      <c r="F411" s="208" t="s">
        <v>107</v>
      </c>
      <c r="G411" s="23">
        <v>0.03</v>
      </c>
      <c r="H411" s="23">
        <v>0.04</v>
      </c>
      <c r="I411" s="23">
        <v>0.04</v>
      </c>
      <c r="J411" s="23">
        <v>0.04</v>
      </c>
      <c r="K411" s="23">
        <v>0.04</v>
      </c>
      <c r="L411" s="23">
        <v>0.05</v>
      </c>
      <c r="M411" s="208" t="s">
        <v>105</v>
      </c>
      <c r="N411" s="23">
        <v>0.03</v>
      </c>
      <c r="O411" s="208" t="s">
        <v>105</v>
      </c>
      <c r="P411" s="208" t="s">
        <v>105</v>
      </c>
      <c r="Q411" s="208" t="s">
        <v>106</v>
      </c>
      <c r="R411" s="23">
        <v>0.05</v>
      </c>
      <c r="S411" s="23">
        <v>7.0000000000000007E-2</v>
      </c>
      <c r="T411" s="208" t="s">
        <v>109</v>
      </c>
      <c r="U411" s="208">
        <v>0.1</v>
      </c>
      <c r="V411" s="23">
        <v>4.9999999999999996E-2</v>
      </c>
      <c r="W411" s="23">
        <v>7.0000000000000007E-2</v>
      </c>
      <c r="X411" s="23">
        <v>2.4999999999999998E-2</v>
      </c>
      <c r="Y411" s="204"/>
      <c r="Z411" s="205"/>
      <c r="AA411" s="205"/>
      <c r="AB411" s="205"/>
      <c r="AC411" s="205"/>
      <c r="AD411" s="205"/>
      <c r="AE411" s="205"/>
      <c r="AF411" s="205"/>
      <c r="AG411" s="205"/>
      <c r="AH411" s="205"/>
      <c r="AI411" s="205"/>
      <c r="AJ411" s="205"/>
      <c r="AK411" s="205"/>
      <c r="AL411" s="205"/>
      <c r="AM411" s="205"/>
      <c r="AN411" s="205"/>
      <c r="AO411" s="205"/>
      <c r="AP411" s="205"/>
      <c r="AQ411" s="205"/>
      <c r="AR411" s="205"/>
      <c r="AS411" s="205"/>
      <c r="AT411" s="205"/>
      <c r="AU411" s="205"/>
      <c r="AV411" s="205"/>
      <c r="AW411" s="205"/>
      <c r="AX411" s="205"/>
      <c r="AY411" s="205"/>
      <c r="AZ411" s="205"/>
      <c r="BA411" s="205"/>
      <c r="BB411" s="205"/>
      <c r="BC411" s="205"/>
      <c r="BD411" s="205"/>
      <c r="BE411" s="205"/>
      <c r="BF411" s="205"/>
      <c r="BG411" s="205"/>
      <c r="BH411" s="205"/>
      <c r="BI411" s="205"/>
      <c r="BJ411" s="205"/>
      <c r="BK411" s="205"/>
      <c r="BL411" s="205"/>
      <c r="BM411" s="206">
        <v>16</v>
      </c>
    </row>
    <row r="412" spans="1:65">
      <c r="A412" s="29"/>
      <c r="B412" s="19">
        <v>1</v>
      </c>
      <c r="C412" s="9">
        <v>4</v>
      </c>
      <c r="D412" s="208" t="s">
        <v>334</v>
      </c>
      <c r="E412" s="23">
        <v>0.08</v>
      </c>
      <c r="F412" s="208" t="s">
        <v>107</v>
      </c>
      <c r="G412" s="23">
        <v>0.04</v>
      </c>
      <c r="H412" s="23">
        <v>0.04</v>
      </c>
      <c r="I412" s="23">
        <v>0.04</v>
      </c>
      <c r="J412" s="23">
        <v>0.05</v>
      </c>
      <c r="K412" s="23">
        <v>0.02</v>
      </c>
      <c r="L412" s="23">
        <v>0.05</v>
      </c>
      <c r="M412" s="208" t="s">
        <v>105</v>
      </c>
      <c r="N412" s="23">
        <v>0.02</v>
      </c>
      <c r="O412" s="208" t="s">
        <v>105</v>
      </c>
      <c r="P412" s="208" t="s">
        <v>105</v>
      </c>
      <c r="Q412" s="208" t="s">
        <v>106</v>
      </c>
      <c r="R412" s="23">
        <v>0.04</v>
      </c>
      <c r="S412" s="23">
        <v>0.06</v>
      </c>
      <c r="T412" s="208" t="s">
        <v>109</v>
      </c>
      <c r="U412" s="208" t="s">
        <v>108</v>
      </c>
      <c r="V412" s="23">
        <v>4.9999999999999996E-2</v>
      </c>
      <c r="W412" s="23">
        <v>7.0000000000000007E-2</v>
      </c>
      <c r="X412" s="23">
        <v>3.9E-2</v>
      </c>
      <c r="Y412" s="204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206">
        <v>4.5830769230769237E-2</v>
      </c>
    </row>
    <row r="413" spans="1:65">
      <c r="A413" s="29"/>
      <c r="B413" s="19">
        <v>1</v>
      </c>
      <c r="C413" s="9">
        <v>5</v>
      </c>
      <c r="D413" s="208" t="s">
        <v>334</v>
      </c>
      <c r="E413" s="208" t="s">
        <v>335</v>
      </c>
      <c r="F413" s="208" t="s">
        <v>107</v>
      </c>
      <c r="G413" s="23">
        <v>0.03</v>
      </c>
      <c r="H413" s="23">
        <v>0.02</v>
      </c>
      <c r="I413" s="23">
        <v>0.04</v>
      </c>
      <c r="J413" s="23">
        <v>0.04</v>
      </c>
      <c r="K413" s="23">
        <v>0.02</v>
      </c>
      <c r="L413" s="23">
        <v>0.04</v>
      </c>
      <c r="M413" s="208" t="s">
        <v>105</v>
      </c>
      <c r="N413" s="23">
        <v>0.02</v>
      </c>
      <c r="O413" s="208" t="s">
        <v>105</v>
      </c>
      <c r="P413" s="208" t="s">
        <v>105</v>
      </c>
      <c r="Q413" s="208" t="s">
        <v>106</v>
      </c>
      <c r="R413" s="23">
        <v>0.05</v>
      </c>
      <c r="S413" s="23">
        <v>7.0000000000000007E-2</v>
      </c>
      <c r="T413" s="208" t="s">
        <v>109</v>
      </c>
      <c r="U413" s="208" t="s">
        <v>108</v>
      </c>
      <c r="V413" s="23">
        <v>4.9999999999999996E-2</v>
      </c>
      <c r="W413" s="23">
        <v>7.0000000000000007E-2</v>
      </c>
      <c r="X413" s="23">
        <v>3.1E-2</v>
      </c>
      <c r="Y413" s="204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206">
        <v>90</v>
      </c>
    </row>
    <row r="414" spans="1:65">
      <c r="A414" s="29"/>
      <c r="B414" s="19">
        <v>1</v>
      </c>
      <c r="C414" s="9">
        <v>6</v>
      </c>
      <c r="D414" s="208" t="s">
        <v>334</v>
      </c>
      <c r="E414" s="23">
        <v>0.08</v>
      </c>
      <c r="F414" s="208" t="s">
        <v>107</v>
      </c>
      <c r="G414" s="23">
        <v>0.03</v>
      </c>
      <c r="H414" s="23">
        <v>0.04</v>
      </c>
      <c r="I414" s="23">
        <v>0.05</v>
      </c>
      <c r="J414" s="23">
        <v>0.05</v>
      </c>
      <c r="K414" s="23">
        <v>0.03</v>
      </c>
      <c r="L414" s="23">
        <v>0.06</v>
      </c>
      <c r="M414" s="208" t="s">
        <v>105</v>
      </c>
      <c r="N414" s="23">
        <v>0.03</v>
      </c>
      <c r="O414" s="208" t="s">
        <v>105</v>
      </c>
      <c r="P414" s="208" t="s">
        <v>105</v>
      </c>
      <c r="Q414" s="208" t="s">
        <v>106</v>
      </c>
      <c r="R414" s="23">
        <v>0.05</v>
      </c>
      <c r="S414" s="23">
        <v>7.0000000000000007E-2</v>
      </c>
      <c r="T414" s="208" t="s">
        <v>109</v>
      </c>
      <c r="U414" s="208" t="s">
        <v>108</v>
      </c>
      <c r="V414" s="23">
        <v>0.06</v>
      </c>
      <c r="W414" s="23">
        <v>7.0000000000000007E-2</v>
      </c>
      <c r="X414" s="23">
        <v>3.5000000000000003E-2</v>
      </c>
      <c r="Y414" s="204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56"/>
    </row>
    <row r="415" spans="1:65">
      <c r="A415" s="29"/>
      <c r="B415" s="20" t="s">
        <v>272</v>
      </c>
      <c r="C415" s="12"/>
      <c r="D415" s="209" t="s">
        <v>763</v>
      </c>
      <c r="E415" s="209">
        <v>5.28E-2</v>
      </c>
      <c r="F415" s="209" t="s">
        <v>763</v>
      </c>
      <c r="G415" s="209">
        <v>3.1666666666666669E-2</v>
      </c>
      <c r="H415" s="209">
        <v>4.3333333333333335E-2</v>
      </c>
      <c r="I415" s="209">
        <v>4.3333333333333335E-2</v>
      </c>
      <c r="J415" s="209">
        <v>4.5000000000000005E-2</v>
      </c>
      <c r="K415" s="209">
        <v>3.1666666666666662E-2</v>
      </c>
      <c r="L415" s="209">
        <v>5.1666666666666666E-2</v>
      </c>
      <c r="M415" s="209" t="s">
        <v>763</v>
      </c>
      <c r="N415" s="209">
        <v>2.6666666666666668E-2</v>
      </c>
      <c r="O415" s="209" t="s">
        <v>763</v>
      </c>
      <c r="P415" s="209" t="s">
        <v>763</v>
      </c>
      <c r="Q415" s="209" t="s">
        <v>763</v>
      </c>
      <c r="R415" s="209">
        <v>4.6666666666666669E-2</v>
      </c>
      <c r="S415" s="209">
        <v>6.8333333333333343E-2</v>
      </c>
      <c r="T415" s="209" t="s">
        <v>763</v>
      </c>
      <c r="U415" s="209">
        <v>0.1</v>
      </c>
      <c r="V415" s="209">
        <v>5.3333333333333323E-2</v>
      </c>
      <c r="W415" s="209">
        <v>6.8333333333333343E-2</v>
      </c>
      <c r="X415" s="209">
        <v>3.3000000000000002E-2</v>
      </c>
      <c r="Y415" s="204"/>
      <c r="Z415" s="205"/>
      <c r="AA415" s="205"/>
      <c r="AB415" s="205"/>
      <c r="AC415" s="205"/>
      <c r="AD415" s="205"/>
      <c r="AE415" s="205"/>
      <c r="AF415" s="205"/>
      <c r="AG415" s="205"/>
      <c r="AH415" s="205"/>
      <c r="AI415" s="205"/>
      <c r="AJ415" s="205"/>
      <c r="AK415" s="205"/>
      <c r="AL415" s="205"/>
      <c r="AM415" s="205"/>
      <c r="AN415" s="205"/>
      <c r="AO415" s="205"/>
      <c r="AP415" s="205"/>
      <c r="AQ415" s="205"/>
      <c r="AR415" s="205"/>
      <c r="AS415" s="205"/>
      <c r="AT415" s="205"/>
      <c r="AU415" s="205"/>
      <c r="AV415" s="205"/>
      <c r="AW415" s="205"/>
      <c r="AX415" s="205"/>
      <c r="AY415" s="205"/>
      <c r="AZ415" s="205"/>
      <c r="BA415" s="205"/>
      <c r="BB415" s="205"/>
      <c r="BC415" s="205"/>
      <c r="BD415" s="205"/>
      <c r="BE415" s="205"/>
      <c r="BF415" s="205"/>
      <c r="BG415" s="205"/>
      <c r="BH415" s="205"/>
      <c r="BI415" s="205"/>
      <c r="BJ415" s="205"/>
      <c r="BK415" s="205"/>
      <c r="BL415" s="205"/>
      <c r="BM415" s="56"/>
    </row>
    <row r="416" spans="1:65">
      <c r="A416" s="29"/>
      <c r="B416" s="3" t="s">
        <v>273</v>
      </c>
      <c r="C416" s="28"/>
      <c r="D416" s="23" t="s">
        <v>763</v>
      </c>
      <c r="E416" s="23">
        <v>0.04</v>
      </c>
      <c r="F416" s="23" t="s">
        <v>763</v>
      </c>
      <c r="G416" s="23">
        <v>0.03</v>
      </c>
      <c r="H416" s="23">
        <v>0.04</v>
      </c>
      <c r="I416" s="23">
        <v>0.04</v>
      </c>
      <c r="J416" s="23">
        <v>4.4999999999999998E-2</v>
      </c>
      <c r="K416" s="23">
        <v>3.5000000000000003E-2</v>
      </c>
      <c r="L416" s="23">
        <v>0.05</v>
      </c>
      <c r="M416" s="23" t="s">
        <v>763</v>
      </c>
      <c r="N416" s="23">
        <v>0.03</v>
      </c>
      <c r="O416" s="23" t="s">
        <v>763</v>
      </c>
      <c r="P416" s="23" t="s">
        <v>763</v>
      </c>
      <c r="Q416" s="23" t="s">
        <v>763</v>
      </c>
      <c r="R416" s="23">
        <v>0.05</v>
      </c>
      <c r="S416" s="23">
        <v>7.0000000000000007E-2</v>
      </c>
      <c r="T416" s="23" t="s">
        <v>763</v>
      </c>
      <c r="U416" s="23">
        <v>0.1</v>
      </c>
      <c r="V416" s="23">
        <v>4.9999999999999996E-2</v>
      </c>
      <c r="W416" s="23">
        <v>7.0000000000000007E-2</v>
      </c>
      <c r="X416" s="23">
        <v>3.3500000000000002E-2</v>
      </c>
      <c r="Y416" s="204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  <c r="AS416" s="205"/>
      <c r="AT416" s="205"/>
      <c r="AU416" s="205"/>
      <c r="AV416" s="205"/>
      <c r="AW416" s="205"/>
      <c r="AX416" s="205"/>
      <c r="AY416" s="205"/>
      <c r="AZ416" s="205"/>
      <c r="BA416" s="205"/>
      <c r="BB416" s="205"/>
      <c r="BC416" s="205"/>
      <c r="BD416" s="205"/>
      <c r="BE416" s="205"/>
      <c r="BF416" s="205"/>
      <c r="BG416" s="205"/>
      <c r="BH416" s="205"/>
      <c r="BI416" s="205"/>
      <c r="BJ416" s="205"/>
      <c r="BK416" s="205"/>
      <c r="BL416" s="205"/>
      <c r="BM416" s="56"/>
    </row>
    <row r="417" spans="1:65">
      <c r="A417" s="29"/>
      <c r="B417" s="3" t="s">
        <v>274</v>
      </c>
      <c r="C417" s="28"/>
      <c r="D417" s="23" t="s">
        <v>763</v>
      </c>
      <c r="E417" s="23">
        <v>2.5528415540334654E-2</v>
      </c>
      <c r="F417" s="23" t="s">
        <v>763</v>
      </c>
      <c r="G417" s="23">
        <v>4.0824829046386315E-3</v>
      </c>
      <c r="H417" s="23">
        <v>1.6329931618554526E-2</v>
      </c>
      <c r="I417" s="23">
        <v>5.1639777949432234E-3</v>
      </c>
      <c r="J417" s="23">
        <v>5.4772255750516622E-3</v>
      </c>
      <c r="K417" s="23">
        <v>9.8319208025017656E-3</v>
      </c>
      <c r="L417" s="23">
        <v>7.5277265270908104E-3</v>
      </c>
      <c r="M417" s="23" t="s">
        <v>763</v>
      </c>
      <c r="N417" s="23">
        <v>5.1639777949432242E-3</v>
      </c>
      <c r="O417" s="23" t="s">
        <v>763</v>
      </c>
      <c r="P417" s="23" t="s">
        <v>763</v>
      </c>
      <c r="Q417" s="23" t="s">
        <v>763</v>
      </c>
      <c r="R417" s="23">
        <v>5.1639777949432242E-3</v>
      </c>
      <c r="S417" s="23">
        <v>4.0824829046386332E-3</v>
      </c>
      <c r="T417" s="23" t="s">
        <v>763</v>
      </c>
      <c r="U417" s="23">
        <v>0</v>
      </c>
      <c r="V417" s="23">
        <v>5.1639777949432242E-3</v>
      </c>
      <c r="W417" s="23">
        <v>4.0824829046386332E-3</v>
      </c>
      <c r="X417" s="23">
        <v>4.8579831205964484E-3</v>
      </c>
      <c r="Y417" s="204"/>
      <c r="Z417" s="205"/>
      <c r="AA417" s="205"/>
      <c r="AB417" s="205"/>
      <c r="AC417" s="205"/>
      <c r="AD417" s="205"/>
      <c r="AE417" s="205"/>
      <c r="AF417" s="205"/>
      <c r="AG417" s="205"/>
      <c r="AH417" s="205"/>
      <c r="AI417" s="205"/>
      <c r="AJ417" s="205"/>
      <c r="AK417" s="205"/>
      <c r="AL417" s="205"/>
      <c r="AM417" s="205"/>
      <c r="AN417" s="205"/>
      <c r="AO417" s="205"/>
      <c r="AP417" s="205"/>
      <c r="AQ417" s="205"/>
      <c r="AR417" s="205"/>
      <c r="AS417" s="205"/>
      <c r="AT417" s="205"/>
      <c r="AU417" s="205"/>
      <c r="AV417" s="205"/>
      <c r="AW417" s="205"/>
      <c r="AX417" s="205"/>
      <c r="AY417" s="205"/>
      <c r="AZ417" s="205"/>
      <c r="BA417" s="205"/>
      <c r="BB417" s="205"/>
      <c r="BC417" s="205"/>
      <c r="BD417" s="205"/>
      <c r="BE417" s="205"/>
      <c r="BF417" s="205"/>
      <c r="BG417" s="205"/>
      <c r="BH417" s="205"/>
      <c r="BI417" s="205"/>
      <c r="BJ417" s="205"/>
      <c r="BK417" s="205"/>
      <c r="BL417" s="205"/>
      <c r="BM417" s="56"/>
    </row>
    <row r="418" spans="1:65">
      <c r="A418" s="29"/>
      <c r="B418" s="3" t="s">
        <v>87</v>
      </c>
      <c r="C418" s="28"/>
      <c r="D418" s="13" t="s">
        <v>763</v>
      </c>
      <c r="E418" s="13">
        <v>0.4834927185669442</v>
      </c>
      <c r="F418" s="13" t="s">
        <v>763</v>
      </c>
      <c r="G418" s="13">
        <v>0.12892051277806205</v>
      </c>
      <c r="H418" s="13">
        <v>0.37684457581279673</v>
      </c>
      <c r="I418" s="13">
        <v>0.11916871834484362</v>
      </c>
      <c r="J418" s="13">
        <v>0.12171612389003693</v>
      </c>
      <c r="K418" s="13">
        <v>0.31048170955268739</v>
      </c>
      <c r="L418" s="13">
        <v>0.14569793278240278</v>
      </c>
      <c r="M418" s="13" t="s">
        <v>763</v>
      </c>
      <c r="N418" s="13">
        <v>0.19364916731037091</v>
      </c>
      <c r="O418" s="13" t="s">
        <v>763</v>
      </c>
      <c r="P418" s="13" t="s">
        <v>763</v>
      </c>
      <c r="Q418" s="13" t="s">
        <v>763</v>
      </c>
      <c r="R418" s="13">
        <v>0.11065666703449765</v>
      </c>
      <c r="S418" s="13">
        <v>5.9743652263004383E-2</v>
      </c>
      <c r="T418" s="13" t="s">
        <v>763</v>
      </c>
      <c r="U418" s="13">
        <v>0</v>
      </c>
      <c r="V418" s="13">
        <v>9.6824583655185467E-2</v>
      </c>
      <c r="W418" s="13">
        <v>5.9743652263004383E-2</v>
      </c>
      <c r="X418" s="13">
        <v>0.14721160971504388</v>
      </c>
      <c r="Y418" s="152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3" t="s">
        <v>275</v>
      </c>
      <c r="C419" s="28"/>
      <c r="D419" s="13" t="s">
        <v>763</v>
      </c>
      <c r="E419" s="13">
        <v>0.15206445115810663</v>
      </c>
      <c r="F419" s="13" t="s">
        <v>763</v>
      </c>
      <c r="G419" s="13">
        <v>-0.30905225467159003</v>
      </c>
      <c r="H419" s="13">
        <v>-5.4492559024281184E-2</v>
      </c>
      <c r="I419" s="13">
        <v>-5.4492559024281184E-2</v>
      </c>
      <c r="J419" s="13">
        <v>-1.812688821752273E-2</v>
      </c>
      <c r="K419" s="13">
        <v>-0.30905225467159025</v>
      </c>
      <c r="L419" s="13">
        <v>0.12733579500951087</v>
      </c>
      <c r="M419" s="13" t="s">
        <v>763</v>
      </c>
      <c r="N419" s="13">
        <v>-0.41814926709186528</v>
      </c>
      <c r="O419" s="13" t="s">
        <v>763</v>
      </c>
      <c r="P419" s="13" t="s">
        <v>763</v>
      </c>
      <c r="Q419" s="13" t="s">
        <v>763</v>
      </c>
      <c r="R419" s="13">
        <v>1.8238782589235614E-2</v>
      </c>
      <c r="S419" s="13">
        <v>0.49099250307709519</v>
      </c>
      <c r="T419" s="13" t="s">
        <v>763</v>
      </c>
      <c r="U419" s="13">
        <v>1.181940248405505</v>
      </c>
      <c r="V419" s="13">
        <v>0.16370146581626899</v>
      </c>
      <c r="W419" s="13">
        <v>0.49099250307709519</v>
      </c>
      <c r="X419" s="13">
        <v>-0.27995971802618336</v>
      </c>
      <c r="Y419" s="152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45" t="s">
        <v>276</v>
      </c>
      <c r="C420" s="46"/>
      <c r="D420" s="44">
        <v>0.84</v>
      </c>
      <c r="E420" s="44">
        <v>0.06</v>
      </c>
      <c r="F420" s="44">
        <v>99.29</v>
      </c>
      <c r="G420" s="44">
        <v>0.56999999999999995</v>
      </c>
      <c r="H420" s="44">
        <v>0.1</v>
      </c>
      <c r="I420" s="44">
        <v>0.1</v>
      </c>
      <c r="J420" s="44">
        <v>0.03</v>
      </c>
      <c r="K420" s="44">
        <v>0.56999999999999995</v>
      </c>
      <c r="L420" s="44">
        <v>0.24</v>
      </c>
      <c r="M420" s="44">
        <v>18.37</v>
      </c>
      <c r="N420" s="44">
        <v>0.78</v>
      </c>
      <c r="O420" s="44">
        <v>18.37</v>
      </c>
      <c r="P420" s="44">
        <v>18.37</v>
      </c>
      <c r="Q420" s="44">
        <v>38.6</v>
      </c>
      <c r="R420" s="44">
        <v>0.03</v>
      </c>
      <c r="S420" s="44">
        <v>0.91</v>
      </c>
      <c r="T420" s="44">
        <v>1.65</v>
      </c>
      <c r="U420" s="44" t="s">
        <v>277</v>
      </c>
      <c r="V420" s="44">
        <v>0.3</v>
      </c>
      <c r="W420" s="44">
        <v>0.91</v>
      </c>
      <c r="X420" s="44">
        <v>0.52</v>
      </c>
      <c r="Y420" s="152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0" t="s">
        <v>336</v>
      </c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BM421" s="55"/>
    </row>
    <row r="422" spans="1:65">
      <c r="BM422" s="55"/>
    </row>
    <row r="423" spans="1:65" ht="15">
      <c r="B423" s="8" t="s">
        <v>648</v>
      </c>
      <c r="BM423" s="27" t="s">
        <v>279</v>
      </c>
    </row>
    <row r="424" spans="1:65" ht="15">
      <c r="A424" s="24" t="s">
        <v>11</v>
      </c>
      <c r="B424" s="18" t="s">
        <v>114</v>
      </c>
      <c r="C424" s="15" t="s">
        <v>115</v>
      </c>
      <c r="D424" s="16" t="s">
        <v>241</v>
      </c>
      <c r="E424" s="17" t="s">
        <v>241</v>
      </c>
      <c r="F424" s="17" t="s">
        <v>241</v>
      </c>
      <c r="G424" s="17" t="s">
        <v>241</v>
      </c>
      <c r="H424" s="152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 t="s">
        <v>242</v>
      </c>
      <c r="C425" s="9" t="s">
        <v>242</v>
      </c>
      <c r="D425" s="150" t="s">
        <v>244</v>
      </c>
      <c r="E425" s="151" t="s">
        <v>258</v>
      </c>
      <c r="F425" s="151" t="s">
        <v>261</v>
      </c>
      <c r="G425" s="151" t="s">
        <v>282</v>
      </c>
      <c r="H425" s="152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s">
        <v>3</v>
      </c>
    </row>
    <row r="426" spans="1:65">
      <c r="A426" s="29"/>
      <c r="B426" s="19"/>
      <c r="C426" s="9"/>
      <c r="D426" s="10" t="s">
        <v>283</v>
      </c>
      <c r="E426" s="11" t="s">
        <v>283</v>
      </c>
      <c r="F426" s="11" t="s">
        <v>283</v>
      </c>
      <c r="G426" s="11" t="s">
        <v>286</v>
      </c>
      <c r="H426" s="152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9"/>
      <c r="C427" s="9"/>
      <c r="D427" s="25" t="s">
        <v>324</v>
      </c>
      <c r="E427" s="25" t="s">
        <v>327</v>
      </c>
      <c r="F427" s="25" t="s">
        <v>325</v>
      </c>
      <c r="G427" s="25" t="s">
        <v>325</v>
      </c>
      <c r="H427" s="152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8">
        <v>1</v>
      </c>
      <c r="C428" s="14">
        <v>1</v>
      </c>
      <c r="D428" s="21">
        <v>0.375</v>
      </c>
      <c r="E428" s="21">
        <v>0.34046345169587106</v>
      </c>
      <c r="F428" s="21">
        <v>0.46426799999999996</v>
      </c>
      <c r="G428" s="21">
        <v>0.4</v>
      </c>
      <c r="H428" s="152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</v>
      </c>
    </row>
    <row r="429" spans="1:65">
      <c r="A429" s="29"/>
      <c r="B429" s="19">
        <v>1</v>
      </c>
      <c r="C429" s="9">
        <v>2</v>
      </c>
      <c r="D429" s="11">
        <v>0.377</v>
      </c>
      <c r="E429" s="11">
        <v>0.33831130302338508</v>
      </c>
      <c r="F429" s="11">
        <v>0.46796399999999999</v>
      </c>
      <c r="G429" s="11">
        <v>0.4</v>
      </c>
      <c r="H429" s="152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12</v>
      </c>
    </row>
    <row r="430" spans="1:65">
      <c r="A430" s="29"/>
      <c r="B430" s="19">
        <v>1</v>
      </c>
      <c r="C430" s="9">
        <v>3</v>
      </c>
      <c r="D430" s="11">
        <v>0.373</v>
      </c>
      <c r="E430" s="11">
        <v>0.34493432247831113</v>
      </c>
      <c r="F430" s="11">
        <v>0.50101799999999996</v>
      </c>
      <c r="G430" s="11">
        <v>0.4</v>
      </c>
      <c r="H430" s="152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16</v>
      </c>
    </row>
    <row r="431" spans="1:65">
      <c r="A431" s="29"/>
      <c r="B431" s="19">
        <v>1</v>
      </c>
      <c r="C431" s="9">
        <v>4</v>
      </c>
      <c r="D431" s="11">
        <v>0.38600000000000001</v>
      </c>
      <c r="E431" s="11">
        <v>0.35017446621015386</v>
      </c>
      <c r="F431" s="11">
        <v>0.46729199999999999</v>
      </c>
      <c r="G431" s="11">
        <v>0.4</v>
      </c>
      <c r="H431" s="152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0.39847334719160798</v>
      </c>
    </row>
    <row r="432" spans="1:65">
      <c r="A432" s="29"/>
      <c r="B432" s="19">
        <v>1</v>
      </c>
      <c r="C432" s="9">
        <v>5</v>
      </c>
      <c r="D432" s="11">
        <v>0.376</v>
      </c>
      <c r="E432" s="11">
        <v>0.34784909911890727</v>
      </c>
      <c r="F432" s="11">
        <v>0.434112</v>
      </c>
      <c r="G432" s="11">
        <v>0.4</v>
      </c>
      <c r="H432" s="152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39</v>
      </c>
    </row>
    <row r="433" spans="1:65">
      <c r="A433" s="29"/>
      <c r="B433" s="19">
        <v>1</v>
      </c>
      <c r="C433" s="9">
        <v>6</v>
      </c>
      <c r="D433" s="11">
        <v>0.38200000000000001</v>
      </c>
      <c r="E433" s="11">
        <v>0.35031169007196861</v>
      </c>
      <c r="F433" s="11">
        <v>0.48766200000000004</v>
      </c>
      <c r="G433" s="11">
        <v>0.4</v>
      </c>
      <c r="H433" s="152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20" t="s">
        <v>272</v>
      </c>
      <c r="C434" s="12"/>
      <c r="D434" s="22">
        <v>0.37816666666666671</v>
      </c>
      <c r="E434" s="22">
        <v>0.34534072209976613</v>
      </c>
      <c r="F434" s="22">
        <v>0.47038599999999997</v>
      </c>
      <c r="G434" s="22">
        <v>0.39999999999999997</v>
      </c>
      <c r="H434" s="152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273</v>
      </c>
      <c r="C435" s="28"/>
      <c r="D435" s="11">
        <v>0.3765</v>
      </c>
      <c r="E435" s="11">
        <v>0.3463917107986092</v>
      </c>
      <c r="F435" s="11">
        <v>0.46762799999999999</v>
      </c>
      <c r="G435" s="11">
        <v>0.4</v>
      </c>
      <c r="H435" s="152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274</v>
      </c>
      <c r="C436" s="28"/>
      <c r="D436" s="23">
        <v>4.8751068364361726E-3</v>
      </c>
      <c r="E436" s="23">
        <v>5.054368798810503E-3</v>
      </c>
      <c r="F436" s="23">
        <v>2.2827402480352425E-2</v>
      </c>
      <c r="G436" s="23">
        <v>6.0809419444881171E-17</v>
      </c>
      <c r="H436" s="152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87</v>
      </c>
      <c r="C437" s="28"/>
      <c r="D437" s="13">
        <v>1.2891423983524474E-2</v>
      </c>
      <c r="E437" s="13">
        <v>1.4635889935245856E-2</v>
      </c>
      <c r="F437" s="13">
        <v>4.8529085645304976E-2</v>
      </c>
      <c r="G437" s="13">
        <v>1.5202354861220294E-16</v>
      </c>
      <c r="H437" s="152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3" t="s">
        <v>275</v>
      </c>
      <c r="C438" s="28"/>
      <c r="D438" s="13">
        <v>-5.0961201465694828E-2</v>
      </c>
      <c r="E438" s="13">
        <v>-0.13334047425333262</v>
      </c>
      <c r="F438" s="13">
        <v>0.18047042120940748</v>
      </c>
      <c r="G438" s="13">
        <v>3.8312545096219619E-3</v>
      </c>
      <c r="H438" s="152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45" t="s">
        <v>276</v>
      </c>
      <c r="C439" s="46"/>
      <c r="D439" s="44">
        <v>0.27</v>
      </c>
      <c r="E439" s="44">
        <v>1.08</v>
      </c>
      <c r="F439" s="44">
        <v>2.0099999999999998</v>
      </c>
      <c r="G439" s="44">
        <v>0.27</v>
      </c>
      <c r="H439" s="152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0"/>
      <c r="C440" s="20"/>
      <c r="D440" s="20"/>
      <c r="E440" s="20"/>
      <c r="F440" s="20"/>
      <c r="G440" s="20"/>
      <c r="BM440" s="55"/>
    </row>
    <row r="441" spans="1:65" ht="15">
      <c r="B441" s="8" t="s">
        <v>649</v>
      </c>
      <c r="BM441" s="27" t="s">
        <v>67</v>
      </c>
    </row>
    <row r="442" spans="1:65" ht="15">
      <c r="A442" s="24" t="s">
        <v>14</v>
      </c>
      <c r="B442" s="18" t="s">
        <v>114</v>
      </c>
      <c r="C442" s="15" t="s">
        <v>115</v>
      </c>
      <c r="D442" s="16" t="s">
        <v>241</v>
      </c>
      <c r="E442" s="17" t="s">
        <v>241</v>
      </c>
      <c r="F442" s="17" t="s">
        <v>241</v>
      </c>
      <c r="G442" s="17" t="s">
        <v>241</v>
      </c>
      <c r="H442" s="17" t="s">
        <v>241</v>
      </c>
      <c r="I442" s="17" t="s">
        <v>241</v>
      </c>
      <c r="J442" s="17" t="s">
        <v>241</v>
      </c>
      <c r="K442" s="17" t="s">
        <v>241</v>
      </c>
      <c r="L442" s="17" t="s">
        <v>241</v>
      </c>
      <c r="M442" s="17" t="s">
        <v>241</v>
      </c>
      <c r="N442" s="17" t="s">
        <v>241</v>
      </c>
      <c r="O442" s="17" t="s">
        <v>241</v>
      </c>
      <c r="P442" s="17" t="s">
        <v>241</v>
      </c>
      <c r="Q442" s="17" t="s">
        <v>241</v>
      </c>
      <c r="R442" s="17" t="s">
        <v>241</v>
      </c>
      <c r="S442" s="17" t="s">
        <v>241</v>
      </c>
      <c r="T442" s="17" t="s">
        <v>241</v>
      </c>
      <c r="U442" s="152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 t="s">
        <v>242</v>
      </c>
      <c r="C443" s="9" t="s">
        <v>242</v>
      </c>
      <c r="D443" s="150" t="s">
        <v>244</v>
      </c>
      <c r="E443" s="151" t="s">
        <v>245</v>
      </c>
      <c r="F443" s="151" t="s">
        <v>246</v>
      </c>
      <c r="G443" s="151" t="s">
        <v>249</v>
      </c>
      <c r="H443" s="151" t="s">
        <v>250</v>
      </c>
      <c r="I443" s="151" t="s">
        <v>251</v>
      </c>
      <c r="J443" s="151" t="s">
        <v>252</v>
      </c>
      <c r="K443" s="151" t="s">
        <v>253</v>
      </c>
      <c r="L443" s="151" t="s">
        <v>254</v>
      </c>
      <c r="M443" s="151" t="s">
        <v>257</v>
      </c>
      <c r="N443" s="151" t="s">
        <v>258</v>
      </c>
      <c r="O443" s="151" t="s">
        <v>260</v>
      </c>
      <c r="P443" s="151" t="s">
        <v>280</v>
      </c>
      <c r="Q443" s="151" t="s">
        <v>307</v>
      </c>
      <c r="R443" s="151" t="s">
        <v>281</v>
      </c>
      <c r="S443" s="151" t="s">
        <v>264</v>
      </c>
      <c r="T443" s="151" t="s">
        <v>282</v>
      </c>
      <c r="U443" s="152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s">
        <v>3</v>
      </c>
    </row>
    <row r="444" spans="1:65">
      <c r="A444" s="29"/>
      <c r="B444" s="19"/>
      <c r="C444" s="9"/>
      <c r="D444" s="10" t="s">
        <v>283</v>
      </c>
      <c r="E444" s="11" t="s">
        <v>286</v>
      </c>
      <c r="F444" s="11" t="s">
        <v>286</v>
      </c>
      <c r="G444" s="11" t="s">
        <v>285</v>
      </c>
      <c r="H444" s="11" t="s">
        <v>283</v>
      </c>
      <c r="I444" s="11" t="s">
        <v>283</v>
      </c>
      <c r="J444" s="11" t="s">
        <v>283</v>
      </c>
      <c r="K444" s="11" t="s">
        <v>283</v>
      </c>
      <c r="L444" s="11" t="s">
        <v>283</v>
      </c>
      <c r="M444" s="11" t="s">
        <v>286</v>
      </c>
      <c r="N444" s="11" t="s">
        <v>283</v>
      </c>
      <c r="O444" s="11" t="s">
        <v>286</v>
      </c>
      <c r="P444" s="11" t="s">
        <v>286</v>
      </c>
      <c r="Q444" s="11" t="s">
        <v>283</v>
      </c>
      <c r="R444" s="11" t="s">
        <v>283</v>
      </c>
      <c r="S444" s="11" t="s">
        <v>286</v>
      </c>
      <c r="T444" s="11" t="s">
        <v>286</v>
      </c>
      <c r="U444" s="152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2</v>
      </c>
    </row>
    <row r="445" spans="1:65">
      <c r="A445" s="29"/>
      <c r="B445" s="19"/>
      <c r="C445" s="9"/>
      <c r="D445" s="25" t="s">
        <v>324</v>
      </c>
      <c r="E445" s="25" t="s">
        <v>324</v>
      </c>
      <c r="F445" s="25" t="s">
        <v>324</v>
      </c>
      <c r="G445" s="25" t="s">
        <v>326</v>
      </c>
      <c r="H445" s="25" t="s">
        <v>325</v>
      </c>
      <c r="I445" s="25" t="s">
        <v>325</v>
      </c>
      <c r="J445" s="25" t="s">
        <v>325</v>
      </c>
      <c r="K445" s="25" t="s">
        <v>325</v>
      </c>
      <c r="L445" s="25" t="s">
        <v>325</v>
      </c>
      <c r="M445" s="25" t="s">
        <v>326</v>
      </c>
      <c r="N445" s="25" t="s">
        <v>327</v>
      </c>
      <c r="O445" s="25" t="s">
        <v>327</v>
      </c>
      <c r="P445" s="25" t="s">
        <v>328</v>
      </c>
      <c r="Q445" s="25" t="s">
        <v>326</v>
      </c>
      <c r="R445" s="25" t="s">
        <v>325</v>
      </c>
      <c r="S445" s="25" t="s">
        <v>326</v>
      </c>
      <c r="T445" s="25" t="s">
        <v>325</v>
      </c>
      <c r="U445" s="152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8">
        <v>1</v>
      </c>
      <c r="C446" s="14">
        <v>1</v>
      </c>
      <c r="D446" s="21">
        <v>0.13</v>
      </c>
      <c r="E446" s="21">
        <v>0.13</v>
      </c>
      <c r="F446" s="21">
        <v>0.13382923433333299</v>
      </c>
      <c r="G446" s="146" t="s">
        <v>107</v>
      </c>
      <c r="H446" s="21">
        <v>0.126</v>
      </c>
      <c r="I446" s="21">
        <v>0.13</v>
      </c>
      <c r="J446" s="21">
        <v>0.13200000000000001</v>
      </c>
      <c r="K446" s="21">
        <v>0.128</v>
      </c>
      <c r="L446" s="21">
        <v>0.11799999999999999</v>
      </c>
      <c r="M446" s="21">
        <v>0.13</v>
      </c>
      <c r="N446" s="146" t="s">
        <v>97</v>
      </c>
      <c r="O446" s="146">
        <v>0.2</v>
      </c>
      <c r="P446" s="21">
        <v>0.13</v>
      </c>
      <c r="Q446" s="146">
        <v>7.4999999999999997E-2</v>
      </c>
      <c r="R446" s="21">
        <v>0.123</v>
      </c>
      <c r="S446" s="21">
        <v>0.13</v>
      </c>
      <c r="T446" s="21">
        <v>0.13</v>
      </c>
      <c r="U446" s="152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</v>
      </c>
    </row>
    <row r="447" spans="1:65">
      <c r="A447" s="29"/>
      <c r="B447" s="19">
        <v>1</v>
      </c>
      <c r="C447" s="9">
        <v>2</v>
      </c>
      <c r="D447" s="11">
        <v>0.12</v>
      </c>
      <c r="E447" s="11">
        <v>0.13</v>
      </c>
      <c r="F447" s="11">
        <v>0.13251873135920697</v>
      </c>
      <c r="G447" s="147" t="s">
        <v>107</v>
      </c>
      <c r="H447" s="11">
        <v>0.12200000000000001</v>
      </c>
      <c r="I447" s="11">
        <v>0.126</v>
      </c>
      <c r="J447" s="11">
        <v>0.13500000000000001</v>
      </c>
      <c r="K447" s="11">
        <v>0.13</v>
      </c>
      <c r="L447" s="11">
        <v>0.127</v>
      </c>
      <c r="M447" s="11">
        <v>0.13</v>
      </c>
      <c r="N447" s="147" t="s">
        <v>97</v>
      </c>
      <c r="O447" s="147">
        <v>0.1</v>
      </c>
      <c r="P447" s="11">
        <v>0.13</v>
      </c>
      <c r="Q447" s="147">
        <v>8.7999999999999995E-2</v>
      </c>
      <c r="R447" s="11">
        <v>0.14000000000000001</v>
      </c>
      <c r="S447" s="11">
        <v>0.13</v>
      </c>
      <c r="T447" s="11">
        <v>0.14000000000000001</v>
      </c>
      <c r="U447" s="152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51</v>
      </c>
    </row>
    <row r="448" spans="1:65">
      <c r="A448" s="29"/>
      <c r="B448" s="19">
        <v>1</v>
      </c>
      <c r="C448" s="9">
        <v>3</v>
      </c>
      <c r="D448" s="11">
        <v>0.13</v>
      </c>
      <c r="E448" s="11">
        <v>0.13</v>
      </c>
      <c r="F448" s="11">
        <v>0.1327242733956584</v>
      </c>
      <c r="G448" s="147" t="s">
        <v>107</v>
      </c>
      <c r="H448" s="11">
        <v>0.12099999999999998</v>
      </c>
      <c r="I448" s="11">
        <v>0.125</v>
      </c>
      <c r="J448" s="11">
        <v>0.13600000000000001</v>
      </c>
      <c r="K448" s="11">
        <v>0.123</v>
      </c>
      <c r="L448" s="11">
        <v>0.13</v>
      </c>
      <c r="M448" s="11">
        <v>0.12</v>
      </c>
      <c r="N448" s="147" t="s">
        <v>97</v>
      </c>
      <c r="O448" s="147">
        <v>0.1</v>
      </c>
      <c r="P448" s="11">
        <v>0.12</v>
      </c>
      <c r="Q448" s="147">
        <v>7.3999999999999996E-2</v>
      </c>
      <c r="R448" s="11">
        <v>0.13100000000000001</v>
      </c>
      <c r="S448" s="11">
        <v>0.13</v>
      </c>
      <c r="T448" s="11">
        <v>0.13</v>
      </c>
      <c r="U448" s="152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16</v>
      </c>
    </row>
    <row r="449" spans="1:65">
      <c r="A449" s="29"/>
      <c r="B449" s="19">
        <v>1</v>
      </c>
      <c r="C449" s="9">
        <v>4</v>
      </c>
      <c r="D449" s="11">
        <v>0.12</v>
      </c>
      <c r="E449" s="11">
        <v>0.13</v>
      </c>
      <c r="F449" s="11">
        <v>0.13344470987399193</v>
      </c>
      <c r="G449" s="147" t="s">
        <v>107</v>
      </c>
      <c r="H449" s="11">
        <v>0.124</v>
      </c>
      <c r="I449" s="11">
        <v>0.13300000000000001</v>
      </c>
      <c r="J449" s="11">
        <v>0.13500000000000001</v>
      </c>
      <c r="K449" s="11">
        <v>0.125</v>
      </c>
      <c r="L449" s="11">
        <v>0.12</v>
      </c>
      <c r="M449" s="11">
        <v>0.12</v>
      </c>
      <c r="N449" s="147" t="s">
        <v>97</v>
      </c>
      <c r="O449" s="147">
        <v>0.1</v>
      </c>
      <c r="P449" s="11">
        <v>0.13</v>
      </c>
      <c r="Q449" s="147">
        <v>7.5999999999999998E-2</v>
      </c>
      <c r="R449" s="11">
        <v>0.128</v>
      </c>
      <c r="S449" s="11">
        <v>0.13</v>
      </c>
      <c r="T449" s="11">
        <v>0.14000000000000001</v>
      </c>
      <c r="U449" s="152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0.1284891497855444</v>
      </c>
    </row>
    <row r="450" spans="1:65">
      <c r="A450" s="29"/>
      <c r="B450" s="19">
        <v>1</v>
      </c>
      <c r="C450" s="9">
        <v>5</v>
      </c>
      <c r="D450" s="11">
        <v>0.13</v>
      </c>
      <c r="E450" s="11">
        <v>0.13</v>
      </c>
      <c r="F450" s="11">
        <v>0.13411143874592313</v>
      </c>
      <c r="G450" s="147" t="s">
        <v>107</v>
      </c>
      <c r="H450" s="11">
        <v>0.12</v>
      </c>
      <c r="I450" s="11">
        <v>0.124</v>
      </c>
      <c r="J450" s="11">
        <v>0.13500000000000001</v>
      </c>
      <c r="K450" s="11">
        <v>0.129</v>
      </c>
      <c r="L450" s="11">
        <v>0.11899999999999999</v>
      </c>
      <c r="M450" s="11">
        <v>0.13</v>
      </c>
      <c r="N450" s="147" t="s">
        <v>97</v>
      </c>
      <c r="O450" s="147">
        <v>0.1</v>
      </c>
      <c r="P450" s="11">
        <v>0.13</v>
      </c>
      <c r="Q450" s="147">
        <v>8.3000000000000004E-2</v>
      </c>
      <c r="R450" s="11">
        <v>0.128</v>
      </c>
      <c r="S450" s="11">
        <v>0.13</v>
      </c>
      <c r="T450" s="11">
        <v>0.13</v>
      </c>
      <c r="U450" s="152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91</v>
      </c>
    </row>
    <row r="451" spans="1:65">
      <c r="A451" s="29"/>
      <c r="B451" s="19">
        <v>1</v>
      </c>
      <c r="C451" s="9">
        <v>6</v>
      </c>
      <c r="D451" s="11">
        <v>0.13</v>
      </c>
      <c r="E451" s="11">
        <v>0.13</v>
      </c>
      <c r="F451" s="11">
        <v>0.13252529556434953</v>
      </c>
      <c r="G451" s="147" t="s">
        <v>107</v>
      </c>
      <c r="H451" s="11">
        <v>0.127</v>
      </c>
      <c r="I451" s="11">
        <v>0.13400000000000001</v>
      </c>
      <c r="J451" s="11">
        <v>0.13100000000000001</v>
      </c>
      <c r="K451" s="11">
        <v>0.13</v>
      </c>
      <c r="L451" s="11">
        <v>0.12099999999999998</v>
      </c>
      <c r="M451" s="11">
        <v>0.12</v>
      </c>
      <c r="N451" s="147" t="s">
        <v>97</v>
      </c>
      <c r="O451" s="147">
        <v>0.1</v>
      </c>
      <c r="P451" s="11">
        <v>0.14000000000000001</v>
      </c>
      <c r="Q451" s="147">
        <v>7.8E-2</v>
      </c>
      <c r="R451" s="11">
        <v>0.11700000000000001</v>
      </c>
      <c r="S451" s="11">
        <v>0.13</v>
      </c>
      <c r="T451" s="11">
        <v>0.12</v>
      </c>
      <c r="U451" s="152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20" t="s">
        <v>272</v>
      </c>
      <c r="C452" s="12"/>
      <c r="D452" s="22">
        <v>0.12666666666666668</v>
      </c>
      <c r="E452" s="22">
        <v>0.13</v>
      </c>
      <c r="F452" s="22">
        <v>0.13319228054541049</v>
      </c>
      <c r="G452" s="22" t="s">
        <v>763</v>
      </c>
      <c r="H452" s="22">
        <v>0.12333333333333334</v>
      </c>
      <c r="I452" s="22">
        <v>0.12866666666666668</v>
      </c>
      <c r="J452" s="22">
        <v>0.13400000000000001</v>
      </c>
      <c r="K452" s="22">
        <v>0.1275</v>
      </c>
      <c r="L452" s="22">
        <v>0.1225</v>
      </c>
      <c r="M452" s="22">
        <v>0.125</v>
      </c>
      <c r="N452" s="22" t="s">
        <v>763</v>
      </c>
      <c r="O452" s="22">
        <v>0.11666666666666665</v>
      </c>
      <c r="P452" s="22">
        <v>0.13</v>
      </c>
      <c r="Q452" s="22">
        <v>7.9000000000000001E-2</v>
      </c>
      <c r="R452" s="22">
        <v>0.12783333333333333</v>
      </c>
      <c r="S452" s="22">
        <v>0.13</v>
      </c>
      <c r="T452" s="22">
        <v>0.13166666666666668</v>
      </c>
      <c r="U452" s="152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273</v>
      </c>
      <c r="C453" s="28"/>
      <c r="D453" s="11">
        <v>0.13</v>
      </c>
      <c r="E453" s="11">
        <v>0.13</v>
      </c>
      <c r="F453" s="11">
        <v>0.13308449163482516</v>
      </c>
      <c r="G453" s="11" t="s">
        <v>763</v>
      </c>
      <c r="H453" s="11">
        <v>0.123</v>
      </c>
      <c r="I453" s="11">
        <v>0.128</v>
      </c>
      <c r="J453" s="11">
        <v>0.13500000000000001</v>
      </c>
      <c r="K453" s="11">
        <v>0.1285</v>
      </c>
      <c r="L453" s="11">
        <v>0.1205</v>
      </c>
      <c r="M453" s="11">
        <v>0.125</v>
      </c>
      <c r="N453" s="11" t="s">
        <v>763</v>
      </c>
      <c r="O453" s="11">
        <v>0.1</v>
      </c>
      <c r="P453" s="11">
        <v>0.13</v>
      </c>
      <c r="Q453" s="11">
        <v>7.6999999999999999E-2</v>
      </c>
      <c r="R453" s="11">
        <v>0.128</v>
      </c>
      <c r="S453" s="11">
        <v>0.13</v>
      </c>
      <c r="T453" s="11">
        <v>0.13</v>
      </c>
      <c r="U453" s="152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3" t="s">
        <v>274</v>
      </c>
      <c r="C454" s="28"/>
      <c r="D454" s="23">
        <v>5.1639777949432277E-3</v>
      </c>
      <c r="E454" s="23">
        <v>0</v>
      </c>
      <c r="F454" s="23">
        <v>6.9740241680996834E-4</v>
      </c>
      <c r="G454" s="23" t="s">
        <v>763</v>
      </c>
      <c r="H454" s="23">
        <v>2.804757862395021E-3</v>
      </c>
      <c r="I454" s="23">
        <v>4.2739521132865652E-3</v>
      </c>
      <c r="J454" s="23">
        <v>2.0000000000000018E-3</v>
      </c>
      <c r="K454" s="23">
        <v>2.8809720581775889E-3</v>
      </c>
      <c r="L454" s="23">
        <v>4.8476798574163338E-3</v>
      </c>
      <c r="M454" s="23">
        <v>5.4772255750516656E-3</v>
      </c>
      <c r="N454" s="23" t="s">
        <v>763</v>
      </c>
      <c r="O454" s="23">
        <v>4.0824829046386402E-2</v>
      </c>
      <c r="P454" s="23">
        <v>6.324555320336764E-3</v>
      </c>
      <c r="Q454" s="23">
        <v>5.4405882034941778E-3</v>
      </c>
      <c r="R454" s="23">
        <v>7.7308904187465182E-3</v>
      </c>
      <c r="S454" s="23">
        <v>0</v>
      </c>
      <c r="T454" s="23">
        <v>7.5277265270908165E-3</v>
      </c>
      <c r="U454" s="204"/>
      <c r="V454" s="205"/>
      <c r="W454" s="205"/>
      <c r="X454" s="205"/>
      <c r="Y454" s="205"/>
      <c r="Z454" s="205"/>
      <c r="AA454" s="205"/>
      <c r="AB454" s="205"/>
      <c r="AC454" s="205"/>
      <c r="AD454" s="205"/>
      <c r="AE454" s="205"/>
      <c r="AF454" s="205"/>
      <c r="AG454" s="205"/>
      <c r="AH454" s="205"/>
      <c r="AI454" s="205"/>
      <c r="AJ454" s="205"/>
      <c r="AK454" s="205"/>
      <c r="AL454" s="205"/>
      <c r="AM454" s="205"/>
      <c r="AN454" s="205"/>
      <c r="AO454" s="205"/>
      <c r="AP454" s="205"/>
      <c r="AQ454" s="205"/>
      <c r="AR454" s="205"/>
      <c r="AS454" s="205"/>
      <c r="AT454" s="205"/>
      <c r="AU454" s="205"/>
      <c r="AV454" s="205"/>
      <c r="AW454" s="205"/>
      <c r="AX454" s="205"/>
      <c r="AY454" s="205"/>
      <c r="AZ454" s="205"/>
      <c r="BA454" s="205"/>
      <c r="BB454" s="205"/>
      <c r="BC454" s="205"/>
      <c r="BD454" s="205"/>
      <c r="BE454" s="205"/>
      <c r="BF454" s="205"/>
      <c r="BG454" s="205"/>
      <c r="BH454" s="205"/>
      <c r="BI454" s="205"/>
      <c r="BJ454" s="205"/>
      <c r="BK454" s="205"/>
      <c r="BL454" s="205"/>
      <c r="BM454" s="56"/>
    </row>
    <row r="455" spans="1:65">
      <c r="A455" s="29"/>
      <c r="B455" s="3" t="s">
        <v>87</v>
      </c>
      <c r="C455" s="28"/>
      <c r="D455" s="13">
        <v>4.0768245749551797E-2</v>
      </c>
      <c r="E455" s="13">
        <v>0</v>
      </c>
      <c r="F455" s="13">
        <v>5.236057329705353E-3</v>
      </c>
      <c r="G455" s="13" t="s">
        <v>763</v>
      </c>
      <c r="H455" s="13">
        <v>2.2741279965365034E-2</v>
      </c>
      <c r="I455" s="13">
        <v>3.3217244403781591E-2</v>
      </c>
      <c r="J455" s="13">
        <v>1.492537313432837E-2</v>
      </c>
      <c r="K455" s="13">
        <v>2.2595859279824226E-2</v>
      </c>
      <c r="L455" s="13">
        <v>3.9572896795235381E-2</v>
      </c>
      <c r="M455" s="13">
        <v>4.3817804600413325E-2</v>
      </c>
      <c r="N455" s="13" t="s">
        <v>763</v>
      </c>
      <c r="O455" s="13">
        <v>0.34992710611188349</v>
      </c>
      <c r="P455" s="13">
        <v>4.8650425541052027E-2</v>
      </c>
      <c r="Q455" s="13">
        <v>6.8868205107521244E-2</v>
      </c>
      <c r="R455" s="13">
        <v>6.0476326613401708E-2</v>
      </c>
      <c r="S455" s="13">
        <v>0</v>
      </c>
      <c r="T455" s="13">
        <v>5.7172606534866957E-2</v>
      </c>
      <c r="U455" s="152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3" t="s">
        <v>275</v>
      </c>
      <c r="C456" s="28"/>
      <c r="D456" s="13">
        <v>-1.4183945663268527E-2</v>
      </c>
      <c r="E456" s="13">
        <v>1.1758582082434854E-2</v>
      </c>
      <c r="F456" s="13">
        <v>3.6603330068849305E-2</v>
      </c>
      <c r="G456" s="13" t="s">
        <v>763</v>
      </c>
      <c r="H456" s="13">
        <v>-4.0126473408972019E-2</v>
      </c>
      <c r="I456" s="13">
        <v>1.3815709841535906E-3</v>
      </c>
      <c r="J456" s="13">
        <v>4.2889615377279089E-2</v>
      </c>
      <c r="K456" s="13">
        <v>-7.6983137268427093E-3</v>
      </c>
      <c r="L456" s="13">
        <v>-4.6612105345397947E-2</v>
      </c>
      <c r="M456" s="13">
        <v>-2.7155209536120273E-2</v>
      </c>
      <c r="N456" s="13" t="s">
        <v>763</v>
      </c>
      <c r="O456" s="13">
        <v>-9.2011528900379003E-2</v>
      </c>
      <c r="P456" s="13">
        <v>1.1758582082434854E-2</v>
      </c>
      <c r="Q456" s="13">
        <v>-0.38516209242682797</v>
      </c>
      <c r="R456" s="13">
        <v>-5.1040609522724489E-3</v>
      </c>
      <c r="S456" s="13">
        <v>1.1758582082434854E-2</v>
      </c>
      <c r="T456" s="13">
        <v>2.4729845955286711E-2</v>
      </c>
      <c r="U456" s="152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29"/>
      <c r="B457" s="45" t="s">
        <v>276</v>
      </c>
      <c r="C457" s="46"/>
      <c r="D457" s="44">
        <v>0.32</v>
      </c>
      <c r="E457" s="44">
        <v>0.35</v>
      </c>
      <c r="F457" s="44">
        <v>1</v>
      </c>
      <c r="G457" s="44">
        <v>479.79</v>
      </c>
      <c r="H457" s="44">
        <v>0.99</v>
      </c>
      <c r="I457" s="44">
        <v>0.08</v>
      </c>
      <c r="J457" s="44">
        <v>1.1599999999999999</v>
      </c>
      <c r="K457" s="44">
        <v>0.15</v>
      </c>
      <c r="L457" s="44">
        <v>1.1599999999999999</v>
      </c>
      <c r="M457" s="44">
        <v>0.66</v>
      </c>
      <c r="N457" s="44">
        <v>5.71</v>
      </c>
      <c r="O457" s="44" t="s">
        <v>277</v>
      </c>
      <c r="P457" s="44">
        <v>0.35</v>
      </c>
      <c r="Q457" s="44">
        <v>9.9600000000000009</v>
      </c>
      <c r="R457" s="44">
        <v>0.08</v>
      </c>
      <c r="S457" s="44">
        <v>0.35</v>
      </c>
      <c r="T457" s="44">
        <v>0.69</v>
      </c>
      <c r="U457" s="152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0" t="s">
        <v>337</v>
      </c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BM458" s="55"/>
    </row>
    <row r="459" spans="1:65">
      <c r="BM459" s="55"/>
    </row>
    <row r="460" spans="1:65" ht="15">
      <c r="B460" s="8" t="s">
        <v>650</v>
      </c>
      <c r="BM460" s="27" t="s">
        <v>67</v>
      </c>
    </row>
    <row r="461" spans="1:65" ht="15">
      <c r="A461" s="24" t="s">
        <v>54</v>
      </c>
      <c r="B461" s="18" t="s">
        <v>114</v>
      </c>
      <c r="C461" s="15" t="s">
        <v>115</v>
      </c>
      <c r="D461" s="16" t="s">
        <v>241</v>
      </c>
      <c r="E461" s="17" t="s">
        <v>241</v>
      </c>
      <c r="F461" s="17" t="s">
        <v>241</v>
      </c>
      <c r="G461" s="17" t="s">
        <v>241</v>
      </c>
      <c r="H461" s="17" t="s">
        <v>241</v>
      </c>
      <c r="I461" s="17" t="s">
        <v>241</v>
      </c>
      <c r="J461" s="17" t="s">
        <v>241</v>
      </c>
      <c r="K461" s="17" t="s">
        <v>241</v>
      </c>
      <c r="L461" s="17" t="s">
        <v>241</v>
      </c>
      <c r="M461" s="17" t="s">
        <v>241</v>
      </c>
      <c r="N461" s="17" t="s">
        <v>241</v>
      </c>
      <c r="O461" s="17" t="s">
        <v>241</v>
      </c>
      <c r="P461" s="17" t="s">
        <v>241</v>
      </c>
      <c r="Q461" s="17" t="s">
        <v>241</v>
      </c>
      <c r="R461" s="17" t="s">
        <v>241</v>
      </c>
      <c r="S461" s="17" t="s">
        <v>241</v>
      </c>
      <c r="T461" s="17" t="s">
        <v>241</v>
      </c>
      <c r="U461" s="17" t="s">
        <v>241</v>
      </c>
      <c r="V461" s="17" t="s">
        <v>241</v>
      </c>
      <c r="W461" s="17" t="s">
        <v>241</v>
      </c>
      <c r="X461" s="17" t="s">
        <v>241</v>
      </c>
      <c r="Y461" s="17" t="s">
        <v>241</v>
      </c>
      <c r="Z461" s="17" t="s">
        <v>241</v>
      </c>
      <c r="AA461" s="17" t="s">
        <v>241</v>
      </c>
      <c r="AB461" s="17" t="s">
        <v>241</v>
      </c>
      <c r="AC461" s="152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 t="s">
        <v>242</v>
      </c>
      <c r="C462" s="9" t="s">
        <v>242</v>
      </c>
      <c r="D462" s="150" t="s">
        <v>244</v>
      </c>
      <c r="E462" s="151" t="s">
        <v>245</v>
      </c>
      <c r="F462" s="151" t="s">
        <v>246</v>
      </c>
      <c r="G462" s="151" t="s">
        <v>247</v>
      </c>
      <c r="H462" s="151" t="s">
        <v>249</v>
      </c>
      <c r="I462" s="151" t="s">
        <v>250</v>
      </c>
      <c r="J462" s="151" t="s">
        <v>251</v>
      </c>
      <c r="K462" s="151" t="s">
        <v>252</v>
      </c>
      <c r="L462" s="151" t="s">
        <v>253</v>
      </c>
      <c r="M462" s="151" t="s">
        <v>254</v>
      </c>
      <c r="N462" s="151" t="s">
        <v>255</v>
      </c>
      <c r="O462" s="151" t="s">
        <v>256</v>
      </c>
      <c r="P462" s="151" t="s">
        <v>257</v>
      </c>
      <c r="Q462" s="151" t="s">
        <v>258</v>
      </c>
      <c r="R462" s="151" t="s">
        <v>259</v>
      </c>
      <c r="S462" s="151" t="s">
        <v>260</v>
      </c>
      <c r="T462" s="151" t="s">
        <v>261</v>
      </c>
      <c r="U462" s="151" t="s">
        <v>262</v>
      </c>
      <c r="V462" s="151" t="s">
        <v>280</v>
      </c>
      <c r="W462" s="151" t="s">
        <v>307</v>
      </c>
      <c r="X462" s="151" t="s">
        <v>281</v>
      </c>
      <c r="Y462" s="151" t="s">
        <v>263</v>
      </c>
      <c r="Z462" s="151" t="s">
        <v>264</v>
      </c>
      <c r="AA462" s="151" t="s">
        <v>282</v>
      </c>
      <c r="AB462" s="151" t="s">
        <v>266</v>
      </c>
      <c r="AC462" s="152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 t="s">
        <v>1</v>
      </c>
    </row>
    <row r="463" spans="1:65">
      <c r="A463" s="29"/>
      <c r="B463" s="19"/>
      <c r="C463" s="9"/>
      <c r="D463" s="10" t="s">
        <v>285</v>
      </c>
      <c r="E463" s="11" t="s">
        <v>286</v>
      </c>
      <c r="F463" s="11" t="s">
        <v>286</v>
      </c>
      <c r="G463" s="11" t="s">
        <v>283</v>
      </c>
      <c r="H463" s="11" t="s">
        <v>285</v>
      </c>
      <c r="I463" s="11" t="s">
        <v>283</v>
      </c>
      <c r="J463" s="11" t="s">
        <v>283</v>
      </c>
      <c r="K463" s="11" t="s">
        <v>283</v>
      </c>
      <c r="L463" s="11" t="s">
        <v>283</v>
      </c>
      <c r="M463" s="11" t="s">
        <v>283</v>
      </c>
      <c r="N463" s="11" t="s">
        <v>283</v>
      </c>
      <c r="O463" s="11" t="s">
        <v>285</v>
      </c>
      <c r="P463" s="11" t="s">
        <v>286</v>
      </c>
      <c r="Q463" s="11" t="s">
        <v>283</v>
      </c>
      <c r="R463" s="11" t="s">
        <v>285</v>
      </c>
      <c r="S463" s="11" t="s">
        <v>286</v>
      </c>
      <c r="T463" s="11" t="s">
        <v>285</v>
      </c>
      <c r="U463" s="11" t="s">
        <v>286</v>
      </c>
      <c r="V463" s="11" t="s">
        <v>286</v>
      </c>
      <c r="W463" s="11" t="s">
        <v>285</v>
      </c>
      <c r="X463" s="11" t="s">
        <v>283</v>
      </c>
      <c r="Y463" s="11" t="s">
        <v>286</v>
      </c>
      <c r="Z463" s="11" t="s">
        <v>286</v>
      </c>
      <c r="AA463" s="11" t="s">
        <v>286</v>
      </c>
      <c r="AB463" s="11" t="s">
        <v>283</v>
      </c>
      <c r="AC463" s="152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9"/>
      <c r="C464" s="9"/>
      <c r="D464" s="25" t="s">
        <v>324</v>
      </c>
      <c r="E464" s="25" t="s">
        <v>324</v>
      </c>
      <c r="F464" s="25" t="s">
        <v>324</v>
      </c>
      <c r="G464" s="25" t="s">
        <v>325</v>
      </c>
      <c r="H464" s="25" t="s">
        <v>326</v>
      </c>
      <c r="I464" s="25" t="s">
        <v>325</v>
      </c>
      <c r="J464" s="25" t="s">
        <v>325</v>
      </c>
      <c r="K464" s="25" t="s">
        <v>325</v>
      </c>
      <c r="L464" s="25" t="s">
        <v>325</v>
      </c>
      <c r="M464" s="25" t="s">
        <v>325</v>
      </c>
      <c r="N464" s="25" t="s">
        <v>326</v>
      </c>
      <c r="O464" s="25" t="s">
        <v>325</v>
      </c>
      <c r="P464" s="25" t="s">
        <v>326</v>
      </c>
      <c r="Q464" s="25" t="s">
        <v>327</v>
      </c>
      <c r="R464" s="25" t="s">
        <v>326</v>
      </c>
      <c r="S464" s="25" t="s">
        <v>327</v>
      </c>
      <c r="T464" s="25" t="s">
        <v>325</v>
      </c>
      <c r="U464" s="25" t="s">
        <v>327</v>
      </c>
      <c r="V464" s="25" t="s">
        <v>328</v>
      </c>
      <c r="W464" s="25" t="s">
        <v>326</v>
      </c>
      <c r="X464" s="25" t="s">
        <v>325</v>
      </c>
      <c r="Y464" s="25" t="s">
        <v>326</v>
      </c>
      <c r="Z464" s="25" t="s">
        <v>326</v>
      </c>
      <c r="AA464" s="25" t="s">
        <v>325</v>
      </c>
      <c r="AB464" s="25" t="s">
        <v>119</v>
      </c>
      <c r="AC464" s="152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</v>
      </c>
    </row>
    <row r="465" spans="1:65">
      <c r="A465" s="29"/>
      <c r="B465" s="18">
        <v>1</v>
      </c>
      <c r="C465" s="14">
        <v>1</v>
      </c>
      <c r="D465" s="202">
        <v>0.89999999999999991</v>
      </c>
      <c r="E465" s="202">
        <v>0.94400000000000006</v>
      </c>
      <c r="F465" s="202">
        <v>0.7992763377272416</v>
      </c>
      <c r="G465" s="202">
        <v>0.88</v>
      </c>
      <c r="H465" s="203">
        <v>1.26</v>
      </c>
      <c r="I465" s="202">
        <v>0.89</v>
      </c>
      <c r="J465" s="202">
        <v>0.90000000000000013</v>
      </c>
      <c r="K465" s="202">
        <v>0.91999999999999993</v>
      </c>
      <c r="L465" s="202">
        <v>0.86999999999999988</v>
      </c>
      <c r="M465" s="202">
        <v>0.84</v>
      </c>
      <c r="N465" s="202">
        <v>0.85000000000000009</v>
      </c>
      <c r="O465" s="202">
        <v>0.98</v>
      </c>
      <c r="P465" s="202">
        <v>0.95</v>
      </c>
      <c r="Q465" s="202">
        <v>0.89204378760403702</v>
      </c>
      <c r="R465" s="202">
        <v>0.88</v>
      </c>
      <c r="S465" s="202">
        <v>0.86999999999999988</v>
      </c>
      <c r="T465" s="202">
        <v>0.87961000000000011</v>
      </c>
      <c r="U465" s="202">
        <v>0.81000000000000016</v>
      </c>
      <c r="V465" s="202">
        <v>0.86999999999999988</v>
      </c>
      <c r="W465" s="202">
        <v>0.80200000000000016</v>
      </c>
      <c r="X465" s="202">
        <v>0.83</v>
      </c>
      <c r="Y465" s="202">
        <v>0.99340000000000006</v>
      </c>
      <c r="Z465" s="202">
        <v>0.95</v>
      </c>
      <c r="AA465" s="202">
        <v>0.84</v>
      </c>
      <c r="AB465" s="202">
        <v>0.88</v>
      </c>
      <c r="AC465" s="204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206">
        <v>1</v>
      </c>
    </row>
    <row r="466" spans="1:65">
      <c r="A466" s="29"/>
      <c r="B466" s="19">
        <v>1</v>
      </c>
      <c r="C466" s="9">
        <v>2</v>
      </c>
      <c r="D466" s="23">
        <v>0.88979999999999992</v>
      </c>
      <c r="E466" s="23">
        <v>0.94699999999999995</v>
      </c>
      <c r="F466" s="23">
        <v>0.80858610029739819</v>
      </c>
      <c r="G466" s="23">
        <v>0.86</v>
      </c>
      <c r="H466" s="208">
        <v>1.24</v>
      </c>
      <c r="I466" s="23">
        <v>0.88</v>
      </c>
      <c r="J466" s="23">
        <v>0.89</v>
      </c>
      <c r="K466" s="23">
        <v>0.91</v>
      </c>
      <c r="L466" s="23">
        <v>0.91</v>
      </c>
      <c r="M466" s="23">
        <v>0.89</v>
      </c>
      <c r="N466" s="23">
        <v>0.81999999999999984</v>
      </c>
      <c r="O466" s="23">
        <v>0.98899999999999999</v>
      </c>
      <c r="P466" s="23">
        <v>0.93999999999999984</v>
      </c>
      <c r="Q466" s="23">
        <v>0.88951676962596526</v>
      </c>
      <c r="R466" s="23">
        <v>0.90000000000000013</v>
      </c>
      <c r="S466" s="23">
        <v>0.86999999999999988</v>
      </c>
      <c r="T466" s="23">
        <v>0.87502999999999986</v>
      </c>
      <c r="U466" s="23">
        <v>0.83</v>
      </c>
      <c r="V466" s="221">
        <v>0.749</v>
      </c>
      <c r="W466" s="23">
        <v>0.80200000000000016</v>
      </c>
      <c r="X466" s="23">
        <v>0.81999999999999984</v>
      </c>
      <c r="Y466" s="23">
        <v>0.99340000000000006</v>
      </c>
      <c r="Z466" s="23">
        <v>0.93999999999999984</v>
      </c>
      <c r="AA466" s="23">
        <v>0.81999999999999984</v>
      </c>
      <c r="AB466" s="23">
        <v>0.89</v>
      </c>
      <c r="AC466" s="204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206">
        <v>13</v>
      </c>
    </row>
    <row r="467" spans="1:65">
      <c r="A467" s="29"/>
      <c r="B467" s="19">
        <v>1</v>
      </c>
      <c r="C467" s="9">
        <v>3</v>
      </c>
      <c r="D467" s="23">
        <v>0.90690000000000004</v>
      </c>
      <c r="E467" s="23">
        <v>0.95200000000000007</v>
      </c>
      <c r="F467" s="23">
        <v>0.81224784056509236</v>
      </c>
      <c r="G467" s="23">
        <v>0.81999999999999984</v>
      </c>
      <c r="H467" s="208">
        <v>1.25</v>
      </c>
      <c r="I467" s="23">
        <v>0.89</v>
      </c>
      <c r="J467" s="23">
        <v>0.89</v>
      </c>
      <c r="K467" s="23">
        <v>0.93</v>
      </c>
      <c r="L467" s="23">
        <v>0.91</v>
      </c>
      <c r="M467" s="23">
        <v>0.90000000000000013</v>
      </c>
      <c r="N467" s="23">
        <v>0.83</v>
      </c>
      <c r="O467" s="23">
        <v>1</v>
      </c>
      <c r="P467" s="23">
        <v>0.91999999999999993</v>
      </c>
      <c r="Q467" s="23">
        <v>0.89817402528958568</v>
      </c>
      <c r="R467" s="23">
        <v>0.86999999999999988</v>
      </c>
      <c r="S467" s="23">
        <v>0.88</v>
      </c>
      <c r="T467" s="23">
        <v>0.87524000000000002</v>
      </c>
      <c r="U467" s="23">
        <v>0.83</v>
      </c>
      <c r="V467" s="23">
        <v>0.90200000000000002</v>
      </c>
      <c r="W467" s="221">
        <v>0.85899999999999999</v>
      </c>
      <c r="X467" s="23">
        <v>0.83</v>
      </c>
      <c r="Y467" s="23">
        <v>0.99019999999999997</v>
      </c>
      <c r="Z467" s="23">
        <v>0.91999999999999993</v>
      </c>
      <c r="AA467" s="23">
        <v>0.84</v>
      </c>
      <c r="AB467" s="23">
        <v>0.88</v>
      </c>
      <c r="AC467" s="204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206">
        <v>16</v>
      </c>
    </row>
    <row r="468" spans="1:65">
      <c r="A468" s="29"/>
      <c r="B468" s="19">
        <v>1</v>
      </c>
      <c r="C468" s="9">
        <v>4</v>
      </c>
      <c r="D468" s="23">
        <v>0.91599999999999993</v>
      </c>
      <c r="E468" s="23">
        <v>0.94800000000000006</v>
      </c>
      <c r="F468" s="23">
        <v>0.79800832810419886</v>
      </c>
      <c r="G468" s="23">
        <v>0.91</v>
      </c>
      <c r="H468" s="208">
        <v>1.26</v>
      </c>
      <c r="I468" s="23">
        <v>0.89</v>
      </c>
      <c r="J468" s="23">
        <v>0.89</v>
      </c>
      <c r="K468" s="23">
        <v>0.91</v>
      </c>
      <c r="L468" s="23">
        <v>0.89</v>
      </c>
      <c r="M468" s="23">
        <v>0.84</v>
      </c>
      <c r="N468" s="23">
        <v>0.79</v>
      </c>
      <c r="O468" s="23">
        <v>0.98999999999999988</v>
      </c>
      <c r="P468" s="23">
        <v>0.93999999999999984</v>
      </c>
      <c r="Q468" s="23">
        <v>0.88050466320822962</v>
      </c>
      <c r="R468" s="23">
        <v>0.90000000000000013</v>
      </c>
      <c r="S468" s="23">
        <v>0.88</v>
      </c>
      <c r="T468" s="23">
        <v>0.87902999999999987</v>
      </c>
      <c r="U468" s="23">
        <v>0.81999999999999984</v>
      </c>
      <c r="V468" s="23">
        <v>0.87899999999999989</v>
      </c>
      <c r="W468" s="23">
        <v>0.80499999999999994</v>
      </c>
      <c r="X468" s="23">
        <v>0.84</v>
      </c>
      <c r="Y468" s="23">
        <v>0.9998999999999999</v>
      </c>
      <c r="Z468" s="221">
        <v>1</v>
      </c>
      <c r="AA468" s="23">
        <v>0.8</v>
      </c>
      <c r="AB468" s="23">
        <v>0.88</v>
      </c>
      <c r="AC468" s="204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206">
        <v>0.88558303795446047</v>
      </c>
    </row>
    <row r="469" spans="1:65">
      <c r="A469" s="29"/>
      <c r="B469" s="19">
        <v>1</v>
      </c>
      <c r="C469" s="9">
        <v>5</v>
      </c>
      <c r="D469" s="23">
        <v>0.90229999999999999</v>
      </c>
      <c r="E469" s="23">
        <v>0.95600000000000007</v>
      </c>
      <c r="F469" s="23">
        <v>0.80993669510535349</v>
      </c>
      <c r="G469" s="23">
        <v>0.84</v>
      </c>
      <c r="H469" s="208">
        <v>1.25</v>
      </c>
      <c r="I469" s="23">
        <v>0.89</v>
      </c>
      <c r="J469" s="23">
        <v>0.88</v>
      </c>
      <c r="K469" s="23">
        <v>0.93</v>
      </c>
      <c r="L469" s="23">
        <v>0.90000000000000013</v>
      </c>
      <c r="M469" s="23">
        <v>0.88</v>
      </c>
      <c r="N469" s="23">
        <v>0.84</v>
      </c>
      <c r="O469" s="23">
        <v>0.98</v>
      </c>
      <c r="P469" s="23">
        <v>0.91999999999999993</v>
      </c>
      <c r="Q469" s="23">
        <v>0.89035078738201967</v>
      </c>
      <c r="R469" s="23">
        <v>0.93999999999999984</v>
      </c>
      <c r="S469" s="23">
        <v>0.86999999999999988</v>
      </c>
      <c r="T469" s="23">
        <v>0.87757000000000007</v>
      </c>
      <c r="U469" s="23">
        <v>0.83</v>
      </c>
      <c r="V469" s="23">
        <v>0.89500000000000002</v>
      </c>
      <c r="W469" s="23">
        <v>0.80099999999999993</v>
      </c>
      <c r="X469" s="23">
        <v>0.84</v>
      </c>
      <c r="Y469" s="23">
        <v>0.99450000000000005</v>
      </c>
      <c r="Z469" s="23">
        <v>0.95</v>
      </c>
      <c r="AA469" s="23">
        <v>0.84</v>
      </c>
      <c r="AB469" s="23">
        <v>0.88</v>
      </c>
      <c r="AC469" s="204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206">
        <v>92</v>
      </c>
    </row>
    <row r="470" spans="1:65">
      <c r="A470" s="29"/>
      <c r="B470" s="19">
        <v>1</v>
      </c>
      <c r="C470" s="9">
        <v>6</v>
      </c>
      <c r="D470" s="23">
        <v>0.89350000000000007</v>
      </c>
      <c r="E470" s="23">
        <v>0.94900000000000007</v>
      </c>
      <c r="F470" s="23">
        <v>0.81329889249232068</v>
      </c>
      <c r="G470" s="23">
        <v>0.88</v>
      </c>
      <c r="H470" s="208">
        <v>1.24</v>
      </c>
      <c r="I470" s="23">
        <v>0.89</v>
      </c>
      <c r="J470" s="23">
        <v>0.89</v>
      </c>
      <c r="K470" s="23">
        <v>0.91</v>
      </c>
      <c r="L470" s="23">
        <v>0.88</v>
      </c>
      <c r="M470" s="23">
        <v>0.85000000000000009</v>
      </c>
      <c r="N470" s="23">
        <v>0.81999999999999984</v>
      </c>
      <c r="O470" s="23">
        <v>1</v>
      </c>
      <c r="P470" s="23">
        <v>0.93</v>
      </c>
      <c r="Q470" s="23">
        <v>0.87694323804088403</v>
      </c>
      <c r="R470" s="23">
        <v>0.90000000000000013</v>
      </c>
      <c r="S470" s="23">
        <v>0.86999999999999988</v>
      </c>
      <c r="T470" s="23">
        <v>0.87458999999999987</v>
      </c>
      <c r="U470" s="23">
        <v>0.81999999999999984</v>
      </c>
      <c r="V470" s="23">
        <v>0.8869999999999999</v>
      </c>
      <c r="W470" s="23">
        <v>0.81200000000000006</v>
      </c>
      <c r="X470" s="23">
        <v>0.84</v>
      </c>
      <c r="Y470" s="23">
        <v>0.99310000000000009</v>
      </c>
      <c r="Z470" s="23">
        <v>0.93999999999999984</v>
      </c>
      <c r="AA470" s="23">
        <v>0.81000000000000016</v>
      </c>
      <c r="AB470" s="23">
        <v>0.89</v>
      </c>
      <c r="AC470" s="204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56"/>
    </row>
    <row r="471" spans="1:65">
      <c r="A471" s="29"/>
      <c r="B471" s="20" t="s">
        <v>272</v>
      </c>
      <c r="C471" s="12"/>
      <c r="D471" s="209">
        <v>0.90141666666666664</v>
      </c>
      <c r="E471" s="209">
        <v>0.94933333333333325</v>
      </c>
      <c r="F471" s="209">
        <v>0.80689236571526746</v>
      </c>
      <c r="G471" s="209">
        <v>0.86499999999999988</v>
      </c>
      <c r="H471" s="209">
        <v>1.25</v>
      </c>
      <c r="I471" s="209">
        <v>0.88833333333333331</v>
      </c>
      <c r="J471" s="209">
        <v>0.89</v>
      </c>
      <c r="K471" s="209">
        <v>0.91833333333333345</v>
      </c>
      <c r="L471" s="209">
        <v>0.89333333333333342</v>
      </c>
      <c r="M471" s="209">
        <v>0.86666666666666659</v>
      </c>
      <c r="N471" s="209">
        <v>0.82499999999999984</v>
      </c>
      <c r="O471" s="209">
        <v>0.98983333333333334</v>
      </c>
      <c r="P471" s="209">
        <v>0.93333333333333324</v>
      </c>
      <c r="Q471" s="209">
        <v>0.88792221185845355</v>
      </c>
      <c r="R471" s="209">
        <v>0.89833333333333343</v>
      </c>
      <c r="S471" s="209">
        <v>0.87333333333333318</v>
      </c>
      <c r="T471" s="209">
        <v>0.87684499999999987</v>
      </c>
      <c r="U471" s="209">
        <v>0.82333333333333325</v>
      </c>
      <c r="V471" s="209">
        <v>0.86366666666666658</v>
      </c>
      <c r="W471" s="209">
        <v>0.8135</v>
      </c>
      <c r="X471" s="209">
        <v>0.83333333333333337</v>
      </c>
      <c r="Y471" s="209">
        <v>0.99408333333333332</v>
      </c>
      <c r="Z471" s="209">
        <v>0.94999999999999984</v>
      </c>
      <c r="AA471" s="209">
        <v>0.82500000000000007</v>
      </c>
      <c r="AB471" s="209">
        <v>0.8833333333333333</v>
      </c>
      <c r="AC471" s="204"/>
      <c r="AD471" s="205"/>
      <c r="AE471" s="205"/>
      <c r="AF471" s="205"/>
      <c r="AG471" s="205"/>
      <c r="AH471" s="205"/>
      <c r="AI471" s="205"/>
      <c r="AJ471" s="205"/>
      <c r="AK471" s="205"/>
      <c r="AL471" s="205"/>
      <c r="AM471" s="205"/>
      <c r="AN471" s="205"/>
      <c r="AO471" s="205"/>
      <c r="AP471" s="205"/>
      <c r="AQ471" s="205"/>
      <c r="AR471" s="205"/>
      <c r="AS471" s="205"/>
      <c r="AT471" s="205"/>
      <c r="AU471" s="205"/>
      <c r="AV471" s="205"/>
      <c r="AW471" s="205"/>
      <c r="AX471" s="205"/>
      <c r="AY471" s="205"/>
      <c r="AZ471" s="205"/>
      <c r="BA471" s="205"/>
      <c r="BB471" s="205"/>
      <c r="BC471" s="205"/>
      <c r="BD471" s="205"/>
      <c r="BE471" s="205"/>
      <c r="BF471" s="205"/>
      <c r="BG471" s="205"/>
      <c r="BH471" s="205"/>
      <c r="BI471" s="205"/>
      <c r="BJ471" s="205"/>
      <c r="BK471" s="205"/>
      <c r="BL471" s="205"/>
      <c r="BM471" s="56"/>
    </row>
    <row r="472" spans="1:65">
      <c r="A472" s="29"/>
      <c r="B472" s="3" t="s">
        <v>273</v>
      </c>
      <c r="C472" s="28"/>
      <c r="D472" s="23">
        <v>0.9011499999999999</v>
      </c>
      <c r="E472" s="23">
        <v>0.94850000000000012</v>
      </c>
      <c r="F472" s="23">
        <v>0.80926139770137584</v>
      </c>
      <c r="G472" s="23">
        <v>0.87</v>
      </c>
      <c r="H472" s="23">
        <v>1.25</v>
      </c>
      <c r="I472" s="23">
        <v>0.89</v>
      </c>
      <c r="J472" s="23">
        <v>0.89</v>
      </c>
      <c r="K472" s="23">
        <v>0.91500000000000004</v>
      </c>
      <c r="L472" s="23">
        <v>0.89500000000000002</v>
      </c>
      <c r="M472" s="23">
        <v>0.86499999999999999</v>
      </c>
      <c r="N472" s="23">
        <v>0.82499999999999996</v>
      </c>
      <c r="O472" s="23">
        <v>0.98949999999999994</v>
      </c>
      <c r="P472" s="23">
        <v>0.93499999999999994</v>
      </c>
      <c r="Q472" s="23">
        <v>0.88993377850399247</v>
      </c>
      <c r="R472" s="23">
        <v>0.90000000000000013</v>
      </c>
      <c r="S472" s="23">
        <v>0.86999999999999988</v>
      </c>
      <c r="T472" s="23">
        <v>0.8764050000000001</v>
      </c>
      <c r="U472" s="23">
        <v>0.82499999999999996</v>
      </c>
      <c r="V472" s="23">
        <v>0.8829999999999999</v>
      </c>
      <c r="W472" s="23">
        <v>0.8035000000000001</v>
      </c>
      <c r="X472" s="23">
        <v>0.83499999999999996</v>
      </c>
      <c r="Y472" s="23">
        <v>0.99340000000000006</v>
      </c>
      <c r="Z472" s="23">
        <v>0.94499999999999984</v>
      </c>
      <c r="AA472" s="23">
        <v>0.82999999999999985</v>
      </c>
      <c r="AB472" s="23">
        <v>0.88</v>
      </c>
      <c r="AC472" s="204"/>
      <c r="AD472" s="205"/>
      <c r="AE472" s="205"/>
      <c r="AF472" s="205"/>
      <c r="AG472" s="205"/>
      <c r="AH472" s="205"/>
      <c r="AI472" s="205"/>
      <c r="AJ472" s="205"/>
      <c r="AK472" s="205"/>
      <c r="AL472" s="205"/>
      <c r="AM472" s="205"/>
      <c r="AN472" s="205"/>
      <c r="AO472" s="205"/>
      <c r="AP472" s="205"/>
      <c r="AQ472" s="205"/>
      <c r="AR472" s="205"/>
      <c r="AS472" s="205"/>
      <c r="AT472" s="205"/>
      <c r="AU472" s="205"/>
      <c r="AV472" s="205"/>
      <c r="AW472" s="205"/>
      <c r="AX472" s="205"/>
      <c r="AY472" s="205"/>
      <c r="AZ472" s="205"/>
      <c r="BA472" s="205"/>
      <c r="BB472" s="205"/>
      <c r="BC472" s="205"/>
      <c r="BD472" s="205"/>
      <c r="BE472" s="205"/>
      <c r="BF472" s="205"/>
      <c r="BG472" s="205"/>
      <c r="BH472" s="205"/>
      <c r="BI472" s="205"/>
      <c r="BJ472" s="205"/>
      <c r="BK472" s="205"/>
      <c r="BL472" s="205"/>
      <c r="BM472" s="56"/>
    </row>
    <row r="473" spans="1:65">
      <c r="A473" s="29"/>
      <c r="B473" s="3" t="s">
        <v>274</v>
      </c>
      <c r="C473" s="28"/>
      <c r="D473" s="23">
        <v>9.414333044176125E-3</v>
      </c>
      <c r="E473" s="23">
        <v>4.179314138308677E-3</v>
      </c>
      <c r="F473" s="23">
        <v>6.6150038710726198E-3</v>
      </c>
      <c r="G473" s="23">
        <v>3.2093613071762485E-2</v>
      </c>
      <c r="H473" s="23">
        <v>8.9442719099991665E-3</v>
      </c>
      <c r="I473" s="23">
        <v>4.0824829046386341E-3</v>
      </c>
      <c r="J473" s="23">
        <v>6.3245553203367996E-3</v>
      </c>
      <c r="K473" s="23">
        <v>9.831920802501757E-3</v>
      </c>
      <c r="L473" s="23">
        <v>1.6329931618554578E-2</v>
      </c>
      <c r="M473" s="23">
        <v>2.6583202716502552E-2</v>
      </c>
      <c r="N473" s="23">
        <v>2.073644135332774E-2</v>
      </c>
      <c r="O473" s="23">
        <v>8.9535840123755352E-3</v>
      </c>
      <c r="P473" s="23">
        <v>1.2110601416389947E-2</v>
      </c>
      <c r="Q473" s="23">
        <v>7.8241364107003563E-3</v>
      </c>
      <c r="R473" s="23">
        <v>2.4013884872437143E-2</v>
      </c>
      <c r="S473" s="23">
        <v>5.1639777949432841E-3</v>
      </c>
      <c r="T473" s="23">
        <v>2.1863371194763715E-3</v>
      </c>
      <c r="U473" s="23">
        <v>8.1649658092772144E-3</v>
      </c>
      <c r="V473" s="23">
        <v>5.7305031774414587E-2</v>
      </c>
      <c r="W473" s="23">
        <v>2.2651710752170547E-2</v>
      </c>
      <c r="X473" s="23">
        <v>8.1649658092773029E-3</v>
      </c>
      <c r="Y473" s="23">
        <v>3.1933785661375034E-3</v>
      </c>
      <c r="Z473" s="23">
        <v>2.6832815729997517E-2</v>
      </c>
      <c r="AA473" s="23">
        <v>1.760681686165896E-2</v>
      </c>
      <c r="AB473" s="23">
        <v>5.1639777949432268E-3</v>
      </c>
      <c r="AC473" s="204"/>
      <c r="AD473" s="205"/>
      <c r="AE473" s="205"/>
      <c r="AF473" s="205"/>
      <c r="AG473" s="205"/>
      <c r="AH473" s="205"/>
      <c r="AI473" s="205"/>
      <c r="AJ473" s="205"/>
      <c r="AK473" s="205"/>
      <c r="AL473" s="205"/>
      <c r="AM473" s="205"/>
      <c r="AN473" s="205"/>
      <c r="AO473" s="205"/>
      <c r="AP473" s="205"/>
      <c r="AQ473" s="205"/>
      <c r="AR473" s="205"/>
      <c r="AS473" s="205"/>
      <c r="AT473" s="205"/>
      <c r="AU473" s="205"/>
      <c r="AV473" s="205"/>
      <c r="AW473" s="205"/>
      <c r="AX473" s="205"/>
      <c r="AY473" s="205"/>
      <c r="AZ473" s="205"/>
      <c r="BA473" s="205"/>
      <c r="BB473" s="205"/>
      <c r="BC473" s="205"/>
      <c r="BD473" s="205"/>
      <c r="BE473" s="205"/>
      <c r="BF473" s="205"/>
      <c r="BG473" s="205"/>
      <c r="BH473" s="205"/>
      <c r="BI473" s="205"/>
      <c r="BJ473" s="205"/>
      <c r="BK473" s="205"/>
      <c r="BL473" s="205"/>
      <c r="BM473" s="56"/>
    </row>
    <row r="474" spans="1:65">
      <c r="A474" s="29"/>
      <c r="B474" s="3" t="s">
        <v>87</v>
      </c>
      <c r="C474" s="28"/>
      <c r="D474" s="13">
        <v>1.0443930528807757E-2</v>
      </c>
      <c r="E474" s="13">
        <v>4.4023674209712187E-3</v>
      </c>
      <c r="F474" s="13">
        <v>8.1981242506970163E-3</v>
      </c>
      <c r="G474" s="13">
        <v>3.7102442857528888E-2</v>
      </c>
      <c r="H474" s="13">
        <v>7.1554175279993333E-3</v>
      </c>
      <c r="I474" s="13">
        <v>4.5956655586926465E-3</v>
      </c>
      <c r="J474" s="13">
        <v>7.1062419329626959E-3</v>
      </c>
      <c r="K474" s="13">
        <v>1.0706265846644381E-2</v>
      </c>
      <c r="L474" s="13">
        <v>1.8279774199874525E-2</v>
      </c>
      <c r="M474" s="13">
        <v>3.0672926211349101E-2</v>
      </c>
      <c r="N474" s="13">
        <v>2.5135080428276054E-2</v>
      </c>
      <c r="O474" s="13">
        <v>9.0455470742975604E-3</v>
      </c>
      <c r="P474" s="13">
        <v>1.2975644374703516E-2</v>
      </c>
      <c r="Q474" s="13">
        <v>8.8117363280327838E-3</v>
      </c>
      <c r="R474" s="13">
        <v>2.6731597260597928E-2</v>
      </c>
      <c r="S474" s="13">
        <v>5.9129516735991813E-3</v>
      </c>
      <c r="T474" s="13">
        <v>2.493413453319996E-3</v>
      </c>
      <c r="U474" s="13">
        <v>9.9169625213893307E-3</v>
      </c>
      <c r="V474" s="13">
        <v>6.6350866585582313E-2</v>
      </c>
      <c r="W474" s="13">
        <v>2.7844758146491146E-2</v>
      </c>
      <c r="X474" s="13">
        <v>9.7979589711327635E-3</v>
      </c>
      <c r="Y474" s="13">
        <v>3.212385178443293E-3</v>
      </c>
      <c r="Z474" s="13">
        <v>2.8245069189471075E-2</v>
      </c>
      <c r="AA474" s="13">
        <v>2.1341596195950253E-2</v>
      </c>
      <c r="AB474" s="13">
        <v>5.8460125980489362E-3</v>
      </c>
      <c r="AC474" s="152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3" t="s">
        <v>275</v>
      </c>
      <c r="C475" s="28"/>
      <c r="D475" s="13">
        <v>1.7879326989797661E-2</v>
      </c>
      <c r="E475" s="13">
        <v>7.1986807161668942E-2</v>
      </c>
      <c r="F475" s="13">
        <v>-8.8857474529948632E-2</v>
      </c>
      <c r="G475" s="13">
        <v>-2.3242357940824743E-2</v>
      </c>
      <c r="H475" s="13">
        <v>0.41149948274447312</v>
      </c>
      <c r="I475" s="13">
        <v>3.105632403738845E-3</v>
      </c>
      <c r="J475" s="13">
        <v>4.9876317140649107E-3</v>
      </c>
      <c r="K475" s="13">
        <v>3.6981619989606251E-2</v>
      </c>
      <c r="L475" s="13">
        <v>8.7516303347168201E-3</v>
      </c>
      <c r="M475" s="13">
        <v>-2.1360358630498788E-2</v>
      </c>
      <c r="N475" s="13">
        <v>-6.8410341388647988E-2</v>
      </c>
      <c r="O475" s="13">
        <v>0.11771939040259016</v>
      </c>
      <c r="P475" s="13">
        <v>5.3919613782539733E-2</v>
      </c>
      <c r="Q475" s="13">
        <v>2.6413942044285488E-3</v>
      </c>
      <c r="R475" s="13">
        <v>1.4397628265694795E-2</v>
      </c>
      <c r="S475" s="13">
        <v>-1.3832361389194969E-2</v>
      </c>
      <c r="T475" s="13">
        <v>-9.8669888423381646E-3</v>
      </c>
      <c r="U475" s="13">
        <v>-7.0292340698973832E-2</v>
      </c>
      <c r="V475" s="13">
        <v>-2.4747957389085529E-2</v>
      </c>
      <c r="W475" s="13">
        <v>-8.1396136629896976E-2</v>
      </c>
      <c r="X475" s="13">
        <v>-5.9000344837017882E-2</v>
      </c>
      <c r="Y475" s="13">
        <v>0.12251848864392123</v>
      </c>
      <c r="Z475" s="13">
        <v>7.2739606885799279E-2</v>
      </c>
      <c r="AA475" s="13">
        <v>-6.8410341388647766E-2</v>
      </c>
      <c r="AB475" s="13">
        <v>-2.5403655272391301E-3</v>
      </c>
      <c r="AC475" s="152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29"/>
      <c r="B476" s="45" t="s">
        <v>276</v>
      </c>
      <c r="C476" s="46"/>
      <c r="D476" s="44">
        <v>0.3</v>
      </c>
      <c r="E476" s="44">
        <v>1.36</v>
      </c>
      <c r="F476" s="44">
        <v>1.8</v>
      </c>
      <c r="G476" s="44">
        <v>0.51</v>
      </c>
      <c r="H476" s="44">
        <v>8.0299999999999994</v>
      </c>
      <c r="I476" s="44">
        <v>0.01</v>
      </c>
      <c r="J476" s="44">
        <v>0.05</v>
      </c>
      <c r="K476" s="44">
        <v>0.67</v>
      </c>
      <c r="L476" s="44">
        <v>0.12</v>
      </c>
      <c r="M476" s="44">
        <v>0.47</v>
      </c>
      <c r="N476" s="44">
        <v>1.4</v>
      </c>
      <c r="O476" s="44">
        <v>2.2599999999999998</v>
      </c>
      <c r="P476" s="44">
        <v>1.01</v>
      </c>
      <c r="Q476" s="44">
        <v>0</v>
      </c>
      <c r="R476" s="44">
        <v>0.23</v>
      </c>
      <c r="S476" s="44">
        <v>0.32</v>
      </c>
      <c r="T476" s="44">
        <v>0.25</v>
      </c>
      <c r="U476" s="44">
        <v>1.43</v>
      </c>
      <c r="V476" s="44">
        <v>0.54</v>
      </c>
      <c r="W476" s="44">
        <v>1.65</v>
      </c>
      <c r="X476" s="44">
        <v>1.21</v>
      </c>
      <c r="Y476" s="44">
        <v>2.35</v>
      </c>
      <c r="Z476" s="44">
        <v>1.38</v>
      </c>
      <c r="AA476" s="44">
        <v>1.4</v>
      </c>
      <c r="AB476" s="44">
        <v>0.1</v>
      </c>
      <c r="AC476" s="152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B477" s="3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BM477" s="55"/>
    </row>
    <row r="478" spans="1:65" ht="15">
      <c r="B478" s="8" t="s">
        <v>651</v>
      </c>
      <c r="BM478" s="27" t="s">
        <v>67</v>
      </c>
    </row>
    <row r="479" spans="1:65" ht="15">
      <c r="A479" s="24" t="s">
        <v>17</v>
      </c>
      <c r="B479" s="18" t="s">
        <v>114</v>
      </c>
      <c r="C479" s="15" t="s">
        <v>115</v>
      </c>
      <c r="D479" s="16" t="s">
        <v>241</v>
      </c>
      <c r="E479" s="17" t="s">
        <v>241</v>
      </c>
      <c r="F479" s="17" t="s">
        <v>241</v>
      </c>
      <c r="G479" s="17" t="s">
        <v>241</v>
      </c>
      <c r="H479" s="17" t="s">
        <v>241</v>
      </c>
      <c r="I479" s="17" t="s">
        <v>241</v>
      </c>
      <c r="J479" s="17" t="s">
        <v>241</v>
      </c>
      <c r="K479" s="17" t="s">
        <v>241</v>
      </c>
      <c r="L479" s="17" t="s">
        <v>241</v>
      </c>
      <c r="M479" s="17" t="s">
        <v>241</v>
      </c>
      <c r="N479" s="17" t="s">
        <v>241</v>
      </c>
      <c r="O479" s="17" t="s">
        <v>241</v>
      </c>
      <c r="P479" s="17" t="s">
        <v>241</v>
      </c>
      <c r="Q479" s="17" t="s">
        <v>241</v>
      </c>
      <c r="R479" s="17" t="s">
        <v>241</v>
      </c>
      <c r="S479" s="17" t="s">
        <v>241</v>
      </c>
      <c r="T479" s="17" t="s">
        <v>241</v>
      </c>
      <c r="U479" s="17" t="s">
        <v>241</v>
      </c>
      <c r="V479" s="17" t="s">
        <v>241</v>
      </c>
      <c r="W479" s="17" t="s">
        <v>241</v>
      </c>
      <c r="X479" s="17" t="s">
        <v>241</v>
      </c>
      <c r="Y479" s="17" t="s">
        <v>241</v>
      </c>
      <c r="Z479" s="17" t="s">
        <v>241</v>
      </c>
      <c r="AA479" s="17" t="s">
        <v>241</v>
      </c>
      <c r="AB479" s="17" t="s">
        <v>241</v>
      </c>
      <c r="AC479" s="152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 t="s">
        <v>242</v>
      </c>
      <c r="C480" s="9" t="s">
        <v>242</v>
      </c>
      <c r="D480" s="150" t="s">
        <v>244</v>
      </c>
      <c r="E480" s="151" t="s">
        <v>245</v>
      </c>
      <c r="F480" s="151" t="s">
        <v>246</v>
      </c>
      <c r="G480" s="151" t="s">
        <v>247</v>
      </c>
      <c r="H480" s="151" t="s">
        <v>249</v>
      </c>
      <c r="I480" s="151" t="s">
        <v>250</v>
      </c>
      <c r="J480" s="151" t="s">
        <v>251</v>
      </c>
      <c r="K480" s="151" t="s">
        <v>252</v>
      </c>
      <c r="L480" s="151" t="s">
        <v>253</v>
      </c>
      <c r="M480" s="151" t="s">
        <v>254</v>
      </c>
      <c r="N480" s="151" t="s">
        <v>255</v>
      </c>
      <c r="O480" s="151" t="s">
        <v>256</v>
      </c>
      <c r="P480" s="151" t="s">
        <v>257</v>
      </c>
      <c r="Q480" s="151" t="s">
        <v>258</v>
      </c>
      <c r="R480" s="151" t="s">
        <v>259</v>
      </c>
      <c r="S480" s="151" t="s">
        <v>260</v>
      </c>
      <c r="T480" s="151" t="s">
        <v>261</v>
      </c>
      <c r="U480" s="151" t="s">
        <v>262</v>
      </c>
      <c r="V480" s="151" t="s">
        <v>280</v>
      </c>
      <c r="W480" s="151" t="s">
        <v>307</v>
      </c>
      <c r="X480" s="151" t="s">
        <v>281</v>
      </c>
      <c r="Y480" s="151" t="s">
        <v>263</v>
      </c>
      <c r="Z480" s="151" t="s">
        <v>264</v>
      </c>
      <c r="AA480" s="151" t="s">
        <v>282</v>
      </c>
      <c r="AB480" s="151" t="s">
        <v>266</v>
      </c>
      <c r="AC480" s="152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 t="s">
        <v>3</v>
      </c>
    </row>
    <row r="481" spans="1:65">
      <c r="A481" s="29"/>
      <c r="B481" s="19"/>
      <c r="C481" s="9"/>
      <c r="D481" s="10" t="s">
        <v>283</v>
      </c>
      <c r="E481" s="11" t="s">
        <v>286</v>
      </c>
      <c r="F481" s="11" t="s">
        <v>286</v>
      </c>
      <c r="G481" s="11" t="s">
        <v>283</v>
      </c>
      <c r="H481" s="11" t="s">
        <v>285</v>
      </c>
      <c r="I481" s="11" t="s">
        <v>283</v>
      </c>
      <c r="J481" s="11" t="s">
        <v>283</v>
      </c>
      <c r="K481" s="11" t="s">
        <v>283</v>
      </c>
      <c r="L481" s="11" t="s">
        <v>283</v>
      </c>
      <c r="M481" s="11" t="s">
        <v>283</v>
      </c>
      <c r="N481" s="11" t="s">
        <v>283</v>
      </c>
      <c r="O481" s="11" t="s">
        <v>285</v>
      </c>
      <c r="P481" s="11" t="s">
        <v>286</v>
      </c>
      <c r="Q481" s="11" t="s">
        <v>283</v>
      </c>
      <c r="R481" s="11" t="s">
        <v>285</v>
      </c>
      <c r="S481" s="11" t="s">
        <v>286</v>
      </c>
      <c r="T481" s="11" t="s">
        <v>283</v>
      </c>
      <c r="U481" s="11" t="s">
        <v>286</v>
      </c>
      <c r="V481" s="11" t="s">
        <v>286</v>
      </c>
      <c r="W481" s="11" t="s">
        <v>283</v>
      </c>
      <c r="X481" s="11" t="s">
        <v>283</v>
      </c>
      <c r="Y481" s="11" t="s">
        <v>286</v>
      </c>
      <c r="Z481" s="11" t="s">
        <v>286</v>
      </c>
      <c r="AA481" s="11" t="s">
        <v>286</v>
      </c>
      <c r="AB481" s="11" t="s">
        <v>283</v>
      </c>
      <c r="AC481" s="152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9"/>
      <c r="C482" s="9"/>
      <c r="D482" s="25" t="s">
        <v>324</v>
      </c>
      <c r="E482" s="25" t="s">
        <v>324</v>
      </c>
      <c r="F482" s="25" t="s">
        <v>324</v>
      </c>
      <c r="G482" s="25" t="s">
        <v>325</v>
      </c>
      <c r="H482" s="25" t="s">
        <v>326</v>
      </c>
      <c r="I482" s="25" t="s">
        <v>325</v>
      </c>
      <c r="J482" s="25" t="s">
        <v>325</v>
      </c>
      <c r="K482" s="25" t="s">
        <v>325</v>
      </c>
      <c r="L482" s="25" t="s">
        <v>325</v>
      </c>
      <c r="M482" s="25" t="s">
        <v>325</v>
      </c>
      <c r="N482" s="25" t="s">
        <v>326</v>
      </c>
      <c r="O482" s="25" t="s">
        <v>325</v>
      </c>
      <c r="P482" s="25" t="s">
        <v>326</v>
      </c>
      <c r="Q482" s="25" t="s">
        <v>327</v>
      </c>
      <c r="R482" s="25" t="s">
        <v>326</v>
      </c>
      <c r="S482" s="25" t="s">
        <v>327</v>
      </c>
      <c r="T482" s="25" t="s">
        <v>325</v>
      </c>
      <c r="U482" s="25" t="s">
        <v>327</v>
      </c>
      <c r="V482" s="25" t="s">
        <v>328</v>
      </c>
      <c r="W482" s="25" t="s">
        <v>326</v>
      </c>
      <c r="X482" s="25" t="s">
        <v>325</v>
      </c>
      <c r="Y482" s="25" t="s">
        <v>326</v>
      </c>
      <c r="Z482" s="25" t="s">
        <v>326</v>
      </c>
      <c r="AA482" s="25" t="s">
        <v>325</v>
      </c>
      <c r="AB482" s="25" t="s">
        <v>119</v>
      </c>
      <c r="AC482" s="152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2</v>
      </c>
    </row>
    <row r="483" spans="1:65">
      <c r="A483" s="29"/>
      <c r="B483" s="18">
        <v>1</v>
      </c>
      <c r="C483" s="14">
        <v>1</v>
      </c>
      <c r="D483" s="210">
        <v>13.221</v>
      </c>
      <c r="E483" s="211">
        <v>21.2</v>
      </c>
      <c r="F483" s="210">
        <v>14.478980580418851</v>
      </c>
      <c r="G483" s="210">
        <v>12.8</v>
      </c>
      <c r="H483" s="210">
        <v>13.9</v>
      </c>
      <c r="I483" s="210">
        <v>13.2</v>
      </c>
      <c r="J483" s="210">
        <v>14.2</v>
      </c>
      <c r="K483" s="210">
        <v>14.9</v>
      </c>
      <c r="L483" s="210">
        <v>13.9</v>
      </c>
      <c r="M483" s="229">
        <v>15.2</v>
      </c>
      <c r="N483" s="210">
        <v>15.7</v>
      </c>
      <c r="O483" s="211" t="s">
        <v>96</v>
      </c>
      <c r="P483" s="210">
        <v>13.9</v>
      </c>
      <c r="Q483" s="210">
        <v>14.308225472609681</v>
      </c>
      <c r="R483" s="210">
        <v>13</v>
      </c>
      <c r="S483" s="210">
        <v>13.7</v>
      </c>
      <c r="T483" s="211">
        <v>24.011420000000001</v>
      </c>
      <c r="U483" s="211">
        <v>11</v>
      </c>
      <c r="V483" s="211">
        <v>25.9</v>
      </c>
      <c r="W483" s="210">
        <v>14.5</v>
      </c>
      <c r="X483" s="210">
        <v>12.2</v>
      </c>
      <c r="Y483" s="210">
        <v>12.8</v>
      </c>
      <c r="Z483" s="210">
        <v>14.3</v>
      </c>
      <c r="AA483" s="210">
        <v>14.7</v>
      </c>
      <c r="AB483" s="210">
        <v>11.4</v>
      </c>
      <c r="AC483" s="212"/>
      <c r="AD483" s="213"/>
      <c r="AE483" s="213"/>
      <c r="AF483" s="213"/>
      <c r="AG483" s="213"/>
      <c r="AH483" s="213"/>
      <c r="AI483" s="213"/>
      <c r="AJ483" s="213"/>
      <c r="AK483" s="213"/>
      <c r="AL483" s="213"/>
      <c r="AM483" s="213"/>
      <c r="AN483" s="213"/>
      <c r="AO483" s="213"/>
      <c r="AP483" s="213"/>
      <c r="AQ483" s="213"/>
      <c r="AR483" s="213"/>
      <c r="AS483" s="213"/>
      <c r="AT483" s="213"/>
      <c r="AU483" s="213"/>
      <c r="AV483" s="213"/>
      <c r="AW483" s="213"/>
      <c r="AX483" s="213"/>
      <c r="AY483" s="213"/>
      <c r="AZ483" s="213"/>
      <c r="BA483" s="213"/>
      <c r="BB483" s="213"/>
      <c r="BC483" s="213"/>
      <c r="BD483" s="213"/>
      <c r="BE483" s="213"/>
      <c r="BF483" s="213"/>
      <c r="BG483" s="213"/>
      <c r="BH483" s="213"/>
      <c r="BI483" s="213"/>
      <c r="BJ483" s="213"/>
      <c r="BK483" s="213"/>
      <c r="BL483" s="213"/>
      <c r="BM483" s="214">
        <v>1</v>
      </c>
    </row>
    <row r="484" spans="1:65">
      <c r="A484" s="29"/>
      <c r="B484" s="19">
        <v>1</v>
      </c>
      <c r="C484" s="9">
        <v>2</v>
      </c>
      <c r="D484" s="215">
        <v>13.289</v>
      </c>
      <c r="E484" s="216">
        <v>20.9</v>
      </c>
      <c r="F484" s="215">
        <v>14.683250672008151</v>
      </c>
      <c r="G484" s="215">
        <v>13.3</v>
      </c>
      <c r="H484" s="215">
        <v>13.6</v>
      </c>
      <c r="I484" s="215">
        <v>13.2</v>
      </c>
      <c r="J484" s="215">
        <v>13.6</v>
      </c>
      <c r="K484" s="215">
        <v>14.9</v>
      </c>
      <c r="L484" s="215">
        <v>13.5</v>
      </c>
      <c r="M484" s="215">
        <v>13.3</v>
      </c>
      <c r="N484" s="215">
        <v>15.5</v>
      </c>
      <c r="O484" s="216" t="s">
        <v>96</v>
      </c>
      <c r="P484" s="215">
        <v>13.6</v>
      </c>
      <c r="Q484" s="215">
        <v>13.893964665086839</v>
      </c>
      <c r="R484" s="215">
        <v>14.4</v>
      </c>
      <c r="S484" s="215">
        <v>13.9</v>
      </c>
      <c r="T484" s="216">
        <v>24.40326</v>
      </c>
      <c r="U484" s="216">
        <v>13</v>
      </c>
      <c r="V484" s="217">
        <v>22.9</v>
      </c>
      <c r="W484" s="215">
        <v>14.6</v>
      </c>
      <c r="X484" s="215">
        <v>11.9</v>
      </c>
      <c r="Y484" s="215">
        <v>12</v>
      </c>
      <c r="Z484" s="215">
        <v>13.9</v>
      </c>
      <c r="AA484" s="215">
        <v>14.5</v>
      </c>
      <c r="AB484" s="217">
        <v>12.9</v>
      </c>
      <c r="AC484" s="212"/>
      <c r="AD484" s="213"/>
      <c r="AE484" s="213"/>
      <c r="AF484" s="213"/>
      <c r="AG484" s="213"/>
      <c r="AH484" s="213"/>
      <c r="AI484" s="213"/>
      <c r="AJ484" s="213"/>
      <c r="AK484" s="213"/>
      <c r="AL484" s="213"/>
      <c r="AM484" s="213"/>
      <c r="AN484" s="213"/>
      <c r="AO484" s="213"/>
      <c r="AP484" s="213"/>
      <c r="AQ484" s="213"/>
      <c r="AR484" s="213"/>
      <c r="AS484" s="213"/>
      <c r="AT484" s="213"/>
      <c r="AU484" s="213"/>
      <c r="AV484" s="213"/>
      <c r="AW484" s="213"/>
      <c r="AX484" s="213"/>
      <c r="AY484" s="213"/>
      <c r="AZ484" s="213"/>
      <c r="BA484" s="213"/>
      <c r="BB484" s="213"/>
      <c r="BC484" s="213"/>
      <c r="BD484" s="213"/>
      <c r="BE484" s="213"/>
      <c r="BF484" s="213"/>
      <c r="BG484" s="213"/>
      <c r="BH484" s="213"/>
      <c r="BI484" s="213"/>
      <c r="BJ484" s="213"/>
      <c r="BK484" s="213"/>
      <c r="BL484" s="213"/>
      <c r="BM484" s="214">
        <v>14</v>
      </c>
    </row>
    <row r="485" spans="1:65">
      <c r="A485" s="29"/>
      <c r="B485" s="19">
        <v>1</v>
      </c>
      <c r="C485" s="9">
        <v>3</v>
      </c>
      <c r="D485" s="215">
        <v>13.561</v>
      </c>
      <c r="E485" s="216">
        <v>20.7</v>
      </c>
      <c r="F485" s="215">
        <v>14.550095036334652</v>
      </c>
      <c r="G485" s="215">
        <v>11.2</v>
      </c>
      <c r="H485" s="215">
        <v>13.2</v>
      </c>
      <c r="I485" s="215">
        <v>12.8</v>
      </c>
      <c r="J485" s="215">
        <v>13.4</v>
      </c>
      <c r="K485" s="215">
        <v>15.400000000000002</v>
      </c>
      <c r="L485" s="215">
        <v>13.3</v>
      </c>
      <c r="M485" s="215">
        <v>14</v>
      </c>
      <c r="N485" s="217">
        <v>14.6</v>
      </c>
      <c r="O485" s="216" t="s">
        <v>96</v>
      </c>
      <c r="P485" s="215">
        <v>13.4</v>
      </c>
      <c r="Q485" s="215">
        <v>14.366164143040299</v>
      </c>
      <c r="R485" s="215">
        <v>14.6</v>
      </c>
      <c r="S485" s="215">
        <v>13.9</v>
      </c>
      <c r="T485" s="216">
        <v>24.606580000000001</v>
      </c>
      <c r="U485" s="216">
        <v>13</v>
      </c>
      <c r="V485" s="216">
        <v>29.2</v>
      </c>
      <c r="W485" s="215">
        <v>14.4</v>
      </c>
      <c r="X485" s="215">
        <v>12.1</v>
      </c>
      <c r="Y485" s="215">
        <v>11.8</v>
      </c>
      <c r="Z485" s="215">
        <v>15</v>
      </c>
      <c r="AA485" s="215">
        <v>14.5</v>
      </c>
      <c r="AB485" s="215">
        <v>11.6</v>
      </c>
      <c r="AC485" s="212"/>
      <c r="AD485" s="213"/>
      <c r="AE485" s="213"/>
      <c r="AF485" s="213"/>
      <c r="AG485" s="213"/>
      <c r="AH485" s="213"/>
      <c r="AI485" s="213"/>
      <c r="AJ485" s="213"/>
      <c r="AK485" s="213"/>
      <c r="AL485" s="213"/>
      <c r="AM485" s="213"/>
      <c r="AN485" s="213"/>
      <c r="AO485" s="213"/>
      <c r="AP485" s="213"/>
      <c r="AQ485" s="213"/>
      <c r="AR485" s="213"/>
      <c r="AS485" s="213"/>
      <c r="AT485" s="213"/>
      <c r="AU485" s="213"/>
      <c r="AV485" s="213"/>
      <c r="AW485" s="213"/>
      <c r="AX485" s="213"/>
      <c r="AY485" s="213"/>
      <c r="AZ485" s="213"/>
      <c r="BA485" s="213"/>
      <c r="BB485" s="213"/>
      <c r="BC485" s="213"/>
      <c r="BD485" s="213"/>
      <c r="BE485" s="213"/>
      <c r="BF485" s="213"/>
      <c r="BG485" s="213"/>
      <c r="BH485" s="213"/>
      <c r="BI485" s="213"/>
      <c r="BJ485" s="213"/>
      <c r="BK485" s="213"/>
      <c r="BL485" s="213"/>
      <c r="BM485" s="214">
        <v>16</v>
      </c>
    </row>
    <row r="486" spans="1:65">
      <c r="A486" s="29"/>
      <c r="B486" s="19">
        <v>1</v>
      </c>
      <c r="C486" s="9">
        <v>4</v>
      </c>
      <c r="D486" s="215">
        <v>13.817</v>
      </c>
      <c r="E486" s="216">
        <v>21.3</v>
      </c>
      <c r="F486" s="215">
        <v>14.877888955941946</v>
      </c>
      <c r="G486" s="215">
        <v>14.2</v>
      </c>
      <c r="H486" s="215">
        <v>13.8</v>
      </c>
      <c r="I486" s="215">
        <v>13.5</v>
      </c>
      <c r="J486" s="215">
        <v>14</v>
      </c>
      <c r="K486" s="215">
        <v>15</v>
      </c>
      <c r="L486" s="215">
        <v>13.4</v>
      </c>
      <c r="M486" s="215">
        <v>13.8</v>
      </c>
      <c r="N486" s="215">
        <v>15.400000000000002</v>
      </c>
      <c r="O486" s="216" t="s">
        <v>96</v>
      </c>
      <c r="P486" s="215">
        <v>13.5</v>
      </c>
      <c r="Q486" s="215">
        <v>14.457928469038951</v>
      </c>
      <c r="R486" s="215">
        <v>13.5</v>
      </c>
      <c r="S486" s="215">
        <v>13.3</v>
      </c>
      <c r="T486" s="216">
        <v>24.743880000000001</v>
      </c>
      <c r="U486" s="216">
        <v>12</v>
      </c>
      <c r="V486" s="216">
        <v>27.6</v>
      </c>
      <c r="W486" s="215">
        <v>14.6</v>
      </c>
      <c r="X486" s="215">
        <v>12.7</v>
      </c>
      <c r="Y486" s="215">
        <v>11.9</v>
      </c>
      <c r="Z486" s="215">
        <v>14.3</v>
      </c>
      <c r="AA486" s="215">
        <v>14.4</v>
      </c>
      <c r="AB486" s="215">
        <v>11.8</v>
      </c>
      <c r="AC486" s="212"/>
      <c r="AD486" s="213"/>
      <c r="AE486" s="213"/>
      <c r="AF486" s="213"/>
      <c r="AG486" s="213"/>
      <c r="AH486" s="213"/>
      <c r="AI486" s="213"/>
      <c r="AJ486" s="213"/>
      <c r="AK486" s="213"/>
      <c r="AL486" s="213"/>
      <c r="AM486" s="213"/>
      <c r="AN486" s="213"/>
      <c r="AO486" s="213"/>
      <c r="AP486" s="213"/>
      <c r="AQ486" s="213"/>
      <c r="AR486" s="213"/>
      <c r="AS486" s="213"/>
      <c r="AT486" s="213"/>
      <c r="AU486" s="213"/>
      <c r="AV486" s="213"/>
      <c r="AW486" s="213"/>
      <c r="AX486" s="213"/>
      <c r="AY486" s="213"/>
      <c r="AZ486" s="213"/>
      <c r="BA486" s="213"/>
      <c r="BB486" s="213"/>
      <c r="BC486" s="213"/>
      <c r="BD486" s="213"/>
      <c r="BE486" s="213"/>
      <c r="BF486" s="213"/>
      <c r="BG486" s="213"/>
      <c r="BH486" s="213"/>
      <c r="BI486" s="213"/>
      <c r="BJ486" s="213"/>
      <c r="BK486" s="213"/>
      <c r="BL486" s="213"/>
      <c r="BM486" s="214">
        <v>13.721592916263068</v>
      </c>
    </row>
    <row r="487" spans="1:65">
      <c r="A487" s="29"/>
      <c r="B487" s="19">
        <v>1</v>
      </c>
      <c r="C487" s="9">
        <v>5</v>
      </c>
      <c r="D487" s="215">
        <v>13.427</v>
      </c>
      <c r="E487" s="216">
        <v>21.6</v>
      </c>
      <c r="F487" s="215">
        <v>14.981257212362717</v>
      </c>
      <c r="G487" s="215">
        <v>11.6</v>
      </c>
      <c r="H487" s="215">
        <v>14.5</v>
      </c>
      <c r="I487" s="215">
        <v>13.2</v>
      </c>
      <c r="J487" s="215">
        <v>14</v>
      </c>
      <c r="K487" s="217">
        <v>16.3</v>
      </c>
      <c r="L487" s="215">
        <v>13.6</v>
      </c>
      <c r="M487" s="215">
        <v>13.7</v>
      </c>
      <c r="N487" s="215">
        <v>15.400000000000002</v>
      </c>
      <c r="O487" s="216" t="s">
        <v>96</v>
      </c>
      <c r="P487" s="215">
        <v>13.7</v>
      </c>
      <c r="Q487" s="215">
        <v>14.347506758254813</v>
      </c>
      <c r="R487" s="215">
        <v>14.9</v>
      </c>
      <c r="S487" s="215">
        <v>13.8</v>
      </c>
      <c r="T487" s="216">
        <v>24.952159999999999</v>
      </c>
      <c r="U487" s="216">
        <v>12</v>
      </c>
      <c r="V487" s="216">
        <v>28.2</v>
      </c>
      <c r="W487" s="215">
        <v>14.3</v>
      </c>
      <c r="X487" s="215">
        <v>12.1</v>
      </c>
      <c r="Y487" s="215">
        <v>12.1</v>
      </c>
      <c r="Z487" s="215">
        <v>14.1</v>
      </c>
      <c r="AA487" s="215">
        <v>14.9</v>
      </c>
      <c r="AB487" s="215">
        <v>11.6</v>
      </c>
      <c r="AC487" s="212"/>
      <c r="AD487" s="213"/>
      <c r="AE487" s="213"/>
      <c r="AF487" s="213"/>
      <c r="AG487" s="213"/>
      <c r="AH487" s="213"/>
      <c r="AI487" s="213"/>
      <c r="AJ487" s="213"/>
      <c r="AK487" s="213"/>
      <c r="AL487" s="213"/>
      <c r="AM487" s="213"/>
      <c r="AN487" s="213"/>
      <c r="AO487" s="213"/>
      <c r="AP487" s="213"/>
      <c r="AQ487" s="213"/>
      <c r="AR487" s="213"/>
      <c r="AS487" s="213"/>
      <c r="AT487" s="213"/>
      <c r="AU487" s="213"/>
      <c r="AV487" s="213"/>
      <c r="AW487" s="213"/>
      <c r="AX487" s="213"/>
      <c r="AY487" s="213"/>
      <c r="AZ487" s="213"/>
      <c r="BA487" s="213"/>
      <c r="BB487" s="213"/>
      <c r="BC487" s="213"/>
      <c r="BD487" s="213"/>
      <c r="BE487" s="213"/>
      <c r="BF487" s="213"/>
      <c r="BG487" s="213"/>
      <c r="BH487" s="213"/>
      <c r="BI487" s="213"/>
      <c r="BJ487" s="213"/>
      <c r="BK487" s="213"/>
      <c r="BL487" s="213"/>
      <c r="BM487" s="214">
        <v>93</v>
      </c>
    </row>
    <row r="488" spans="1:65">
      <c r="A488" s="29"/>
      <c r="B488" s="19">
        <v>1</v>
      </c>
      <c r="C488" s="9">
        <v>6</v>
      </c>
      <c r="D488" s="215">
        <v>12.996</v>
      </c>
      <c r="E488" s="216">
        <v>21</v>
      </c>
      <c r="F488" s="215">
        <v>14.779065767144685</v>
      </c>
      <c r="G488" s="215">
        <v>12.8</v>
      </c>
      <c r="H488" s="215">
        <v>14</v>
      </c>
      <c r="I488" s="215">
        <v>13.4</v>
      </c>
      <c r="J488" s="215">
        <v>13.4</v>
      </c>
      <c r="K488" s="215">
        <v>15</v>
      </c>
      <c r="L488" s="215">
        <v>13.3</v>
      </c>
      <c r="M488" s="215">
        <v>13.7</v>
      </c>
      <c r="N488" s="215">
        <v>15.5</v>
      </c>
      <c r="O488" s="216" t="s">
        <v>96</v>
      </c>
      <c r="P488" s="215">
        <v>13.6</v>
      </c>
      <c r="Q488" s="215">
        <v>13.695822219326844</v>
      </c>
      <c r="R488" s="215">
        <v>14.3</v>
      </c>
      <c r="S488" s="215">
        <v>14</v>
      </c>
      <c r="T488" s="216">
        <v>24.47888</v>
      </c>
      <c r="U488" s="216">
        <v>12</v>
      </c>
      <c r="V488" s="216">
        <v>28.6</v>
      </c>
      <c r="W488" s="215">
        <v>14.8</v>
      </c>
      <c r="X488" s="215">
        <v>12.5</v>
      </c>
      <c r="Y488" s="215">
        <v>12.5</v>
      </c>
      <c r="Z488" s="215">
        <v>13.4</v>
      </c>
      <c r="AA488" s="215">
        <v>14.5</v>
      </c>
      <c r="AB488" s="215">
        <v>12.2</v>
      </c>
      <c r="AC488" s="212"/>
      <c r="AD488" s="213"/>
      <c r="AE488" s="213"/>
      <c r="AF488" s="213"/>
      <c r="AG488" s="213"/>
      <c r="AH488" s="213"/>
      <c r="AI488" s="213"/>
      <c r="AJ488" s="213"/>
      <c r="AK488" s="213"/>
      <c r="AL488" s="213"/>
      <c r="AM488" s="213"/>
      <c r="AN488" s="213"/>
      <c r="AO488" s="213"/>
      <c r="AP488" s="213"/>
      <c r="AQ488" s="213"/>
      <c r="AR488" s="213"/>
      <c r="AS488" s="213"/>
      <c r="AT488" s="213"/>
      <c r="AU488" s="213"/>
      <c r="AV488" s="213"/>
      <c r="AW488" s="213"/>
      <c r="AX488" s="213"/>
      <c r="AY488" s="213"/>
      <c r="AZ488" s="213"/>
      <c r="BA488" s="213"/>
      <c r="BB488" s="213"/>
      <c r="BC488" s="213"/>
      <c r="BD488" s="213"/>
      <c r="BE488" s="213"/>
      <c r="BF488" s="213"/>
      <c r="BG488" s="213"/>
      <c r="BH488" s="213"/>
      <c r="BI488" s="213"/>
      <c r="BJ488" s="213"/>
      <c r="BK488" s="213"/>
      <c r="BL488" s="213"/>
      <c r="BM488" s="218"/>
    </row>
    <row r="489" spans="1:65">
      <c r="A489" s="29"/>
      <c r="B489" s="20" t="s">
        <v>272</v>
      </c>
      <c r="C489" s="12"/>
      <c r="D489" s="219">
        <v>13.385166666666665</v>
      </c>
      <c r="E489" s="219">
        <v>21.116666666666664</v>
      </c>
      <c r="F489" s="219">
        <v>14.725089704035168</v>
      </c>
      <c r="G489" s="219">
        <v>12.65</v>
      </c>
      <c r="H489" s="219">
        <v>13.833333333333334</v>
      </c>
      <c r="I489" s="219">
        <v>13.216666666666669</v>
      </c>
      <c r="J489" s="219">
        <v>13.766666666666666</v>
      </c>
      <c r="K489" s="219">
        <v>15.25</v>
      </c>
      <c r="L489" s="219">
        <v>13.5</v>
      </c>
      <c r="M489" s="219">
        <v>13.950000000000001</v>
      </c>
      <c r="N489" s="219">
        <v>15.350000000000001</v>
      </c>
      <c r="O489" s="219" t="s">
        <v>763</v>
      </c>
      <c r="P489" s="219">
        <v>13.616666666666665</v>
      </c>
      <c r="Q489" s="219">
        <v>14.178268621226238</v>
      </c>
      <c r="R489" s="219">
        <v>14.116666666666667</v>
      </c>
      <c r="S489" s="219">
        <v>13.766666666666666</v>
      </c>
      <c r="T489" s="219">
        <v>24.53269666666667</v>
      </c>
      <c r="U489" s="219">
        <v>12.166666666666666</v>
      </c>
      <c r="V489" s="219">
        <v>27.066666666666663</v>
      </c>
      <c r="W489" s="219">
        <v>14.533333333333333</v>
      </c>
      <c r="X489" s="219">
        <v>12.25</v>
      </c>
      <c r="Y489" s="219">
        <v>12.183333333333332</v>
      </c>
      <c r="Z489" s="219">
        <v>14.166666666666666</v>
      </c>
      <c r="AA489" s="219">
        <v>14.583333333333334</v>
      </c>
      <c r="AB489" s="219">
        <v>11.916666666666666</v>
      </c>
      <c r="AC489" s="212"/>
      <c r="AD489" s="213"/>
      <c r="AE489" s="213"/>
      <c r="AF489" s="213"/>
      <c r="AG489" s="213"/>
      <c r="AH489" s="213"/>
      <c r="AI489" s="213"/>
      <c r="AJ489" s="213"/>
      <c r="AK489" s="213"/>
      <c r="AL489" s="213"/>
      <c r="AM489" s="213"/>
      <c r="AN489" s="213"/>
      <c r="AO489" s="213"/>
      <c r="AP489" s="213"/>
      <c r="AQ489" s="213"/>
      <c r="AR489" s="213"/>
      <c r="AS489" s="213"/>
      <c r="AT489" s="213"/>
      <c r="AU489" s="213"/>
      <c r="AV489" s="213"/>
      <c r="AW489" s="213"/>
      <c r="AX489" s="213"/>
      <c r="AY489" s="213"/>
      <c r="AZ489" s="213"/>
      <c r="BA489" s="213"/>
      <c r="BB489" s="213"/>
      <c r="BC489" s="213"/>
      <c r="BD489" s="213"/>
      <c r="BE489" s="213"/>
      <c r="BF489" s="213"/>
      <c r="BG489" s="213"/>
      <c r="BH489" s="213"/>
      <c r="BI489" s="213"/>
      <c r="BJ489" s="213"/>
      <c r="BK489" s="213"/>
      <c r="BL489" s="213"/>
      <c r="BM489" s="218"/>
    </row>
    <row r="490" spans="1:65">
      <c r="A490" s="29"/>
      <c r="B490" s="3" t="s">
        <v>273</v>
      </c>
      <c r="C490" s="28"/>
      <c r="D490" s="215">
        <v>13.358000000000001</v>
      </c>
      <c r="E490" s="215">
        <v>21.1</v>
      </c>
      <c r="F490" s="215">
        <v>14.731158219576418</v>
      </c>
      <c r="G490" s="215">
        <v>12.8</v>
      </c>
      <c r="H490" s="215">
        <v>13.850000000000001</v>
      </c>
      <c r="I490" s="215">
        <v>13.2</v>
      </c>
      <c r="J490" s="215">
        <v>13.8</v>
      </c>
      <c r="K490" s="215">
        <v>15</v>
      </c>
      <c r="L490" s="215">
        <v>13.45</v>
      </c>
      <c r="M490" s="215">
        <v>13.75</v>
      </c>
      <c r="N490" s="215">
        <v>15.450000000000001</v>
      </c>
      <c r="O490" s="215" t="s">
        <v>763</v>
      </c>
      <c r="P490" s="215">
        <v>13.6</v>
      </c>
      <c r="Q490" s="215">
        <v>14.327866115432247</v>
      </c>
      <c r="R490" s="215">
        <v>14.350000000000001</v>
      </c>
      <c r="S490" s="215">
        <v>13.850000000000001</v>
      </c>
      <c r="T490" s="215">
        <v>24.542729999999999</v>
      </c>
      <c r="U490" s="215">
        <v>12</v>
      </c>
      <c r="V490" s="215">
        <v>27.9</v>
      </c>
      <c r="W490" s="215">
        <v>14.55</v>
      </c>
      <c r="X490" s="215">
        <v>12.149999999999999</v>
      </c>
      <c r="Y490" s="215">
        <v>12.05</v>
      </c>
      <c r="Z490" s="215">
        <v>14.2</v>
      </c>
      <c r="AA490" s="215">
        <v>14.5</v>
      </c>
      <c r="AB490" s="215">
        <v>11.7</v>
      </c>
      <c r="AC490" s="212"/>
      <c r="AD490" s="213"/>
      <c r="AE490" s="213"/>
      <c r="AF490" s="213"/>
      <c r="AG490" s="213"/>
      <c r="AH490" s="213"/>
      <c r="AI490" s="213"/>
      <c r="AJ490" s="213"/>
      <c r="AK490" s="213"/>
      <c r="AL490" s="213"/>
      <c r="AM490" s="213"/>
      <c r="AN490" s="213"/>
      <c r="AO490" s="213"/>
      <c r="AP490" s="213"/>
      <c r="AQ490" s="213"/>
      <c r="AR490" s="213"/>
      <c r="AS490" s="213"/>
      <c r="AT490" s="213"/>
      <c r="AU490" s="213"/>
      <c r="AV490" s="213"/>
      <c r="AW490" s="213"/>
      <c r="AX490" s="213"/>
      <c r="AY490" s="213"/>
      <c r="AZ490" s="213"/>
      <c r="BA490" s="213"/>
      <c r="BB490" s="213"/>
      <c r="BC490" s="213"/>
      <c r="BD490" s="213"/>
      <c r="BE490" s="213"/>
      <c r="BF490" s="213"/>
      <c r="BG490" s="213"/>
      <c r="BH490" s="213"/>
      <c r="BI490" s="213"/>
      <c r="BJ490" s="213"/>
      <c r="BK490" s="213"/>
      <c r="BL490" s="213"/>
      <c r="BM490" s="218"/>
    </row>
    <row r="491" spans="1:65">
      <c r="A491" s="29"/>
      <c r="B491" s="3" t="s">
        <v>274</v>
      </c>
      <c r="C491" s="28"/>
      <c r="D491" s="23">
        <v>0.28523563358505299</v>
      </c>
      <c r="E491" s="23">
        <v>0.318852107828484</v>
      </c>
      <c r="F491" s="23">
        <v>0.19226344329933459</v>
      </c>
      <c r="G491" s="23">
        <v>1.1022703842524304</v>
      </c>
      <c r="H491" s="23">
        <v>0.43204937989385761</v>
      </c>
      <c r="I491" s="23">
        <v>0.24013884872437152</v>
      </c>
      <c r="J491" s="23">
        <v>0.34448028487370141</v>
      </c>
      <c r="K491" s="23">
        <v>0.54680892457969299</v>
      </c>
      <c r="L491" s="23">
        <v>0.22803508501982742</v>
      </c>
      <c r="M491" s="23">
        <v>0.65345237010818136</v>
      </c>
      <c r="N491" s="23">
        <v>0.38340579025361637</v>
      </c>
      <c r="O491" s="23" t="s">
        <v>763</v>
      </c>
      <c r="P491" s="23">
        <v>0.17224014243685082</v>
      </c>
      <c r="Q491" s="23">
        <v>0.30745014490970507</v>
      </c>
      <c r="R491" s="23">
        <v>0.71949056051255234</v>
      </c>
      <c r="S491" s="23">
        <v>0.25033311140691439</v>
      </c>
      <c r="T491" s="23">
        <v>0.32167874742771929</v>
      </c>
      <c r="U491" s="23">
        <v>0.75277265270908111</v>
      </c>
      <c r="V491" s="23">
        <v>2.3320949094465839</v>
      </c>
      <c r="W491" s="23">
        <v>0.17511900715418255</v>
      </c>
      <c r="X491" s="23">
        <v>0.29495762407505233</v>
      </c>
      <c r="Y491" s="23">
        <v>0.38686776379877746</v>
      </c>
      <c r="Z491" s="23">
        <v>0.52788887719544397</v>
      </c>
      <c r="AA491" s="23">
        <v>0.18348478592697176</v>
      </c>
      <c r="AB491" s="23">
        <v>0.55287129303904603</v>
      </c>
      <c r="AC491" s="152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87</v>
      </c>
      <c r="C492" s="28"/>
      <c r="D492" s="13">
        <v>2.1309830552605723E-2</v>
      </c>
      <c r="E492" s="13">
        <v>1.5099547332051336E-2</v>
      </c>
      <c r="F492" s="13">
        <v>1.3056860580390756E-2</v>
      </c>
      <c r="G492" s="13">
        <v>8.7135998755132837E-2</v>
      </c>
      <c r="H492" s="13">
        <v>3.1232485293531873E-2</v>
      </c>
      <c r="I492" s="13">
        <v>1.8169395868174388E-2</v>
      </c>
      <c r="J492" s="13">
        <v>2.5022780983561848E-2</v>
      </c>
      <c r="K492" s="13">
        <v>3.5856322923258556E-2</v>
      </c>
      <c r="L492" s="13">
        <v>1.6891487779246477E-2</v>
      </c>
      <c r="M492" s="13">
        <v>4.684246380703809E-2</v>
      </c>
      <c r="N492" s="13">
        <v>2.4977575912287709E-2</v>
      </c>
      <c r="O492" s="13" t="s">
        <v>763</v>
      </c>
      <c r="P492" s="13">
        <v>1.2649214866843391E-2</v>
      </c>
      <c r="Q492" s="13">
        <v>2.1684604314057256E-2</v>
      </c>
      <c r="R492" s="13">
        <v>5.0967454109507836E-2</v>
      </c>
      <c r="S492" s="13">
        <v>1.818400324989693E-2</v>
      </c>
      <c r="T492" s="13">
        <v>1.3112245742833241E-2</v>
      </c>
      <c r="U492" s="13">
        <v>6.1871724880198452E-2</v>
      </c>
      <c r="V492" s="13">
        <v>8.61611419746275E-2</v>
      </c>
      <c r="W492" s="13">
        <v>1.2049472969324487E-2</v>
      </c>
      <c r="X492" s="13">
        <v>2.4078173393881824E-2</v>
      </c>
      <c r="Y492" s="13">
        <v>3.1753852021787481E-2</v>
      </c>
      <c r="Z492" s="13">
        <v>3.7262744272619573E-2</v>
      </c>
      <c r="AA492" s="13">
        <v>1.2581813892135207E-2</v>
      </c>
      <c r="AB492" s="13">
        <v>4.6394793821458412E-2</v>
      </c>
      <c r="AC492" s="152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3" t="s">
        <v>275</v>
      </c>
      <c r="C493" s="28"/>
      <c r="D493" s="13">
        <v>-2.4518017088064559E-2</v>
      </c>
      <c r="E493" s="13">
        <v>0.53893697295441734</v>
      </c>
      <c r="F493" s="13">
        <v>7.3132674456676039E-2</v>
      </c>
      <c r="G493" s="13">
        <v>-7.8095372949958164E-2</v>
      </c>
      <c r="H493" s="13">
        <v>8.1433998043936029E-3</v>
      </c>
      <c r="I493" s="13">
        <v>-3.6797932476043127E-2</v>
      </c>
      <c r="J493" s="13">
        <v>3.2848773956977162E-3</v>
      </c>
      <c r="K493" s="13">
        <v>0.11138700098918086</v>
      </c>
      <c r="L493" s="13">
        <v>-1.6149212239085831E-2</v>
      </c>
      <c r="M493" s="13">
        <v>1.6645814019611516E-2</v>
      </c>
      <c r="N493" s="13">
        <v>0.11867478460222469</v>
      </c>
      <c r="O493" s="13" t="s">
        <v>763</v>
      </c>
      <c r="P493" s="13">
        <v>-7.6467980238681399E-3</v>
      </c>
      <c r="Q493" s="13">
        <v>3.3281537191058197E-2</v>
      </c>
      <c r="R493" s="13">
        <v>2.879212004135101E-2</v>
      </c>
      <c r="S493" s="13">
        <v>3.2848773956977162E-3</v>
      </c>
      <c r="T493" s="13">
        <v>0.78788984751107827</v>
      </c>
      <c r="U493" s="13">
        <v>-0.11331966041300323</v>
      </c>
      <c r="V493" s="13">
        <v>0.972560097930524</v>
      </c>
      <c r="W493" s="13">
        <v>5.9157885095700191E-2</v>
      </c>
      <c r="X493" s="13">
        <v>-0.10724650740213337</v>
      </c>
      <c r="Y493" s="13">
        <v>-0.11210502981082937</v>
      </c>
      <c r="Z493" s="13">
        <v>3.2436011847872814E-2</v>
      </c>
      <c r="AA493" s="13">
        <v>6.2801776902222217E-2</v>
      </c>
      <c r="AB493" s="13">
        <v>-0.13153911944561281</v>
      </c>
      <c r="AC493" s="152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45" t="s">
        <v>276</v>
      </c>
      <c r="C494" s="46"/>
      <c r="D494" s="44">
        <v>0.5</v>
      </c>
      <c r="E494" s="44">
        <v>7.13</v>
      </c>
      <c r="F494" s="44">
        <v>0.82</v>
      </c>
      <c r="G494" s="44">
        <v>1.23</v>
      </c>
      <c r="H494" s="44">
        <v>0.06</v>
      </c>
      <c r="I494" s="44">
        <v>0.67</v>
      </c>
      <c r="J494" s="44">
        <v>0.12</v>
      </c>
      <c r="K494" s="44">
        <v>1.34</v>
      </c>
      <c r="L494" s="44">
        <v>0.39</v>
      </c>
      <c r="M494" s="44">
        <v>0.06</v>
      </c>
      <c r="N494" s="44">
        <v>1.44</v>
      </c>
      <c r="O494" s="44">
        <v>8.77</v>
      </c>
      <c r="P494" s="44">
        <v>0.27</v>
      </c>
      <c r="Q494" s="44">
        <v>0.28000000000000003</v>
      </c>
      <c r="R494" s="44">
        <v>0.22</v>
      </c>
      <c r="S494" s="44">
        <v>0.12</v>
      </c>
      <c r="T494" s="44">
        <v>10.5</v>
      </c>
      <c r="U494" s="44" t="s">
        <v>277</v>
      </c>
      <c r="V494" s="44">
        <v>13</v>
      </c>
      <c r="W494" s="44">
        <v>0.63</v>
      </c>
      <c r="X494" s="44">
        <v>1.62</v>
      </c>
      <c r="Y494" s="44">
        <v>1.69</v>
      </c>
      <c r="Z494" s="44">
        <v>0.27</v>
      </c>
      <c r="AA494" s="44">
        <v>0.68</v>
      </c>
      <c r="AB494" s="44">
        <v>1.95</v>
      </c>
      <c r="AC494" s="152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0" t="s">
        <v>321</v>
      </c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BM495" s="55"/>
    </row>
    <row r="496" spans="1:65">
      <c r="BM496" s="55"/>
    </row>
    <row r="497" spans="1:65" ht="15">
      <c r="B497" s="8" t="s">
        <v>652</v>
      </c>
      <c r="BM497" s="27" t="s">
        <v>67</v>
      </c>
    </row>
    <row r="498" spans="1:65" ht="15">
      <c r="A498" s="24" t="s">
        <v>20</v>
      </c>
      <c r="B498" s="18" t="s">
        <v>114</v>
      </c>
      <c r="C498" s="15" t="s">
        <v>115</v>
      </c>
      <c r="D498" s="16" t="s">
        <v>241</v>
      </c>
      <c r="E498" s="17" t="s">
        <v>241</v>
      </c>
      <c r="F498" s="17" t="s">
        <v>241</v>
      </c>
      <c r="G498" s="17" t="s">
        <v>241</v>
      </c>
      <c r="H498" s="17" t="s">
        <v>241</v>
      </c>
      <c r="I498" s="17" t="s">
        <v>241</v>
      </c>
      <c r="J498" s="17" t="s">
        <v>241</v>
      </c>
      <c r="K498" s="17" t="s">
        <v>241</v>
      </c>
      <c r="L498" s="17" t="s">
        <v>241</v>
      </c>
      <c r="M498" s="17" t="s">
        <v>241</v>
      </c>
      <c r="N498" s="17" t="s">
        <v>241</v>
      </c>
      <c r="O498" s="17" t="s">
        <v>241</v>
      </c>
      <c r="P498" s="17" t="s">
        <v>241</v>
      </c>
      <c r="Q498" s="17" t="s">
        <v>241</v>
      </c>
      <c r="R498" s="17" t="s">
        <v>241</v>
      </c>
      <c r="S498" s="17" t="s">
        <v>241</v>
      </c>
      <c r="T498" s="17" t="s">
        <v>241</v>
      </c>
      <c r="U498" s="17" t="s">
        <v>241</v>
      </c>
      <c r="V498" s="17" t="s">
        <v>241</v>
      </c>
      <c r="W498" s="17" t="s">
        <v>241</v>
      </c>
      <c r="X498" s="17" t="s">
        <v>241</v>
      </c>
      <c r="Y498" s="152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 t="s">
        <v>242</v>
      </c>
      <c r="C499" s="9" t="s">
        <v>242</v>
      </c>
      <c r="D499" s="150" t="s">
        <v>244</v>
      </c>
      <c r="E499" s="151" t="s">
        <v>245</v>
      </c>
      <c r="F499" s="151" t="s">
        <v>246</v>
      </c>
      <c r="G499" s="151" t="s">
        <v>249</v>
      </c>
      <c r="H499" s="151" t="s">
        <v>250</v>
      </c>
      <c r="I499" s="151" t="s">
        <v>251</v>
      </c>
      <c r="J499" s="151" t="s">
        <v>252</v>
      </c>
      <c r="K499" s="151" t="s">
        <v>253</v>
      </c>
      <c r="L499" s="151" t="s">
        <v>254</v>
      </c>
      <c r="M499" s="151" t="s">
        <v>255</v>
      </c>
      <c r="N499" s="151" t="s">
        <v>257</v>
      </c>
      <c r="O499" s="151" t="s">
        <v>258</v>
      </c>
      <c r="P499" s="151" t="s">
        <v>259</v>
      </c>
      <c r="Q499" s="151" t="s">
        <v>260</v>
      </c>
      <c r="R499" s="151" t="s">
        <v>261</v>
      </c>
      <c r="S499" s="151" t="s">
        <v>262</v>
      </c>
      <c r="T499" s="151" t="s">
        <v>280</v>
      </c>
      <c r="U499" s="151" t="s">
        <v>307</v>
      </c>
      <c r="V499" s="151" t="s">
        <v>281</v>
      </c>
      <c r="W499" s="151" t="s">
        <v>264</v>
      </c>
      <c r="X499" s="151" t="s">
        <v>282</v>
      </c>
      <c r="Y499" s="152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 t="s">
        <v>3</v>
      </c>
    </row>
    <row r="500" spans="1:65">
      <c r="A500" s="29"/>
      <c r="B500" s="19"/>
      <c r="C500" s="9"/>
      <c r="D500" s="10" t="s">
        <v>283</v>
      </c>
      <c r="E500" s="11" t="s">
        <v>286</v>
      </c>
      <c r="F500" s="11" t="s">
        <v>286</v>
      </c>
      <c r="G500" s="11" t="s">
        <v>285</v>
      </c>
      <c r="H500" s="11" t="s">
        <v>283</v>
      </c>
      <c r="I500" s="11" t="s">
        <v>283</v>
      </c>
      <c r="J500" s="11" t="s">
        <v>283</v>
      </c>
      <c r="K500" s="11" t="s">
        <v>283</v>
      </c>
      <c r="L500" s="11" t="s">
        <v>283</v>
      </c>
      <c r="M500" s="11" t="s">
        <v>285</v>
      </c>
      <c r="N500" s="11" t="s">
        <v>286</v>
      </c>
      <c r="O500" s="11" t="s">
        <v>283</v>
      </c>
      <c r="P500" s="11" t="s">
        <v>285</v>
      </c>
      <c r="Q500" s="11" t="s">
        <v>286</v>
      </c>
      <c r="R500" s="11" t="s">
        <v>285</v>
      </c>
      <c r="S500" s="11" t="s">
        <v>286</v>
      </c>
      <c r="T500" s="11" t="s">
        <v>286</v>
      </c>
      <c r="U500" s="11" t="s">
        <v>285</v>
      </c>
      <c r="V500" s="11" t="s">
        <v>283</v>
      </c>
      <c r="W500" s="11" t="s">
        <v>286</v>
      </c>
      <c r="X500" s="11" t="s">
        <v>286</v>
      </c>
      <c r="Y500" s="152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/>
      <c r="C501" s="9"/>
      <c r="D501" s="25" t="s">
        <v>324</v>
      </c>
      <c r="E501" s="25" t="s">
        <v>324</v>
      </c>
      <c r="F501" s="25" t="s">
        <v>324</v>
      </c>
      <c r="G501" s="25" t="s">
        <v>326</v>
      </c>
      <c r="H501" s="25" t="s">
        <v>325</v>
      </c>
      <c r="I501" s="25" t="s">
        <v>325</v>
      </c>
      <c r="J501" s="25" t="s">
        <v>325</v>
      </c>
      <c r="K501" s="25" t="s">
        <v>325</v>
      </c>
      <c r="L501" s="25" t="s">
        <v>325</v>
      </c>
      <c r="M501" s="25" t="s">
        <v>326</v>
      </c>
      <c r="N501" s="25" t="s">
        <v>326</v>
      </c>
      <c r="O501" s="25" t="s">
        <v>327</v>
      </c>
      <c r="P501" s="25" t="s">
        <v>326</v>
      </c>
      <c r="Q501" s="25" t="s">
        <v>327</v>
      </c>
      <c r="R501" s="25" t="s">
        <v>325</v>
      </c>
      <c r="S501" s="25" t="s">
        <v>327</v>
      </c>
      <c r="T501" s="25" t="s">
        <v>328</v>
      </c>
      <c r="U501" s="25" t="s">
        <v>326</v>
      </c>
      <c r="V501" s="25" t="s">
        <v>325</v>
      </c>
      <c r="W501" s="25" t="s">
        <v>326</v>
      </c>
      <c r="X501" s="25" t="s">
        <v>325</v>
      </c>
      <c r="Y501" s="152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2</v>
      </c>
    </row>
    <row r="502" spans="1:65">
      <c r="A502" s="29"/>
      <c r="B502" s="18">
        <v>1</v>
      </c>
      <c r="C502" s="14">
        <v>1</v>
      </c>
      <c r="D502" s="210">
        <v>37.1</v>
      </c>
      <c r="E502" s="210">
        <v>36.1</v>
      </c>
      <c r="F502" s="210">
        <v>36.948641501834693</v>
      </c>
      <c r="G502" s="210">
        <v>34.9</v>
      </c>
      <c r="H502" s="210">
        <v>37.9</v>
      </c>
      <c r="I502" s="210">
        <v>37.6</v>
      </c>
      <c r="J502" s="210">
        <v>38.799999999999997</v>
      </c>
      <c r="K502" s="210">
        <v>37.200000000000003</v>
      </c>
      <c r="L502" s="210">
        <v>34.799999999999997</v>
      </c>
      <c r="M502" s="210">
        <v>37</v>
      </c>
      <c r="N502" s="210">
        <v>38</v>
      </c>
      <c r="O502" s="210">
        <v>36.870350407824048</v>
      </c>
      <c r="P502" s="211">
        <v>33</v>
      </c>
      <c r="Q502" s="210">
        <v>36.200000000000003</v>
      </c>
      <c r="R502" s="211">
        <v>44.01</v>
      </c>
      <c r="S502" s="210">
        <v>36</v>
      </c>
      <c r="T502" s="210">
        <v>38.799999999999997</v>
      </c>
      <c r="U502" s="210">
        <v>41</v>
      </c>
      <c r="V502" s="210">
        <v>38.4</v>
      </c>
      <c r="W502" s="210">
        <v>39</v>
      </c>
      <c r="X502" s="210">
        <v>35.4</v>
      </c>
      <c r="Y502" s="212"/>
      <c r="Z502" s="213"/>
      <c r="AA502" s="213"/>
      <c r="AB502" s="213"/>
      <c r="AC502" s="213"/>
      <c r="AD502" s="213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AX502" s="213"/>
      <c r="AY502" s="213"/>
      <c r="AZ502" s="213"/>
      <c r="BA502" s="213"/>
      <c r="BB502" s="213"/>
      <c r="BC502" s="213"/>
      <c r="BD502" s="213"/>
      <c r="BE502" s="213"/>
      <c r="BF502" s="213"/>
      <c r="BG502" s="213"/>
      <c r="BH502" s="213"/>
      <c r="BI502" s="213"/>
      <c r="BJ502" s="213"/>
      <c r="BK502" s="213"/>
      <c r="BL502" s="213"/>
      <c r="BM502" s="214">
        <v>1</v>
      </c>
    </row>
    <row r="503" spans="1:65">
      <c r="A503" s="29"/>
      <c r="B503" s="19">
        <v>1</v>
      </c>
      <c r="C503" s="9">
        <v>2</v>
      </c>
      <c r="D503" s="215">
        <v>37</v>
      </c>
      <c r="E503" s="215">
        <v>36.9</v>
      </c>
      <c r="F503" s="215">
        <v>36.604082680657498</v>
      </c>
      <c r="G503" s="215">
        <v>36.5</v>
      </c>
      <c r="H503" s="215">
        <v>37.5</v>
      </c>
      <c r="I503" s="215">
        <v>37.6</v>
      </c>
      <c r="J503" s="215">
        <v>38.5</v>
      </c>
      <c r="K503" s="215">
        <v>37.9</v>
      </c>
      <c r="L503" s="215">
        <v>35.700000000000003</v>
      </c>
      <c r="M503" s="215">
        <v>38</v>
      </c>
      <c r="N503" s="215">
        <v>38</v>
      </c>
      <c r="O503" s="215">
        <v>36.743201124609584</v>
      </c>
      <c r="P503" s="216">
        <v>32</v>
      </c>
      <c r="Q503" s="215">
        <v>36</v>
      </c>
      <c r="R503" s="216">
        <v>43.8</v>
      </c>
      <c r="S503" s="215">
        <v>37</v>
      </c>
      <c r="T503" s="215">
        <v>38.6</v>
      </c>
      <c r="U503" s="215">
        <v>40</v>
      </c>
      <c r="V503" s="215">
        <v>39.700000000000003</v>
      </c>
      <c r="W503" s="215">
        <v>40</v>
      </c>
      <c r="X503" s="215">
        <v>35</v>
      </c>
      <c r="Y503" s="212"/>
      <c r="Z503" s="213"/>
      <c r="AA503" s="213"/>
      <c r="AB503" s="213"/>
      <c r="AC503" s="213"/>
      <c r="AD503" s="213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AX503" s="213"/>
      <c r="AY503" s="213"/>
      <c r="AZ503" s="213"/>
      <c r="BA503" s="213"/>
      <c r="BB503" s="213"/>
      <c r="BC503" s="213"/>
      <c r="BD503" s="213"/>
      <c r="BE503" s="213"/>
      <c r="BF503" s="213"/>
      <c r="BG503" s="213"/>
      <c r="BH503" s="213"/>
      <c r="BI503" s="213"/>
      <c r="BJ503" s="213"/>
      <c r="BK503" s="213"/>
      <c r="BL503" s="213"/>
      <c r="BM503" s="214">
        <v>15</v>
      </c>
    </row>
    <row r="504" spans="1:65">
      <c r="A504" s="29"/>
      <c r="B504" s="19">
        <v>1</v>
      </c>
      <c r="C504" s="9">
        <v>3</v>
      </c>
      <c r="D504" s="215">
        <v>38.1</v>
      </c>
      <c r="E504" s="215">
        <v>36.299999999999997</v>
      </c>
      <c r="F504" s="215">
        <v>39.579082660810023</v>
      </c>
      <c r="G504" s="215">
        <v>35.6</v>
      </c>
      <c r="H504" s="215">
        <v>38.200000000000003</v>
      </c>
      <c r="I504" s="215">
        <v>37.299999999999997</v>
      </c>
      <c r="J504" s="215">
        <v>39.200000000000003</v>
      </c>
      <c r="K504" s="215">
        <v>37.4</v>
      </c>
      <c r="L504" s="215">
        <v>36.4</v>
      </c>
      <c r="M504" s="215">
        <v>38</v>
      </c>
      <c r="N504" s="215">
        <v>37</v>
      </c>
      <c r="O504" s="215">
        <v>37.462124047623526</v>
      </c>
      <c r="P504" s="216">
        <v>32</v>
      </c>
      <c r="Q504" s="215">
        <v>35.630000000000003</v>
      </c>
      <c r="R504" s="216">
        <v>46.91</v>
      </c>
      <c r="S504" s="215">
        <v>37</v>
      </c>
      <c r="T504" s="215">
        <v>38.299999999999997</v>
      </c>
      <c r="U504" s="217">
        <v>47</v>
      </c>
      <c r="V504" s="215">
        <v>39.4</v>
      </c>
      <c r="W504" s="215">
        <v>39</v>
      </c>
      <c r="X504" s="217">
        <v>36.799999999999997</v>
      </c>
      <c r="Y504" s="212"/>
      <c r="Z504" s="213"/>
      <c r="AA504" s="213"/>
      <c r="AB504" s="213"/>
      <c r="AC504" s="213"/>
      <c r="AD504" s="213"/>
      <c r="AE504" s="213"/>
      <c r="AF504" s="213"/>
      <c r="AG504" s="213"/>
      <c r="AH504" s="213"/>
      <c r="AI504" s="213"/>
      <c r="AJ504" s="213"/>
      <c r="AK504" s="213"/>
      <c r="AL504" s="213"/>
      <c r="AM504" s="213"/>
      <c r="AN504" s="213"/>
      <c r="AO504" s="213"/>
      <c r="AP504" s="213"/>
      <c r="AQ504" s="213"/>
      <c r="AR504" s="213"/>
      <c r="AS504" s="213"/>
      <c r="AT504" s="213"/>
      <c r="AU504" s="213"/>
      <c r="AV504" s="213"/>
      <c r="AW504" s="213"/>
      <c r="AX504" s="213"/>
      <c r="AY504" s="213"/>
      <c r="AZ504" s="213"/>
      <c r="BA504" s="213"/>
      <c r="BB504" s="213"/>
      <c r="BC504" s="213"/>
      <c r="BD504" s="213"/>
      <c r="BE504" s="213"/>
      <c r="BF504" s="213"/>
      <c r="BG504" s="213"/>
      <c r="BH504" s="213"/>
      <c r="BI504" s="213"/>
      <c r="BJ504" s="213"/>
      <c r="BK504" s="213"/>
      <c r="BL504" s="213"/>
      <c r="BM504" s="214">
        <v>16</v>
      </c>
    </row>
    <row r="505" spans="1:65">
      <c r="A505" s="29"/>
      <c r="B505" s="19">
        <v>1</v>
      </c>
      <c r="C505" s="9">
        <v>4</v>
      </c>
      <c r="D505" s="215">
        <v>38.700000000000003</v>
      </c>
      <c r="E505" s="215">
        <v>36.1</v>
      </c>
      <c r="F505" s="215">
        <v>38.567802387604864</v>
      </c>
      <c r="G505" s="215">
        <v>35</v>
      </c>
      <c r="H505" s="215">
        <v>38</v>
      </c>
      <c r="I505" s="215">
        <v>37.5</v>
      </c>
      <c r="J505" s="215">
        <v>38.9</v>
      </c>
      <c r="K505" s="215">
        <v>38</v>
      </c>
      <c r="L505" s="215">
        <v>35.4</v>
      </c>
      <c r="M505" s="215">
        <v>38</v>
      </c>
      <c r="N505" s="215">
        <v>37</v>
      </c>
      <c r="O505" s="215">
        <v>35.791188844918125</v>
      </c>
      <c r="P505" s="216">
        <v>32</v>
      </c>
      <c r="Q505" s="215">
        <v>36</v>
      </c>
      <c r="R505" s="216">
        <v>43.29</v>
      </c>
      <c r="S505" s="215">
        <v>36</v>
      </c>
      <c r="T505" s="215">
        <v>38.799999999999997</v>
      </c>
      <c r="U505" s="215">
        <v>42</v>
      </c>
      <c r="V505" s="215">
        <v>39.4</v>
      </c>
      <c r="W505" s="215">
        <v>38</v>
      </c>
      <c r="X505" s="215">
        <v>35.700000000000003</v>
      </c>
      <c r="Y505" s="212"/>
      <c r="Z505" s="213"/>
      <c r="AA505" s="213"/>
      <c r="AB505" s="213"/>
      <c r="AC505" s="213"/>
      <c r="AD505" s="213"/>
      <c r="AE505" s="213"/>
      <c r="AF505" s="213"/>
      <c r="AG505" s="213"/>
      <c r="AH505" s="213"/>
      <c r="AI505" s="213"/>
      <c r="AJ505" s="213"/>
      <c r="AK505" s="213"/>
      <c r="AL505" s="213"/>
      <c r="AM505" s="213"/>
      <c r="AN505" s="213"/>
      <c r="AO505" s="213"/>
      <c r="AP505" s="213"/>
      <c r="AQ505" s="213"/>
      <c r="AR505" s="213"/>
      <c r="AS505" s="213"/>
      <c r="AT505" s="213"/>
      <c r="AU505" s="213"/>
      <c r="AV505" s="213"/>
      <c r="AW505" s="213"/>
      <c r="AX505" s="213"/>
      <c r="AY505" s="213"/>
      <c r="AZ505" s="213"/>
      <c r="BA505" s="213"/>
      <c r="BB505" s="213"/>
      <c r="BC505" s="213"/>
      <c r="BD505" s="213"/>
      <c r="BE505" s="213"/>
      <c r="BF505" s="213"/>
      <c r="BG505" s="213"/>
      <c r="BH505" s="213"/>
      <c r="BI505" s="213"/>
      <c r="BJ505" s="213"/>
      <c r="BK505" s="213"/>
      <c r="BL505" s="213"/>
      <c r="BM505" s="214">
        <v>37.566565755560205</v>
      </c>
    </row>
    <row r="506" spans="1:65">
      <c r="A506" s="29"/>
      <c r="B506" s="19">
        <v>1</v>
      </c>
      <c r="C506" s="9">
        <v>5</v>
      </c>
      <c r="D506" s="215">
        <v>38.4</v>
      </c>
      <c r="E506" s="215">
        <v>36.5</v>
      </c>
      <c r="F506" s="215">
        <v>39.458361379089901</v>
      </c>
      <c r="G506" s="215">
        <v>34.299999999999997</v>
      </c>
      <c r="H506" s="215">
        <v>37.9</v>
      </c>
      <c r="I506" s="215">
        <v>37</v>
      </c>
      <c r="J506" s="215">
        <v>39.4</v>
      </c>
      <c r="K506" s="215">
        <v>38.200000000000003</v>
      </c>
      <c r="L506" s="215">
        <v>35.700000000000003</v>
      </c>
      <c r="M506" s="215">
        <v>38</v>
      </c>
      <c r="N506" s="215">
        <v>37</v>
      </c>
      <c r="O506" s="215">
        <v>37.074191329538564</v>
      </c>
      <c r="P506" s="216">
        <v>35</v>
      </c>
      <c r="Q506" s="215">
        <v>35.47</v>
      </c>
      <c r="R506" s="216">
        <v>41.05</v>
      </c>
      <c r="S506" s="215">
        <v>37</v>
      </c>
      <c r="T506" s="215">
        <v>41.1</v>
      </c>
      <c r="U506" s="215">
        <v>38</v>
      </c>
      <c r="V506" s="215">
        <v>40.299999999999997</v>
      </c>
      <c r="W506" s="215">
        <v>39</v>
      </c>
      <c r="X506" s="215">
        <v>35.5</v>
      </c>
      <c r="Y506" s="212"/>
      <c r="Z506" s="213"/>
      <c r="AA506" s="213"/>
      <c r="AB506" s="213"/>
      <c r="AC506" s="213"/>
      <c r="AD506" s="213"/>
      <c r="AE506" s="213"/>
      <c r="AF506" s="213"/>
      <c r="AG506" s="213"/>
      <c r="AH506" s="213"/>
      <c r="AI506" s="213"/>
      <c r="AJ506" s="213"/>
      <c r="AK506" s="213"/>
      <c r="AL506" s="213"/>
      <c r="AM506" s="213"/>
      <c r="AN506" s="213"/>
      <c r="AO506" s="213"/>
      <c r="AP506" s="213"/>
      <c r="AQ506" s="213"/>
      <c r="AR506" s="213"/>
      <c r="AS506" s="213"/>
      <c r="AT506" s="213"/>
      <c r="AU506" s="213"/>
      <c r="AV506" s="213"/>
      <c r="AW506" s="213"/>
      <c r="AX506" s="213"/>
      <c r="AY506" s="213"/>
      <c r="AZ506" s="213"/>
      <c r="BA506" s="213"/>
      <c r="BB506" s="213"/>
      <c r="BC506" s="213"/>
      <c r="BD506" s="213"/>
      <c r="BE506" s="213"/>
      <c r="BF506" s="213"/>
      <c r="BG506" s="213"/>
      <c r="BH506" s="213"/>
      <c r="BI506" s="213"/>
      <c r="BJ506" s="213"/>
      <c r="BK506" s="213"/>
      <c r="BL506" s="213"/>
      <c r="BM506" s="214">
        <v>94</v>
      </c>
    </row>
    <row r="507" spans="1:65">
      <c r="A507" s="29"/>
      <c r="B507" s="19">
        <v>1</v>
      </c>
      <c r="C507" s="9">
        <v>6</v>
      </c>
      <c r="D507" s="215">
        <v>37.1</v>
      </c>
      <c r="E507" s="215">
        <v>36</v>
      </c>
      <c r="F507" s="215">
        <v>39.390783563603826</v>
      </c>
      <c r="G507" s="215">
        <v>34.299999999999997</v>
      </c>
      <c r="H507" s="215">
        <v>37.9</v>
      </c>
      <c r="I507" s="215">
        <v>37.200000000000003</v>
      </c>
      <c r="J507" s="215">
        <v>38.200000000000003</v>
      </c>
      <c r="K507" s="215">
        <v>37.5</v>
      </c>
      <c r="L507" s="215">
        <v>35.700000000000003</v>
      </c>
      <c r="M507" s="215">
        <v>38</v>
      </c>
      <c r="N507" s="215">
        <v>38</v>
      </c>
      <c r="O507" s="215">
        <v>35.668686205748202</v>
      </c>
      <c r="P507" s="216">
        <v>33</v>
      </c>
      <c r="Q507" s="215">
        <v>36.17</v>
      </c>
      <c r="R507" s="216">
        <v>46.09</v>
      </c>
      <c r="S507" s="215">
        <v>37</v>
      </c>
      <c r="T507" s="215">
        <v>41.4</v>
      </c>
      <c r="U507" s="215">
        <v>43</v>
      </c>
      <c r="V507" s="215">
        <v>39.799999999999997</v>
      </c>
      <c r="W507" s="215">
        <v>39</v>
      </c>
      <c r="X507" s="215">
        <v>35.700000000000003</v>
      </c>
      <c r="Y507" s="212"/>
      <c r="Z507" s="213"/>
      <c r="AA507" s="213"/>
      <c r="AB507" s="213"/>
      <c r="AC507" s="213"/>
      <c r="AD507" s="213"/>
      <c r="AE507" s="213"/>
      <c r="AF507" s="213"/>
      <c r="AG507" s="213"/>
      <c r="AH507" s="213"/>
      <c r="AI507" s="213"/>
      <c r="AJ507" s="213"/>
      <c r="AK507" s="213"/>
      <c r="AL507" s="213"/>
      <c r="AM507" s="213"/>
      <c r="AN507" s="213"/>
      <c r="AO507" s="213"/>
      <c r="AP507" s="213"/>
      <c r="AQ507" s="213"/>
      <c r="AR507" s="213"/>
      <c r="AS507" s="213"/>
      <c r="AT507" s="213"/>
      <c r="AU507" s="213"/>
      <c r="AV507" s="213"/>
      <c r="AW507" s="213"/>
      <c r="AX507" s="213"/>
      <c r="AY507" s="213"/>
      <c r="AZ507" s="213"/>
      <c r="BA507" s="213"/>
      <c r="BB507" s="213"/>
      <c r="BC507" s="213"/>
      <c r="BD507" s="213"/>
      <c r="BE507" s="213"/>
      <c r="BF507" s="213"/>
      <c r="BG507" s="213"/>
      <c r="BH507" s="213"/>
      <c r="BI507" s="213"/>
      <c r="BJ507" s="213"/>
      <c r="BK507" s="213"/>
      <c r="BL507" s="213"/>
      <c r="BM507" s="218"/>
    </row>
    <row r="508" spans="1:65">
      <c r="A508" s="29"/>
      <c r="B508" s="20" t="s">
        <v>272</v>
      </c>
      <c r="C508" s="12"/>
      <c r="D508" s="219">
        <v>37.733333333333327</v>
      </c>
      <c r="E508" s="219">
        <v>36.31666666666667</v>
      </c>
      <c r="F508" s="219">
        <v>38.424792362266807</v>
      </c>
      <c r="G508" s="219">
        <v>35.1</v>
      </c>
      <c r="H508" s="219">
        <v>37.900000000000006</v>
      </c>
      <c r="I508" s="219">
        <v>37.366666666666667</v>
      </c>
      <c r="J508" s="219">
        <v>38.833333333333336</v>
      </c>
      <c r="K508" s="219">
        <v>37.699999999999996</v>
      </c>
      <c r="L508" s="219">
        <v>35.616666666666667</v>
      </c>
      <c r="M508" s="219">
        <v>37.833333333333336</v>
      </c>
      <c r="N508" s="219">
        <v>37.5</v>
      </c>
      <c r="O508" s="219">
        <v>36.601623660043678</v>
      </c>
      <c r="P508" s="219">
        <v>32.833333333333336</v>
      </c>
      <c r="Q508" s="219">
        <v>35.911666666666669</v>
      </c>
      <c r="R508" s="219">
        <v>44.191666666666663</v>
      </c>
      <c r="S508" s="219">
        <v>36.666666666666664</v>
      </c>
      <c r="T508" s="219">
        <v>39.5</v>
      </c>
      <c r="U508" s="219">
        <v>41.833333333333336</v>
      </c>
      <c r="V508" s="219">
        <v>39.5</v>
      </c>
      <c r="W508" s="219">
        <v>39</v>
      </c>
      <c r="X508" s="219">
        <v>35.683333333333337</v>
      </c>
      <c r="Y508" s="212"/>
      <c r="Z508" s="213"/>
      <c r="AA508" s="213"/>
      <c r="AB508" s="213"/>
      <c r="AC508" s="213"/>
      <c r="AD508" s="213"/>
      <c r="AE508" s="213"/>
      <c r="AF508" s="213"/>
      <c r="AG508" s="213"/>
      <c r="AH508" s="213"/>
      <c r="AI508" s="213"/>
      <c r="AJ508" s="213"/>
      <c r="AK508" s="213"/>
      <c r="AL508" s="213"/>
      <c r="AM508" s="213"/>
      <c r="AN508" s="213"/>
      <c r="AO508" s="213"/>
      <c r="AP508" s="213"/>
      <c r="AQ508" s="213"/>
      <c r="AR508" s="213"/>
      <c r="AS508" s="213"/>
      <c r="AT508" s="213"/>
      <c r="AU508" s="213"/>
      <c r="AV508" s="213"/>
      <c r="AW508" s="213"/>
      <c r="AX508" s="213"/>
      <c r="AY508" s="213"/>
      <c r="AZ508" s="213"/>
      <c r="BA508" s="213"/>
      <c r="BB508" s="213"/>
      <c r="BC508" s="213"/>
      <c r="BD508" s="213"/>
      <c r="BE508" s="213"/>
      <c r="BF508" s="213"/>
      <c r="BG508" s="213"/>
      <c r="BH508" s="213"/>
      <c r="BI508" s="213"/>
      <c r="BJ508" s="213"/>
      <c r="BK508" s="213"/>
      <c r="BL508" s="213"/>
      <c r="BM508" s="218"/>
    </row>
    <row r="509" spans="1:65">
      <c r="A509" s="29"/>
      <c r="B509" s="3" t="s">
        <v>273</v>
      </c>
      <c r="C509" s="28"/>
      <c r="D509" s="215">
        <v>37.6</v>
      </c>
      <c r="E509" s="215">
        <v>36.200000000000003</v>
      </c>
      <c r="F509" s="215">
        <v>38.979292975604345</v>
      </c>
      <c r="G509" s="215">
        <v>34.950000000000003</v>
      </c>
      <c r="H509" s="215">
        <v>37.9</v>
      </c>
      <c r="I509" s="215">
        <v>37.4</v>
      </c>
      <c r="J509" s="215">
        <v>38.849999999999994</v>
      </c>
      <c r="K509" s="215">
        <v>37.700000000000003</v>
      </c>
      <c r="L509" s="215">
        <v>35.700000000000003</v>
      </c>
      <c r="M509" s="215">
        <v>38</v>
      </c>
      <c r="N509" s="215">
        <v>37.5</v>
      </c>
      <c r="O509" s="215">
        <v>36.806775766216816</v>
      </c>
      <c r="P509" s="215">
        <v>32.5</v>
      </c>
      <c r="Q509" s="215">
        <v>36</v>
      </c>
      <c r="R509" s="215">
        <v>43.905000000000001</v>
      </c>
      <c r="S509" s="215">
        <v>37</v>
      </c>
      <c r="T509" s="215">
        <v>38.799999999999997</v>
      </c>
      <c r="U509" s="215">
        <v>41.5</v>
      </c>
      <c r="V509" s="215">
        <v>39.549999999999997</v>
      </c>
      <c r="W509" s="215">
        <v>39</v>
      </c>
      <c r="X509" s="215">
        <v>35.6</v>
      </c>
      <c r="Y509" s="212"/>
      <c r="Z509" s="213"/>
      <c r="AA509" s="213"/>
      <c r="AB509" s="213"/>
      <c r="AC509" s="213"/>
      <c r="AD509" s="213"/>
      <c r="AE509" s="213"/>
      <c r="AF509" s="213"/>
      <c r="AG509" s="213"/>
      <c r="AH509" s="213"/>
      <c r="AI509" s="213"/>
      <c r="AJ509" s="213"/>
      <c r="AK509" s="213"/>
      <c r="AL509" s="213"/>
      <c r="AM509" s="213"/>
      <c r="AN509" s="213"/>
      <c r="AO509" s="213"/>
      <c r="AP509" s="213"/>
      <c r="AQ509" s="213"/>
      <c r="AR509" s="213"/>
      <c r="AS509" s="213"/>
      <c r="AT509" s="213"/>
      <c r="AU509" s="213"/>
      <c r="AV509" s="213"/>
      <c r="AW509" s="213"/>
      <c r="AX509" s="213"/>
      <c r="AY509" s="213"/>
      <c r="AZ509" s="213"/>
      <c r="BA509" s="213"/>
      <c r="BB509" s="213"/>
      <c r="BC509" s="213"/>
      <c r="BD509" s="213"/>
      <c r="BE509" s="213"/>
      <c r="BF509" s="213"/>
      <c r="BG509" s="213"/>
      <c r="BH509" s="213"/>
      <c r="BI509" s="213"/>
      <c r="BJ509" s="213"/>
      <c r="BK509" s="213"/>
      <c r="BL509" s="213"/>
      <c r="BM509" s="218"/>
    </row>
    <row r="510" spans="1:65">
      <c r="A510" s="29"/>
      <c r="B510" s="3" t="s">
        <v>274</v>
      </c>
      <c r="C510" s="28"/>
      <c r="D510" s="23">
        <v>0.75542482529148247</v>
      </c>
      <c r="E510" s="23">
        <v>0.33714487489307338</v>
      </c>
      <c r="F510" s="23">
        <v>1.3302816981162835</v>
      </c>
      <c r="G510" s="23">
        <v>0.84142735871850649</v>
      </c>
      <c r="H510" s="23">
        <v>0.22803508501982833</v>
      </c>
      <c r="I510" s="23">
        <v>0.24221202832779967</v>
      </c>
      <c r="J510" s="23">
        <v>0.44121045620731386</v>
      </c>
      <c r="K510" s="23">
        <v>0.3898717737923586</v>
      </c>
      <c r="L510" s="23">
        <v>0.51929439306299807</v>
      </c>
      <c r="M510" s="23">
        <v>0.40824829046386302</v>
      </c>
      <c r="N510" s="23">
        <v>0.54772255750516607</v>
      </c>
      <c r="O510" s="23">
        <v>0.71877899884698015</v>
      </c>
      <c r="P510" s="23">
        <v>1.1690451944500122</v>
      </c>
      <c r="Q510" s="23">
        <v>0.29660860855117993</v>
      </c>
      <c r="R510" s="23">
        <v>2.0910515695856642</v>
      </c>
      <c r="S510" s="23">
        <v>0.51639777949432231</v>
      </c>
      <c r="T510" s="23">
        <v>1.3711309200802095</v>
      </c>
      <c r="U510" s="23">
        <v>3.0605010483034745</v>
      </c>
      <c r="V510" s="23">
        <v>0.63245553203367566</v>
      </c>
      <c r="W510" s="23">
        <v>0.63245553203367588</v>
      </c>
      <c r="X510" s="23">
        <v>0.60470378423378957</v>
      </c>
      <c r="Y510" s="152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3" t="s">
        <v>87</v>
      </c>
      <c r="C511" s="28"/>
      <c r="D511" s="13">
        <v>2.0020092543060492E-2</v>
      </c>
      <c r="E511" s="13">
        <v>9.2834752150456178E-3</v>
      </c>
      <c r="F511" s="13">
        <v>3.4620400432472387E-2</v>
      </c>
      <c r="G511" s="13">
        <v>2.397228942217967E-2</v>
      </c>
      <c r="H511" s="13">
        <v>6.0167568606814851E-3</v>
      </c>
      <c r="I511" s="13">
        <v>6.4820346564085553E-3</v>
      </c>
      <c r="J511" s="13">
        <v>1.1361642649115378E-2</v>
      </c>
      <c r="K511" s="13">
        <v>1.0341426360540017E-2</v>
      </c>
      <c r="L511" s="13">
        <v>1.4580095266158111E-2</v>
      </c>
      <c r="M511" s="13">
        <v>1.0790703712701225E-2</v>
      </c>
      <c r="N511" s="13">
        <v>1.4605934866804428E-2</v>
      </c>
      <c r="O511" s="13">
        <v>1.9637899277994007E-2</v>
      </c>
      <c r="P511" s="13">
        <v>3.5605437394416614E-2</v>
      </c>
      <c r="Q511" s="13">
        <v>8.2593941212562288E-3</v>
      </c>
      <c r="R511" s="13">
        <v>4.7317780190510979E-2</v>
      </c>
      <c r="S511" s="13">
        <v>1.4083575804390609E-2</v>
      </c>
      <c r="T511" s="13">
        <v>3.4712175191904039E-2</v>
      </c>
      <c r="U511" s="13">
        <v>7.3159387608847992E-2</v>
      </c>
      <c r="V511" s="13">
        <v>1.6011532456548752E-2</v>
      </c>
      <c r="W511" s="13">
        <v>1.6216808513683997E-2</v>
      </c>
      <c r="X511" s="13">
        <v>1.694639283233413E-2</v>
      </c>
      <c r="Y511" s="152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3" t="s">
        <v>275</v>
      </c>
      <c r="C512" s="28"/>
      <c r="D512" s="13">
        <v>4.4392553436545246E-3</v>
      </c>
      <c r="E512" s="13">
        <v>-3.3271582423222701E-2</v>
      </c>
      <c r="F512" s="13">
        <v>2.2845490117221479E-2</v>
      </c>
      <c r="G512" s="13">
        <v>-6.5658537211246926E-2</v>
      </c>
      <c r="H512" s="13">
        <v>8.8758244926994134E-3</v>
      </c>
      <c r="I512" s="13">
        <v>-5.3211967842429209E-3</v>
      </c>
      <c r="J512" s="13">
        <v>3.372061172734786E-2</v>
      </c>
      <c r="K512" s="13">
        <v>3.5519415138458577E-3</v>
      </c>
      <c r="L512" s="13">
        <v>-5.1905172849209258E-2</v>
      </c>
      <c r="M512" s="13">
        <v>7.1011968330814135E-3</v>
      </c>
      <c r="N512" s="13">
        <v>-1.7719414650074761E-3</v>
      </c>
      <c r="O512" s="13">
        <v>-2.5686193989497341E-2</v>
      </c>
      <c r="P512" s="13">
        <v>-0.12599587763825093</v>
      </c>
      <c r="Q512" s="13">
        <v>-4.4052445455400657E-2</v>
      </c>
      <c r="R512" s="13">
        <v>0.17635630986912565</v>
      </c>
      <c r="S512" s="13">
        <v>-2.3954787210229589E-2</v>
      </c>
      <c r="T512" s="13">
        <v>5.1466888323525417E-2</v>
      </c>
      <c r="U512" s="13">
        <v>0.11357885641014742</v>
      </c>
      <c r="V512" s="13">
        <v>5.1466888323525417E-2</v>
      </c>
      <c r="W512" s="13">
        <v>3.8157180876392305E-2</v>
      </c>
      <c r="X512" s="13">
        <v>-5.0130545189591369E-2</v>
      </c>
      <c r="Y512" s="152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29"/>
      <c r="B513" s="45" t="s">
        <v>276</v>
      </c>
      <c r="C513" s="46"/>
      <c r="D513" s="44">
        <v>0.02</v>
      </c>
      <c r="E513" s="44">
        <v>0.72</v>
      </c>
      <c r="F513" s="44">
        <v>0.38</v>
      </c>
      <c r="G513" s="44">
        <v>1.35</v>
      </c>
      <c r="H513" s="44">
        <v>0.1</v>
      </c>
      <c r="I513" s="44">
        <v>0.17</v>
      </c>
      <c r="J513" s="44">
        <v>0.59</v>
      </c>
      <c r="K513" s="44">
        <v>0</v>
      </c>
      <c r="L513" s="44">
        <v>1.08</v>
      </c>
      <c r="M513" s="44">
        <v>7.0000000000000007E-2</v>
      </c>
      <c r="N513" s="44">
        <v>0.1</v>
      </c>
      <c r="O513" s="44">
        <v>0.56999999999999995</v>
      </c>
      <c r="P513" s="44">
        <v>2.52</v>
      </c>
      <c r="Q513" s="44">
        <v>0.93</v>
      </c>
      <c r="R513" s="44">
        <v>3.37</v>
      </c>
      <c r="S513" s="44">
        <v>0.54</v>
      </c>
      <c r="T513" s="44">
        <v>0.93</v>
      </c>
      <c r="U513" s="44">
        <v>2.14</v>
      </c>
      <c r="V513" s="44">
        <v>0.93</v>
      </c>
      <c r="W513" s="44">
        <v>0.67</v>
      </c>
      <c r="X513" s="44">
        <v>1.05</v>
      </c>
      <c r="Y513" s="152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B514" s="3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BM514" s="55"/>
    </row>
    <row r="515" spans="1:65" ht="15">
      <c r="B515" s="8" t="s">
        <v>653</v>
      </c>
      <c r="BM515" s="27" t="s">
        <v>279</v>
      </c>
    </row>
    <row r="516" spans="1:65" ht="15">
      <c r="A516" s="24" t="s">
        <v>23</v>
      </c>
      <c r="B516" s="18" t="s">
        <v>114</v>
      </c>
      <c r="C516" s="15" t="s">
        <v>115</v>
      </c>
      <c r="D516" s="16" t="s">
        <v>241</v>
      </c>
      <c r="E516" s="17" t="s">
        <v>241</v>
      </c>
      <c r="F516" s="17" t="s">
        <v>241</v>
      </c>
      <c r="G516" s="17" t="s">
        <v>241</v>
      </c>
      <c r="H516" s="17" t="s">
        <v>241</v>
      </c>
      <c r="I516" s="17" t="s">
        <v>241</v>
      </c>
      <c r="J516" s="152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</v>
      </c>
    </row>
    <row r="517" spans="1:65">
      <c r="A517" s="29"/>
      <c r="B517" s="19" t="s">
        <v>242</v>
      </c>
      <c r="C517" s="9" t="s">
        <v>242</v>
      </c>
      <c r="D517" s="150" t="s">
        <v>244</v>
      </c>
      <c r="E517" s="151" t="s">
        <v>249</v>
      </c>
      <c r="F517" s="151" t="s">
        <v>257</v>
      </c>
      <c r="G517" s="151" t="s">
        <v>258</v>
      </c>
      <c r="H517" s="151" t="s">
        <v>264</v>
      </c>
      <c r="I517" s="151" t="s">
        <v>282</v>
      </c>
      <c r="J517" s="152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 t="s">
        <v>3</v>
      </c>
    </row>
    <row r="518" spans="1:65">
      <c r="A518" s="29"/>
      <c r="B518" s="19"/>
      <c r="C518" s="9"/>
      <c r="D518" s="10" t="s">
        <v>283</v>
      </c>
      <c r="E518" s="11" t="s">
        <v>285</v>
      </c>
      <c r="F518" s="11" t="s">
        <v>286</v>
      </c>
      <c r="G518" s="11" t="s">
        <v>283</v>
      </c>
      <c r="H518" s="11" t="s">
        <v>286</v>
      </c>
      <c r="I518" s="11" t="s">
        <v>286</v>
      </c>
      <c r="J518" s="152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9"/>
      <c r="C519" s="9"/>
      <c r="D519" s="25" t="s">
        <v>324</v>
      </c>
      <c r="E519" s="25" t="s">
        <v>326</v>
      </c>
      <c r="F519" s="25" t="s">
        <v>326</v>
      </c>
      <c r="G519" s="25" t="s">
        <v>327</v>
      </c>
      <c r="H519" s="25" t="s">
        <v>326</v>
      </c>
      <c r="I519" s="25" t="s">
        <v>325</v>
      </c>
      <c r="J519" s="152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3</v>
      </c>
    </row>
    <row r="520" spans="1:65">
      <c r="A520" s="29"/>
      <c r="B520" s="18">
        <v>1</v>
      </c>
      <c r="C520" s="14">
        <v>1</v>
      </c>
      <c r="D520" s="202">
        <v>9.8000000000000004E-2</v>
      </c>
      <c r="E520" s="203" t="s">
        <v>107</v>
      </c>
      <c r="F520" s="202">
        <v>0.09</v>
      </c>
      <c r="G520" s="202">
        <v>9.1863048178629142E-2</v>
      </c>
      <c r="H520" s="202">
        <v>0.09</v>
      </c>
      <c r="I520" s="203" t="s">
        <v>108</v>
      </c>
      <c r="J520" s="204"/>
      <c r="K520" s="205"/>
      <c r="L520" s="205"/>
      <c r="M520" s="205"/>
      <c r="N520" s="205"/>
      <c r="O520" s="205"/>
      <c r="P520" s="205"/>
      <c r="Q520" s="205"/>
      <c r="R520" s="205"/>
      <c r="S520" s="205"/>
      <c r="T520" s="205"/>
      <c r="U520" s="205"/>
      <c r="V520" s="205"/>
      <c r="W520" s="205"/>
      <c r="X520" s="205"/>
      <c r="Y520" s="205"/>
      <c r="Z520" s="205"/>
      <c r="AA520" s="205"/>
      <c r="AB520" s="205"/>
      <c r="AC520" s="205"/>
      <c r="AD520" s="205"/>
      <c r="AE520" s="205"/>
      <c r="AF520" s="205"/>
      <c r="AG520" s="205"/>
      <c r="AH520" s="205"/>
      <c r="AI520" s="205"/>
      <c r="AJ520" s="205"/>
      <c r="AK520" s="205"/>
      <c r="AL520" s="205"/>
      <c r="AM520" s="205"/>
      <c r="AN520" s="205"/>
      <c r="AO520" s="205"/>
      <c r="AP520" s="205"/>
      <c r="AQ520" s="205"/>
      <c r="AR520" s="205"/>
      <c r="AS520" s="205"/>
      <c r="AT520" s="205"/>
      <c r="AU520" s="205"/>
      <c r="AV520" s="205"/>
      <c r="AW520" s="205"/>
      <c r="AX520" s="205"/>
      <c r="AY520" s="205"/>
      <c r="AZ520" s="205"/>
      <c r="BA520" s="205"/>
      <c r="BB520" s="205"/>
      <c r="BC520" s="205"/>
      <c r="BD520" s="205"/>
      <c r="BE520" s="205"/>
      <c r="BF520" s="205"/>
      <c r="BG520" s="205"/>
      <c r="BH520" s="205"/>
      <c r="BI520" s="205"/>
      <c r="BJ520" s="205"/>
      <c r="BK520" s="205"/>
      <c r="BL520" s="205"/>
      <c r="BM520" s="206">
        <v>1</v>
      </c>
    </row>
    <row r="521" spans="1:65">
      <c r="A521" s="29"/>
      <c r="B521" s="19">
        <v>1</v>
      </c>
      <c r="C521" s="9">
        <v>2</v>
      </c>
      <c r="D521" s="23">
        <v>9.8000000000000004E-2</v>
      </c>
      <c r="E521" s="208" t="s">
        <v>107</v>
      </c>
      <c r="F521" s="23">
        <v>0.08</v>
      </c>
      <c r="G521" s="23">
        <v>8.5711009659669796E-2</v>
      </c>
      <c r="H521" s="23">
        <v>0.09</v>
      </c>
      <c r="I521" s="208" t="s">
        <v>108</v>
      </c>
      <c r="J521" s="204"/>
      <c r="K521" s="205"/>
      <c r="L521" s="205"/>
      <c r="M521" s="205"/>
      <c r="N521" s="205"/>
      <c r="O521" s="205"/>
      <c r="P521" s="205"/>
      <c r="Q521" s="205"/>
      <c r="R521" s="205"/>
      <c r="S521" s="205"/>
      <c r="T521" s="205"/>
      <c r="U521" s="205"/>
      <c r="V521" s="205"/>
      <c r="W521" s="205"/>
      <c r="X521" s="205"/>
      <c r="Y521" s="205"/>
      <c r="Z521" s="205"/>
      <c r="AA521" s="205"/>
      <c r="AB521" s="205"/>
      <c r="AC521" s="205"/>
      <c r="AD521" s="205"/>
      <c r="AE521" s="205"/>
      <c r="AF521" s="205"/>
      <c r="AG521" s="205"/>
      <c r="AH521" s="205"/>
      <c r="AI521" s="205"/>
      <c r="AJ521" s="205"/>
      <c r="AK521" s="205"/>
      <c r="AL521" s="205"/>
      <c r="AM521" s="205"/>
      <c r="AN521" s="205"/>
      <c r="AO521" s="205"/>
      <c r="AP521" s="205"/>
      <c r="AQ521" s="205"/>
      <c r="AR521" s="205"/>
      <c r="AS521" s="205"/>
      <c r="AT521" s="205"/>
      <c r="AU521" s="205"/>
      <c r="AV521" s="205"/>
      <c r="AW521" s="205"/>
      <c r="AX521" s="205"/>
      <c r="AY521" s="205"/>
      <c r="AZ521" s="205"/>
      <c r="BA521" s="205"/>
      <c r="BB521" s="205"/>
      <c r="BC521" s="205"/>
      <c r="BD521" s="205"/>
      <c r="BE521" s="205"/>
      <c r="BF521" s="205"/>
      <c r="BG521" s="205"/>
      <c r="BH521" s="205"/>
      <c r="BI521" s="205"/>
      <c r="BJ521" s="205"/>
      <c r="BK521" s="205"/>
      <c r="BL521" s="205"/>
      <c r="BM521" s="206">
        <v>16</v>
      </c>
    </row>
    <row r="522" spans="1:65">
      <c r="A522" s="29"/>
      <c r="B522" s="19">
        <v>1</v>
      </c>
      <c r="C522" s="9">
        <v>3</v>
      </c>
      <c r="D522" s="23">
        <v>9.5000000000000001E-2</v>
      </c>
      <c r="E522" s="208" t="s">
        <v>107</v>
      </c>
      <c r="F522" s="23">
        <v>0.09</v>
      </c>
      <c r="G522" s="23">
        <v>8.7317326861447664E-2</v>
      </c>
      <c r="H522" s="23">
        <v>0.09</v>
      </c>
      <c r="I522" s="208" t="s">
        <v>108</v>
      </c>
      <c r="J522" s="204"/>
      <c r="K522" s="205"/>
      <c r="L522" s="205"/>
      <c r="M522" s="205"/>
      <c r="N522" s="205"/>
      <c r="O522" s="205"/>
      <c r="P522" s="205"/>
      <c r="Q522" s="205"/>
      <c r="R522" s="205"/>
      <c r="S522" s="205"/>
      <c r="T522" s="205"/>
      <c r="U522" s="205"/>
      <c r="V522" s="205"/>
      <c r="W522" s="205"/>
      <c r="X522" s="205"/>
      <c r="Y522" s="205"/>
      <c r="Z522" s="205"/>
      <c r="AA522" s="205"/>
      <c r="AB522" s="205"/>
      <c r="AC522" s="205"/>
      <c r="AD522" s="205"/>
      <c r="AE522" s="205"/>
      <c r="AF522" s="205"/>
      <c r="AG522" s="205"/>
      <c r="AH522" s="205"/>
      <c r="AI522" s="205"/>
      <c r="AJ522" s="205"/>
      <c r="AK522" s="205"/>
      <c r="AL522" s="205"/>
      <c r="AM522" s="205"/>
      <c r="AN522" s="205"/>
      <c r="AO522" s="205"/>
      <c r="AP522" s="205"/>
      <c r="AQ522" s="205"/>
      <c r="AR522" s="205"/>
      <c r="AS522" s="205"/>
      <c r="AT522" s="205"/>
      <c r="AU522" s="205"/>
      <c r="AV522" s="205"/>
      <c r="AW522" s="205"/>
      <c r="AX522" s="205"/>
      <c r="AY522" s="205"/>
      <c r="AZ522" s="205"/>
      <c r="BA522" s="205"/>
      <c r="BB522" s="205"/>
      <c r="BC522" s="205"/>
      <c r="BD522" s="205"/>
      <c r="BE522" s="205"/>
      <c r="BF522" s="205"/>
      <c r="BG522" s="205"/>
      <c r="BH522" s="205"/>
      <c r="BI522" s="205"/>
      <c r="BJ522" s="205"/>
      <c r="BK522" s="205"/>
      <c r="BL522" s="205"/>
      <c r="BM522" s="206">
        <v>16</v>
      </c>
    </row>
    <row r="523" spans="1:65">
      <c r="A523" s="29"/>
      <c r="B523" s="19">
        <v>1</v>
      </c>
      <c r="C523" s="9">
        <v>4</v>
      </c>
      <c r="D523" s="23">
        <v>9.7000000000000003E-2</v>
      </c>
      <c r="E523" s="208" t="s">
        <v>107</v>
      </c>
      <c r="F523" s="23">
        <v>0.09</v>
      </c>
      <c r="G523" s="23">
        <v>8.9497523544357055E-2</v>
      </c>
      <c r="H523" s="23">
        <v>0.09</v>
      </c>
      <c r="I523" s="208" t="s">
        <v>108</v>
      </c>
      <c r="J523" s="204"/>
      <c r="K523" s="205"/>
      <c r="L523" s="205"/>
      <c r="M523" s="205"/>
      <c r="N523" s="205"/>
      <c r="O523" s="205"/>
      <c r="P523" s="205"/>
      <c r="Q523" s="205"/>
      <c r="R523" s="205"/>
      <c r="S523" s="205"/>
      <c r="T523" s="205"/>
      <c r="U523" s="205"/>
      <c r="V523" s="205"/>
      <c r="W523" s="205"/>
      <c r="X523" s="205"/>
      <c r="Y523" s="205"/>
      <c r="Z523" s="205"/>
      <c r="AA523" s="205"/>
      <c r="AB523" s="205"/>
      <c r="AC523" s="205"/>
      <c r="AD523" s="205"/>
      <c r="AE523" s="205"/>
      <c r="AF523" s="205"/>
      <c r="AG523" s="205"/>
      <c r="AH523" s="205"/>
      <c r="AI523" s="205"/>
      <c r="AJ523" s="205"/>
      <c r="AK523" s="205"/>
      <c r="AL523" s="205"/>
      <c r="AM523" s="205"/>
      <c r="AN523" s="205"/>
      <c r="AO523" s="205"/>
      <c r="AP523" s="205"/>
      <c r="AQ523" s="205"/>
      <c r="AR523" s="205"/>
      <c r="AS523" s="205"/>
      <c r="AT523" s="205"/>
      <c r="AU523" s="205"/>
      <c r="AV523" s="205"/>
      <c r="AW523" s="205"/>
      <c r="AX523" s="205"/>
      <c r="AY523" s="205"/>
      <c r="AZ523" s="205"/>
      <c r="BA523" s="205"/>
      <c r="BB523" s="205"/>
      <c r="BC523" s="205"/>
      <c r="BD523" s="205"/>
      <c r="BE523" s="205"/>
      <c r="BF523" s="205"/>
      <c r="BG523" s="205"/>
      <c r="BH523" s="205"/>
      <c r="BI523" s="205"/>
      <c r="BJ523" s="205"/>
      <c r="BK523" s="205"/>
      <c r="BL523" s="205"/>
      <c r="BM523" s="206">
        <v>9.0895323435944905E-2</v>
      </c>
    </row>
    <row r="524" spans="1:65">
      <c r="A524" s="29"/>
      <c r="B524" s="19">
        <v>1</v>
      </c>
      <c r="C524" s="9">
        <v>5</v>
      </c>
      <c r="D524" s="23">
        <v>9.5000000000000001E-2</v>
      </c>
      <c r="E524" s="208" t="s">
        <v>107</v>
      </c>
      <c r="F524" s="23">
        <v>0.09</v>
      </c>
      <c r="G524" s="23">
        <v>9.3396049149628957E-2</v>
      </c>
      <c r="H524" s="23">
        <v>0.09</v>
      </c>
      <c r="I524" s="208" t="s">
        <v>108</v>
      </c>
      <c r="J524" s="204"/>
      <c r="K524" s="205"/>
      <c r="L524" s="205"/>
      <c r="M524" s="205"/>
      <c r="N524" s="205"/>
      <c r="O524" s="205"/>
      <c r="P524" s="205"/>
      <c r="Q524" s="205"/>
      <c r="R524" s="205"/>
      <c r="S524" s="205"/>
      <c r="T524" s="205"/>
      <c r="U524" s="205"/>
      <c r="V524" s="205"/>
      <c r="W524" s="205"/>
      <c r="X524" s="205"/>
      <c r="Y524" s="205"/>
      <c r="Z524" s="205"/>
      <c r="AA524" s="205"/>
      <c r="AB524" s="205"/>
      <c r="AC524" s="205"/>
      <c r="AD524" s="205"/>
      <c r="AE524" s="205"/>
      <c r="AF524" s="205"/>
      <c r="AG524" s="205"/>
      <c r="AH524" s="205"/>
      <c r="AI524" s="205"/>
      <c r="AJ524" s="205"/>
      <c r="AK524" s="205"/>
      <c r="AL524" s="205"/>
      <c r="AM524" s="205"/>
      <c r="AN524" s="205"/>
      <c r="AO524" s="205"/>
      <c r="AP524" s="205"/>
      <c r="AQ524" s="205"/>
      <c r="AR524" s="205"/>
      <c r="AS524" s="205"/>
      <c r="AT524" s="205"/>
      <c r="AU524" s="205"/>
      <c r="AV524" s="205"/>
      <c r="AW524" s="205"/>
      <c r="AX524" s="205"/>
      <c r="AY524" s="205"/>
      <c r="AZ524" s="205"/>
      <c r="BA524" s="205"/>
      <c r="BB524" s="205"/>
      <c r="BC524" s="205"/>
      <c r="BD524" s="205"/>
      <c r="BE524" s="205"/>
      <c r="BF524" s="205"/>
      <c r="BG524" s="205"/>
      <c r="BH524" s="205"/>
      <c r="BI524" s="205"/>
      <c r="BJ524" s="205"/>
      <c r="BK524" s="205"/>
      <c r="BL524" s="205"/>
      <c r="BM524" s="206">
        <v>40</v>
      </c>
    </row>
    <row r="525" spans="1:65">
      <c r="A525" s="29"/>
      <c r="B525" s="19">
        <v>1</v>
      </c>
      <c r="C525" s="9">
        <v>6</v>
      </c>
      <c r="D525" s="23">
        <v>9.9000000000000005E-2</v>
      </c>
      <c r="E525" s="208" t="s">
        <v>107</v>
      </c>
      <c r="F525" s="23">
        <v>0.08</v>
      </c>
      <c r="G525" s="23">
        <v>9.1702805068944626E-2</v>
      </c>
      <c r="H525" s="23">
        <v>0.09</v>
      </c>
      <c r="I525" s="208" t="s">
        <v>108</v>
      </c>
      <c r="J525" s="204"/>
      <c r="K525" s="205"/>
      <c r="L525" s="205"/>
      <c r="M525" s="205"/>
      <c r="N525" s="205"/>
      <c r="O525" s="205"/>
      <c r="P525" s="205"/>
      <c r="Q525" s="205"/>
      <c r="R525" s="205"/>
      <c r="S525" s="205"/>
      <c r="T525" s="205"/>
      <c r="U525" s="205"/>
      <c r="V525" s="205"/>
      <c r="W525" s="205"/>
      <c r="X525" s="205"/>
      <c r="Y525" s="205"/>
      <c r="Z525" s="205"/>
      <c r="AA525" s="205"/>
      <c r="AB525" s="205"/>
      <c r="AC525" s="205"/>
      <c r="AD525" s="205"/>
      <c r="AE525" s="205"/>
      <c r="AF525" s="205"/>
      <c r="AG525" s="205"/>
      <c r="AH525" s="205"/>
      <c r="AI525" s="205"/>
      <c r="AJ525" s="205"/>
      <c r="AK525" s="205"/>
      <c r="AL525" s="205"/>
      <c r="AM525" s="205"/>
      <c r="AN525" s="205"/>
      <c r="AO525" s="205"/>
      <c r="AP525" s="205"/>
      <c r="AQ525" s="205"/>
      <c r="AR525" s="205"/>
      <c r="AS525" s="205"/>
      <c r="AT525" s="205"/>
      <c r="AU525" s="205"/>
      <c r="AV525" s="205"/>
      <c r="AW525" s="205"/>
      <c r="AX525" s="205"/>
      <c r="AY525" s="205"/>
      <c r="AZ525" s="205"/>
      <c r="BA525" s="205"/>
      <c r="BB525" s="205"/>
      <c r="BC525" s="205"/>
      <c r="BD525" s="205"/>
      <c r="BE525" s="205"/>
      <c r="BF525" s="205"/>
      <c r="BG525" s="205"/>
      <c r="BH525" s="205"/>
      <c r="BI525" s="205"/>
      <c r="BJ525" s="205"/>
      <c r="BK525" s="205"/>
      <c r="BL525" s="205"/>
      <c r="BM525" s="56"/>
    </row>
    <row r="526" spans="1:65">
      <c r="A526" s="29"/>
      <c r="B526" s="20" t="s">
        <v>272</v>
      </c>
      <c r="C526" s="12"/>
      <c r="D526" s="209">
        <v>9.6999999999999989E-2</v>
      </c>
      <c r="E526" s="209" t="s">
        <v>763</v>
      </c>
      <c r="F526" s="209">
        <v>8.6666666666666656E-2</v>
      </c>
      <c r="G526" s="209">
        <v>8.9914627077112882E-2</v>
      </c>
      <c r="H526" s="209">
        <v>8.9999999999999983E-2</v>
      </c>
      <c r="I526" s="209" t="s">
        <v>763</v>
      </c>
      <c r="J526" s="204"/>
      <c r="K526" s="205"/>
      <c r="L526" s="205"/>
      <c r="M526" s="205"/>
      <c r="N526" s="205"/>
      <c r="O526" s="205"/>
      <c r="P526" s="205"/>
      <c r="Q526" s="205"/>
      <c r="R526" s="205"/>
      <c r="S526" s="205"/>
      <c r="T526" s="205"/>
      <c r="U526" s="205"/>
      <c r="V526" s="205"/>
      <c r="W526" s="205"/>
      <c r="X526" s="205"/>
      <c r="Y526" s="205"/>
      <c r="Z526" s="205"/>
      <c r="AA526" s="205"/>
      <c r="AB526" s="205"/>
      <c r="AC526" s="205"/>
      <c r="AD526" s="205"/>
      <c r="AE526" s="205"/>
      <c r="AF526" s="205"/>
      <c r="AG526" s="205"/>
      <c r="AH526" s="205"/>
      <c r="AI526" s="205"/>
      <c r="AJ526" s="205"/>
      <c r="AK526" s="205"/>
      <c r="AL526" s="205"/>
      <c r="AM526" s="205"/>
      <c r="AN526" s="205"/>
      <c r="AO526" s="205"/>
      <c r="AP526" s="205"/>
      <c r="AQ526" s="205"/>
      <c r="AR526" s="205"/>
      <c r="AS526" s="205"/>
      <c r="AT526" s="205"/>
      <c r="AU526" s="205"/>
      <c r="AV526" s="205"/>
      <c r="AW526" s="205"/>
      <c r="AX526" s="205"/>
      <c r="AY526" s="205"/>
      <c r="AZ526" s="205"/>
      <c r="BA526" s="205"/>
      <c r="BB526" s="205"/>
      <c r="BC526" s="205"/>
      <c r="BD526" s="205"/>
      <c r="BE526" s="205"/>
      <c r="BF526" s="205"/>
      <c r="BG526" s="205"/>
      <c r="BH526" s="205"/>
      <c r="BI526" s="205"/>
      <c r="BJ526" s="205"/>
      <c r="BK526" s="205"/>
      <c r="BL526" s="205"/>
      <c r="BM526" s="56"/>
    </row>
    <row r="527" spans="1:65">
      <c r="A527" s="29"/>
      <c r="B527" s="3" t="s">
        <v>273</v>
      </c>
      <c r="C527" s="28"/>
      <c r="D527" s="23">
        <v>9.7500000000000003E-2</v>
      </c>
      <c r="E527" s="23" t="s">
        <v>763</v>
      </c>
      <c r="F527" s="23">
        <v>0.09</v>
      </c>
      <c r="G527" s="23">
        <v>9.0600164306650841E-2</v>
      </c>
      <c r="H527" s="23">
        <v>0.09</v>
      </c>
      <c r="I527" s="23" t="s">
        <v>763</v>
      </c>
      <c r="J527" s="204"/>
      <c r="K527" s="205"/>
      <c r="L527" s="205"/>
      <c r="M527" s="205"/>
      <c r="N527" s="205"/>
      <c r="O527" s="205"/>
      <c r="P527" s="205"/>
      <c r="Q527" s="205"/>
      <c r="R527" s="205"/>
      <c r="S527" s="205"/>
      <c r="T527" s="205"/>
      <c r="U527" s="205"/>
      <c r="V527" s="205"/>
      <c r="W527" s="205"/>
      <c r="X527" s="205"/>
      <c r="Y527" s="205"/>
      <c r="Z527" s="205"/>
      <c r="AA527" s="205"/>
      <c r="AB527" s="205"/>
      <c r="AC527" s="205"/>
      <c r="AD527" s="205"/>
      <c r="AE527" s="205"/>
      <c r="AF527" s="205"/>
      <c r="AG527" s="205"/>
      <c r="AH527" s="205"/>
      <c r="AI527" s="205"/>
      <c r="AJ527" s="205"/>
      <c r="AK527" s="205"/>
      <c r="AL527" s="205"/>
      <c r="AM527" s="205"/>
      <c r="AN527" s="205"/>
      <c r="AO527" s="205"/>
      <c r="AP527" s="205"/>
      <c r="AQ527" s="205"/>
      <c r="AR527" s="205"/>
      <c r="AS527" s="205"/>
      <c r="AT527" s="205"/>
      <c r="AU527" s="205"/>
      <c r="AV527" s="205"/>
      <c r="AW527" s="205"/>
      <c r="AX527" s="205"/>
      <c r="AY527" s="205"/>
      <c r="AZ527" s="205"/>
      <c r="BA527" s="205"/>
      <c r="BB527" s="205"/>
      <c r="BC527" s="205"/>
      <c r="BD527" s="205"/>
      <c r="BE527" s="205"/>
      <c r="BF527" s="205"/>
      <c r="BG527" s="205"/>
      <c r="BH527" s="205"/>
      <c r="BI527" s="205"/>
      <c r="BJ527" s="205"/>
      <c r="BK527" s="205"/>
      <c r="BL527" s="205"/>
      <c r="BM527" s="56"/>
    </row>
    <row r="528" spans="1:65">
      <c r="A528" s="29"/>
      <c r="B528" s="3" t="s">
        <v>274</v>
      </c>
      <c r="C528" s="28"/>
      <c r="D528" s="23">
        <v>1.6733200530681526E-3</v>
      </c>
      <c r="E528" s="23" t="s">
        <v>763</v>
      </c>
      <c r="F528" s="23">
        <v>5.1639777949432199E-3</v>
      </c>
      <c r="G528" s="23">
        <v>2.9565036149435107E-3</v>
      </c>
      <c r="H528" s="23">
        <v>1.5202354861220293E-17</v>
      </c>
      <c r="I528" s="23" t="s">
        <v>763</v>
      </c>
      <c r="J528" s="204"/>
      <c r="K528" s="205"/>
      <c r="L528" s="205"/>
      <c r="M528" s="205"/>
      <c r="N528" s="205"/>
      <c r="O528" s="205"/>
      <c r="P528" s="205"/>
      <c r="Q528" s="205"/>
      <c r="R528" s="205"/>
      <c r="S528" s="205"/>
      <c r="T528" s="205"/>
      <c r="U528" s="205"/>
      <c r="V528" s="205"/>
      <c r="W528" s="205"/>
      <c r="X528" s="205"/>
      <c r="Y528" s="205"/>
      <c r="Z528" s="205"/>
      <c r="AA528" s="205"/>
      <c r="AB528" s="205"/>
      <c r="AC528" s="205"/>
      <c r="AD528" s="205"/>
      <c r="AE528" s="205"/>
      <c r="AF528" s="205"/>
      <c r="AG528" s="205"/>
      <c r="AH528" s="205"/>
      <c r="AI528" s="205"/>
      <c r="AJ528" s="205"/>
      <c r="AK528" s="205"/>
      <c r="AL528" s="205"/>
      <c r="AM528" s="205"/>
      <c r="AN528" s="205"/>
      <c r="AO528" s="205"/>
      <c r="AP528" s="205"/>
      <c r="AQ528" s="205"/>
      <c r="AR528" s="205"/>
      <c r="AS528" s="205"/>
      <c r="AT528" s="205"/>
      <c r="AU528" s="205"/>
      <c r="AV528" s="205"/>
      <c r="AW528" s="205"/>
      <c r="AX528" s="205"/>
      <c r="AY528" s="205"/>
      <c r="AZ528" s="205"/>
      <c r="BA528" s="205"/>
      <c r="BB528" s="205"/>
      <c r="BC528" s="205"/>
      <c r="BD528" s="205"/>
      <c r="BE528" s="205"/>
      <c r="BF528" s="205"/>
      <c r="BG528" s="205"/>
      <c r="BH528" s="205"/>
      <c r="BI528" s="205"/>
      <c r="BJ528" s="205"/>
      <c r="BK528" s="205"/>
      <c r="BL528" s="205"/>
      <c r="BM528" s="56"/>
    </row>
    <row r="529" spans="1:65">
      <c r="A529" s="29"/>
      <c r="B529" s="3" t="s">
        <v>87</v>
      </c>
      <c r="C529" s="28"/>
      <c r="D529" s="13">
        <v>1.7250722196578895E-2</v>
      </c>
      <c r="E529" s="13" t="s">
        <v>763</v>
      </c>
      <c r="F529" s="13">
        <v>5.9584359172421775E-2</v>
      </c>
      <c r="G529" s="13">
        <v>3.2881230908158518E-2</v>
      </c>
      <c r="H529" s="13">
        <v>1.6891505401355884E-16</v>
      </c>
      <c r="I529" s="13" t="s">
        <v>763</v>
      </c>
      <c r="J529" s="152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275</v>
      </c>
      <c r="C530" s="28"/>
      <c r="D530" s="13">
        <v>6.7161613307390011E-2</v>
      </c>
      <c r="E530" s="13" t="s">
        <v>763</v>
      </c>
      <c r="F530" s="13">
        <v>-4.6522269897177226E-2</v>
      </c>
      <c r="G530" s="13">
        <v>-1.0789293901606878E-2</v>
      </c>
      <c r="H530" s="13">
        <v>-9.8500495086072393E-3</v>
      </c>
      <c r="I530" s="13" t="s">
        <v>763</v>
      </c>
      <c r="J530" s="152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276</v>
      </c>
      <c r="C531" s="46"/>
      <c r="D531" s="44">
        <v>0.92</v>
      </c>
      <c r="E531" s="44">
        <v>314.54000000000002</v>
      </c>
      <c r="F531" s="44">
        <v>0.43</v>
      </c>
      <c r="G531" s="44">
        <v>0.01</v>
      </c>
      <c r="H531" s="44">
        <v>0.01</v>
      </c>
      <c r="I531" s="44">
        <v>5.21</v>
      </c>
      <c r="J531" s="152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E532" s="20"/>
      <c r="F532" s="20"/>
      <c r="G532" s="20"/>
      <c r="H532" s="20"/>
      <c r="I532" s="20"/>
      <c r="BM532" s="55"/>
    </row>
    <row r="533" spans="1:65" ht="15">
      <c r="B533" s="8" t="s">
        <v>654</v>
      </c>
      <c r="BM533" s="27" t="s">
        <v>67</v>
      </c>
    </row>
    <row r="534" spans="1:65" ht="15">
      <c r="A534" s="24" t="s">
        <v>55</v>
      </c>
      <c r="B534" s="18" t="s">
        <v>114</v>
      </c>
      <c r="C534" s="15" t="s">
        <v>115</v>
      </c>
      <c r="D534" s="16" t="s">
        <v>241</v>
      </c>
      <c r="E534" s="17" t="s">
        <v>241</v>
      </c>
      <c r="F534" s="17" t="s">
        <v>241</v>
      </c>
      <c r="G534" s="17" t="s">
        <v>241</v>
      </c>
      <c r="H534" s="17" t="s">
        <v>241</v>
      </c>
      <c r="I534" s="17" t="s">
        <v>241</v>
      </c>
      <c r="J534" s="17" t="s">
        <v>241</v>
      </c>
      <c r="K534" s="17" t="s">
        <v>241</v>
      </c>
      <c r="L534" s="17" t="s">
        <v>241</v>
      </c>
      <c r="M534" s="17" t="s">
        <v>241</v>
      </c>
      <c r="N534" s="17" t="s">
        <v>241</v>
      </c>
      <c r="O534" s="17" t="s">
        <v>241</v>
      </c>
      <c r="P534" s="17" t="s">
        <v>241</v>
      </c>
      <c r="Q534" s="17" t="s">
        <v>241</v>
      </c>
      <c r="R534" s="17" t="s">
        <v>241</v>
      </c>
      <c r="S534" s="17" t="s">
        <v>241</v>
      </c>
      <c r="T534" s="17" t="s">
        <v>241</v>
      </c>
      <c r="U534" s="17" t="s">
        <v>241</v>
      </c>
      <c r="V534" s="17" t="s">
        <v>241</v>
      </c>
      <c r="W534" s="17" t="s">
        <v>241</v>
      </c>
      <c r="X534" s="17" t="s">
        <v>241</v>
      </c>
      <c r="Y534" s="17" t="s">
        <v>241</v>
      </c>
      <c r="Z534" s="17" t="s">
        <v>241</v>
      </c>
      <c r="AA534" s="17" t="s">
        <v>241</v>
      </c>
      <c r="AB534" s="17" t="s">
        <v>241</v>
      </c>
      <c r="AC534" s="152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242</v>
      </c>
      <c r="C535" s="9" t="s">
        <v>242</v>
      </c>
      <c r="D535" s="150" t="s">
        <v>244</v>
      </c>
      <c r="E535" s="151" t="s">
        <v>245</v>
      </c>
      <c r="F535" s="151" t="s">
        <v>246</v>
      </c>
      <c r="G535" s="151" t="s">
        <v>247</v>
      </c>
      <c r="H535" s="151" t="s">
        <v>249</v>
      </c>
      <c r="I535" s="151" t="s">
        <v>250</v>
      </c>
      <c r="J535" s="151" t="s">
        <v>251</v>
      </c>
      <c r="K535" s="151" t="s">
        <v>252</v>
      </c>
      <c r="L535" s="151" t="s">
        <v>253</v>
      </c>
      <c r="M535" s="151" t="s">
        <v>254</v>
      </c>
      <c r="N535" s="151" t="s">
        <v>255</v>
      </c>
      <c r="O535" s="151" t="s">
        <v>256</v>
      </c>
      <c r="P535" s="151" t="s">
        <v>257</v>
      </c>
      <c r="Q535" s="151" t="s">
        <v>258</v>
      </c>
      <c r="R535" s="151" t="s">
        <v>259</v>
      </c>
      <c r="S535" s="151" t="s">
        <v>260</v>
      </c>
      <c r="T535" s="151" t="s">
        <v>261</v>
      </c>
      <c r="U535" s="151" t="s">
        <v>262</v>
      </c>
      <c r="V535" s="151" t="s">
        <v>280</v>
      </c>
      <c r="W535" s="151" t="s">
        <v>307</v>
      </c>
      <c r="X535" s="151" t="s">
        <v>281</v>
      </c>
      <c r="Y535" s="151" t="s">
        <v>263</v>
      </c>
      <c r="Z535" s="151" t="s">
        <v>264</v>
      </c>
      <c r="AA535" s="151" t="s">
        <v>282</v>
      </c>
      <c r="AB535" s="151" t="s">
        <v>266</v>
      </c>
      <c r="AC535" s="152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1</v>
      </c>
    </row>
    <row r="536" spans="1:65">
      <c r="A536" s="29"/>
      <c r="B536" s="19"/>
      <c r="C536" s="9"/>
      <c r="D536" s="10" t="s">
        <v>285</v>
      </c>
      <c r="E536" s="11" t="s">
        <v>286</v>
      </c>
      <c r="F536" s="11" t="s">
        <v>286</v>
      </c>
      <c r="G536" s="11" t="s">
        <v>283</v>
      </c>
      <c r="H536" s="11" t="s">
        <v>285</v>
      </c>
      <c r="I536" s="11" t="s">
        <v>283</v>
      </c>
      <c r="J536" s="11" t="s">
        <v>283</v>
      </c>
      <c r="K536" s="11" t="s">
        <v>283</v>
      </c>
      <c r="L536" s="11" t="s">
        <v>283</v>
      </c>
      <c r="M536" s="11" t="s">
        <v>283</v>
      </c>
      <c r="N536" s="11" t="s">
        <v>283</v>
      </c>
      <c r="O536" s="11" t="s">
        <v>285</v>
      </c>
      <c r="P536" s="11" t="s">
        <v>286</v>
      </c>
      <c r="Q536" s="11" t="s">
        <v>283</v>
      </c>
      <c r="R536" s="11" t="s">
        <v>285</v>
      </c>
      <c r="S536" s="11" t="s">
        <v>286</v>
      </c>
      <c r="T536" s="11" t="s">
        <v>285</v>
      </c>
      <c r="U536" s="11" t="s">
        <v>286</v>
      </c>
      <c r="V536" s="11" t="s">
        <v>286</v>
      </c>
      <c r="W536" s="11" t="s">
        <v>285</v>
      </c>
      <c r="X536" s="11" t="s">
        <v>283</v>
      </c>
      <c r="Y536" s="11" t="s">
        <v>286</v>
      </c>
      <c r="Z536" s="11" t="s">
        <v>286</v>
      </c>
      <c r="AA536" s="11" t="s">
        <v>286</v>
      </c>
      <c r="AB536" s="11" t="s">
        <v>283</v>
      </c>
      <c r="AC536" s="152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9"/>
      <c r="C537" s="9"/>
      <c r="D537" s="25" t="s">
        <v>324</v>
      </c>
      <c r="E537" s="25" t="s">
        <v>324</v>
      </c>
      <c r="F537" s="25" t="s">
        <v>324</v>
      </c>
      <c r="G537" s="25" t="s">
        <v>325</v>
      </c>
      <c r="H537" s="25" t="s">
        <v>326</v>
      </c>
      <c r="I537" s="25" t="s">
        <v>325</v>
      </c>
      <c r="J537" s="25" t="s">
        <v>325</v>
      </c>
      <c r="K537" s="25" t="s">
        <v>325</v>
      </c>
      <c r="L537" s="25" t="s">
        <v>325</v>
      </c>
      <c r="M537" s="25" t="s">
        <v>325</v>
      </c>
      <c r="N537" s="25" t="s">
        <v>326</v>
      </c>
      <c r="O537" s="25" t="s">
        <v>325</v>
      </c>
      <c r="P537" s="25" t="s">
        <v>326</v>
      </c>
      <c r="Q537" s="25" t="s">
        <v>327</v>
      </c>
      <c r="R537" s="25" t="s">
        <v>326</v>
      </c>
      <c r="S537" s="25" t="s">
        <v>327</v>
      </c>
      <c r="T537" s="25" t="s">
        <v>325</v>
      </c>
      <c r="U537" s="25" t="s">
        <v>327</v>
      </c>
      <c r="V537" s="25" t="s">
        <v>328</v>
      </c>
      <c r="W537" s="25" t="s">
        <v>326</v>
      </c>
      <c r="X537" s="25" t="s">
        <v>325</v>
      </c>
      <c r="Y537" s="25" t="s">
        <v>326</v>
      </c>
      <c r="Z537" s="25" t="s">
        <v>326</v>
      </c>
      <c r="AA537" s="25" t="s">
        <v>325</v>
      </c>
      <c r="AB537" s="25" t="s">
        <v>119</v>
      </c>
      <c r="AC537" s="152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3</v>
      </c>
    </row>
    <row r="538" spans="1:65">
      <c r="A538" s="29"/>
      <c r="B538" s="18">
        <v>1</v>
      </c>
      <c r="C538" s="14">
        <v>1</v>
      </c>
      <c r="D538" s="202">
        <v>0.65</v>
      </c>
      <c r="E538" s="202">
        <v>0.67</v>
      </c>
      <c r="F538" s="202">
        <v>0.62919425018662556</v>
      </c>
      <c r="G538" s="202">
        <v>0.63</v>
      </c>
      <c r="H538" s="202">
        <v>0.59</v>
      </c>
      <c r="I538" s="202">
        <v>0.64</v>
      </c>
      <c r="J538" s="202">
        <v>0.64</v>
      </c>
      <c r="K538" s="202">
        <v>0.68</v>
      </c>
      <c r="L538" s="202">
        <v>0.64</v>
      </c>
      <c r="M538" s="202">
        <v>0.6</v>
      </c>
      <c r="N538" s="203">
        <v>0.74</v>
      </c>
      <c r="O538" s="202">
        <v>0.6</v>
      </c>
      <c r="P538" s="202">
        <v>0.68</v>
      </c>
      <c r="Q538" s="202">
        <v>0.65835284271549999</v>
      </c>
      <c r="R538" s="202">
        <v>0.67300000000000004</v>
      </c>
      <c r="S538" s="202">
        <v>0.64</v>
      </c>
      <c r="T538" s="202">
        <v>0.61745000000000005</v>
      </c>
      <c r="U538" s="202">
        <v>0.63</v>
      </c>
      <c r="V538" s="202">
        <v>0.621</v>
      </c>
      <c r="W538" s="202">
        <v>0.629</v>
      </c>
      <c r="X538" s="202">
        <v>0.59</v>
      </c>
      <c r="Y538" s="203">
        <v>0.68640000000000001</v>
      </c>
      <c r="Z538" s="202">
        <v>0.66</v>
      </c>
      <c r="AA538" s="202">
        <v>0.65</v>
      </c>
      <c r="AB538" s="202">
        <v>0.63</v>
      </c>
      <c r="AC538" s="204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206">
        <v>1</v>
      </c>
    </row>
    <row r="539" spans="1:65">
      <c r="A539" s="29"/>
      <c r="B539" s="19">
        <v>1</v>
      </c>
      <c r="C539" s="9">
        <v>2</v>
      </c>
      <c r="D539" s="23">
        <v>0.64</v>
      </c>
      <c r="E539" s="23">
        <v>0.69</v>
      </c>
      <c r="F539" s="23">
        <v>0.63674751781938843</v>
      </c>
      <c r="G539" s="23">
        <v>0.65</v>
      </c>
      <c r="H539" s="23">
        <v>0.59</v>
      </c>
      <c r="I539" s="23">
        <v>0.63</v>
      </c>
      <c r="J539" s="23">
        <v>0.64</v>
      </c>
      <c r="K539" s="23">
        <v>0.67</v>
      </c>
      <c r="L539" s="23">
        <v>0.66</v>
      </c>
      <c r="M539" s="23">
        <v>0.63</v>
      </c>
      <c r="N539" s="208">
        <v>0.71</v>
      </c>
      <c r="O539" s="23">
        <v>0.61699999999999999</v>
      </c>
      <c r="P539" s="23">
        <v>0.67</v>
      </c>
      <c r="Q539" s="23">
        <v>0.65880009387299998</v>
      </c>
      <c r="R539" s="23">
        <v>0.68100000000000005</v>
      </c>
      <c r="S539" s="23">
        <v>0.64</v>
      </c>
      <c r="T539" s="23">
        <v>0.61214999999999997</v>
      </c>
      <c r="U539" s="23">
        <v>0.63</v>
      </c>
      <c r="V539" s="221">
        <v>0.53400000000000003</v>
      </c>
      <c r="W539" s="23">
        <v>0.64100000000000001</v>
      </c>
      <c r="X539" s="23">
        <v>0.63</v>
      </c>
      <c r="Y539" s="208">
        <v>0.69909999999999994</v>
      </c>
      <c r="Z539" s="23">
        <v>0.63</v>
      </c>
      <c r="AA539" s="23">
        <v>0.63</v>
      </c>
      <c r="AB539" s="23">
        <v>0.64</v>
      </c>
      <c r="AC539" s="204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206">
        <v>17</v>
      </c>
    </row>
    <row r="540" spans="1:65">
      <c r="A540" s="29"/>
      <c r="B540" s="19">
        <v>1</v>
      </c>
      <c r="C540" s="9">
        <v>3</v>
      </c>
      <c r="D540" s="23">
        <v>0.66</v>
      </c>
      <c r="E540" s="23">
        <v>0.67999999999999994</v>
      </c>
      <c r="F540" s="23">
        <v>0.64098998203949797</v>
      </c>
      <c r="G540" s="23">
        <v>0.62</v>
      </c>
      <c r="H540" s="23">
        <v>0.59</v>
      </c>
      <c r="I540" s="23">
        <v>0.64</v>
      </c>
      <c r="J540" s="23">
        <v>0.64</v>
      </c>
      <c r="K540" s="23">
        <v>0.68</v>
      </c>
      <c r="L540" s="23">
        <v>0.65</v>
      </c>
      <c r="M540" s="23">
        <v>0.65</v>
      </c>
      <c r="N540" s="208">
        <v>0.7</v>
      </c>
      <c r="O540" s="23">
        <v>0.61</v>
      </c>
      <c r="P540" s="23">
        <v>0.67</v>
      </c>
      <c r="Q540" s="23">
        <v>0.65964581963950009</v>
      </c>
      <c r="R540" s="23">
        <v>0.66800000000000004</v>
      </c>
      <c r="S540" s="23">
        <v>0.64</v>
      </c>
      <c r="T540" s="23">
        <v>0.61016000000000004</v>
      </c>
      <c r="U540" s="23">
        <v>0.63</v>
      </c>
      <c r="V540" s="23">
        <v>0.65300000000000002</v>
      </c>
      <c r="W540" s="23">
        <v>0.64400000000000002</v>
      </c>
      <c r="X540" s="23">
        <v>0.59</v>
      </c>
      <c r="Y540" s="208">
        <v>0.69679999999999997</v>
      </c>
      <c r="Z540" s="23">
        <v>0.62</v>
      </c>
      <c r="AA540" s="23">
        <v>0.7</v>
      </c>
      <c r="AB540" s="23">
        <v>0.63</v>
      </c>
      <c r="AC540" s="204"/>
      <c r="AD540" s="205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206">
        <v>16</v>
      </c>
    </row>
    <row r="541" spans="1:65">
      <c r="A541" s="29"/>
      <c r="B541" s="19">
        <v>1</v>
      </c>
      <c r="C541" s="9">
        <v>4</v>
      </c>
      <c r="D541" s="23">
        <v>0.66</v>
      </c>
      <c r="E541" s="23">
        <v>0.67999999999999994</v>
      </c>
      <c r="F541" s="23">
        <v>0.62751804388834798</v>
      </c>
      <c r="G541" s="23">
        <v>0.65</v>
      </c>
      <c r="H541" s="23">
        <v>0.59</v>
      </c>
      <c r="I541" s="23">
        <v>0.64</v>
      </c>
      <c r="J541" s="23">
        <v>0.64</v>
      </c>
      <c r="K541" s="23">
        <v>0.67</v>
      </c>
      <c r="L541" s="23">
        <v>0.65</v>
      </c>
      <c r="M541" s="23">
        <v>0.64</v>
      </c>
      <c r="N541" s="208">
        <v>0.68</v>
      </c>
      <c r="O541" s="23">
        <v>0.61</v>
      </c>
      <c r="P541" s="23">
        <v>0.67</v>
      </c>
      <c r="Q541" s="23">
        <v>0.66377363273599999</v>
      </c>
      <c r="R541" s="23">
        <v>0.67900000000000005</v>
      </c>
      <c r="S541" s="23">
        <v>0.64</v>
      </c>
      <c r="T541" s="23">
        <v>0.61093999999999993</v>
      </c>
      <c r="U541" s="23">
        <v>0.63</v>
      </c>
      <c r="V541" s="23">
        <v>0.60499999999999998</v>
      </c>
      <c r="W541" s="23">
        <v>0.65700000000000003</v>
      </c>
      <c r="X541" s="23">
        <v>0.6</v>
      </c>
      <c r="Y541" s="208">
        <v>0.68330000000000002</v>
      </c>
      <c r="Z541" s="23">
        <v>0.64</v>
      </c>
      <c r="AA541" s="23">
        <v>0.63</v>
      </c>
      <c r="AB541" s="23">
        <v>0.63</v>
      </c>
      <c r="AC541" s="204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206">
        <v>0.64067213712062021</v>
      </c>
    </row>
    <row r="542" spans="1:65">
      <c r="A542" s="29"/>
      <c r="B542" s="19">
        <v>1</v>
      </c>
      <c r="C542" s="9">
        <v>5</v>
      </c>
      <c r="D542" s="23">
        <v>0.65</v>
      </c>
      <c r="E542" s="23">
        <v>0.67999999999999994</v>
      </c>
      <c r="F542" s="23">
        <v>0.63449825143764627</v>
      </c>
      <c r="G542" s="23">
        <v>0.63</v>
      </c>
      <c r="H542" s="23">
        <v>0.6</v>
      </c>
      <c r="I542" s="23">
        <v>0.64</v>
      </c>
      <c r="J542" s="23">
        <v>0.63</v>
      </c>
      <c r="K542" s="23">
        <v>0.69</v>
      </c>
      <c r="L542" s="23">
        <v>0.66</v>
      </c>
      <c r="M542" s="23">
        <v>0.63</v>
      </c>
      <c r="N542" s="208">
        <v>0.73</v>
      </c>
      <c r="O542" s="23">
        <v>0.61</v>
      </c>
      <c r="P542" s="23">
        <v>0.66</v>
      </c>
      <c r="Q542" s="23">
        <v>0.6525575057995</v>
      </c>
      <c r="R542" s="221">
        <v>0.71899999999999997</v>
      </c>
      <c r="S542" s="23">
        <v>0.64</v>
      </c>
      <c r="T542" s="23">
        <v>0.61709000000000003</v>
      </c>
      <c r="U542" s="23">
        <v>0.64</v>
      </c>
      <c r="V542" s="23">
        <v>0.61299999999999999</v>
      </c>
      <c r="W542" s="23">
        <v>0.65300000000000002</v>
      </c>
      <c r="X542" s="23">
        <v>0.6</v>
      </c>
      <c r="Y542" s="208">
        <v>0.69930000000000003</v>
      </c>
      <c r="Z542" s="23">
        <v>0.67</v>
      </c>
      <c r="AA542" s="23">
        <v>0.67</v>
      </c>
      <c r="AB542" s="23">
        <v>0.63</v>
      </c>
      <c r="AC542" s="204"/>
      <c r="AD542" s="205"/>
      <c r="AE542" s="205"/>
      <c r="AF542" s="205"/>
      <c r="AG542" s="205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06">
        <v>95</v>
      </c>
    </row>
    <row r="543" spans="1:65">
      <c r="A543" s="29"/>
      <c r="B543" s="19">
        <v>1</v>
      </c>
      <c r="C543" s="9">
        <v>6</v>
      </c>
      <c r="D543" s="23">
        <v>0.65</v>
      </c>
      <c r="E543" s="23">
        <v>0.67999999999999994</v>
      </c>
      <c r="F543" s="23">
        <v>0.63821532455456964</v>
      </c>
      <c r="G543" s="23">
        <v>0.64</v>
      </c>
      <c r="H543" s="23">
        <v>0.59</v>
      </c>
      <c r="I543" s="23">
        <v>0.64</v>
      </c>
      <c r="J543" s="23">
        <v>0.64</v>
      </c>
      <c r="K543" s="23">
        <v>0.67</v>
      </c>
      <c r="L543" s="23">
        <v>0.65</v>
      </c>
      <c r="M543" s="23">
        <v>0.64</v>
      </c>
      <c r="N543" s="208">
        <v>0.71</v>
      </c>
      <c r="O543" s="23">
        <v>0.621</v>
      </c>
      <c r="P543" s="23">
        <v>0.66</v>
      </c>
      <c r="Q543" s="23">
        <v>0.66069165795599993</v>
      </c>
      <c r="R543" s="23">
        <v>0.67900000000000005</v>
      </c>
      <c r="S543" s="23">
        <v>0.64</v>
      </c>
      <c r="T543" s="23">
        <v>0.61517999999999995</v>
      </c>
      <c r="U543" s="23">
        <v>0.64</v>
      </c>
      <c r="V543" s="23">
        <v>0.61699999999999999</v>
      </c>
      <c r="W543" s="23">
        <v>0.65</v>
      </c>
      <c r="X543" s="23">
        <v>0.62</v>
      </c>
      <c r="Y543" s="208">
        <v>0.69520000000000004</v>
      </c>
      <c r="Z543" s="23">
        <v>0.64</v>
      </c>
      <c r="AA543" s="23">
        <v>0.64</v>
      </c>
      <c r="AB543" s="23">
        <v>0.64</v>
      </c>
      <c r="AC543" s="204"/>
      <c r="AD543" s="205"/>
      <c r="AE543" s="205"/>
      <c r="AF543" s="205"/>
      <c r="AG543" s="205"/>
      <c r="AH543" s="205"/>
      <c r="AI543" s="205"/>
      <c r="AJ543" s="205"/>
      <c r="AK543" s="205"/>
      <c r="AL543" s="205"/>
      <c r="AM543" s="205"/>
      <c r="AN543" s="205"/>
      <c r="AO543" s="205"/>
      <c r="AP543" s="205"/>
      <c r="AQ543" s="205"/>
      <c r="AR543" s="205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56"/>
    </row>
    <row r="544" spans="1:65">
      <c r="A544" s="29"/>
      <c r="B544" s="20" t="s">
        <v>272</v>
      </c>
      <c r="C544" s="12"/>
      <c r="D544" s="209">
        <v>0.65166666666666673</v>
      </c>
      <c r="E544" s="209">
        <v>0.67999999999999983</v>
      </c>
      <c r="F544" s="209">
        <v>0.6345272283210126</v>
      </c>
      <c r="G544" s="209">
        <v>0.6366666666666666</v>
      </c>
      <c r="H544" s="209">
        <v>0.59166666666666667</v>
      </c>
      <c r="I544" s="209">
        <v>0.63833333333333342</v>
      </c>
      <c r="J544" s="209">
        <v>0.63833333333333331</v>
      </c>
      <c r="K544" s="209">
        <v>0.67666666666666675</v>
      </c>
      <c r="L544" s="209">
        <v>0.65166666666666673</v>
      </c>
      <c r="M544" s="209">
        <v>0.63166666666666671</v>
      </c>
      <c r="N544" s="209">
        <v>0.71166666666666656</v>
      </c>
      <c r="O544" s="209">
        <v>0.61133333333333328</v>
      </c>
      <c r="P544" s="209">
        <v>0.66833333333333333</v>
      </c>
      <c r="Q544" s="209">
        <v>0.65897025878658333</v>
      </c>
      <c r="R544" s="209">
        <v>0.6831666666666667</v>
      </c>
      <c r="S544" s="209">
        <v>0.64</v>
      </c>
      <c r="T544" s="209">
        <v>0.61382833333333331</v>
      </c>
      <c r="U544" s="209">
        <v>0.63333333333333341</v>
      </c>
      <c r="V544" s="209">
        <v>0.60716666666666674</v>
      </c>
      <c r="W544" s="209">
        <v>0.64566666666666672</v>
      </c>
      <c r="X544" s="209">
        <v>0.60500000000000009</v>
      </c>
      <c r="Y544" s="209">
        <v>0.69335000000000002</v>
      </c>
      <c r="Z544" s="209">
        <v>0.64333333333333342</v>
      </c>
      <c r="AA544" s="209">
        <v>0.65333333333333332</v>
      </c>
      <c r="AB544" s="209">
        <v>0.6333333333333333</v>
      </c>
      <c r="AC544" s="204"/>
      <c r="AD544" s="205"/>
      <c r="AE544" s="205"/>
      <c r="AF544" s="205"/>
      <c r="AG544" s="205"/>
      <c r="AH544" s="205"/>
      <c r="AI544" s="205"/>
      <c r="AJ544" s="205"/>
      <c r="AK544" s="205"/>
      <c r="AL544" s="205"/>
      <c r="AM544" s="205"/>
      <c r="AN544" s="205"/>
      <c r="AO544" s="205"/>
      <c r="AP544" s="205"/>
      <c r="AQ544" s="205"/>
      <c r="AR544" s="205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56"/>
    </row>
    <row r="545" spans="1:65">
      <c r="A545" s="29"/>
      <c r="B545" s="3" t="s">
        <v>273</v>
      </c>
      <c r="C545" s="28"/>
      <c r="D545" s="23">
        <v>0.65</v>
      </c>
      <c r="E545" s="23">
        <v>0.67999999999999994</v>
      </c>
      <c r="F545" s="23">
        <v>0.63562288462851735</v>
      </c>
      <c r="G545" s="23">
        <v>0.63500000000000001</v>
      </c>
      <c r="H545" s="23">
        <v>0.59</v>
      </c>
      <c r="I545" s="23">
        <v>0.64</v>
      </c>
      <c r="J545" s="23">
        <v>0.64</v>
      </c>
      <c r="K545" s="23">
        <v>0.67500000000000004</v>
      </c>
      <c r="L545" s="23">
        <v>0.65</v>
      </c>
      <c r="M545" s="23">
        <v>0.63500000000000001</v>
      </c>
      <c r="N545" s="23">
        <v>0.71</v>
      </c>
      <c r="O545" s="23">
        <v>0.61</v>
      </c>
      <c r="P545" s="23">
        <v>0.67</v>
      </c>
      <c r="Q545" s="23">
        <v>0.65922295675624998</v>
      </c>
      <c r="R545" s="23">
        <v>0.67900000000000005</v>
      </c>
      <c r="S545" s="23">
        <v>0.64</v>
      </c>
      <c r="T545" s="23">
        <v>0.61366499999999991</v>
      </c>
      <c r="U545" s="23">
        <v>0.63</v>
      </c>
      <c r="V545" s="23">
        <v>0.61499999999999999</v>
      </c>
      <c r="W545" s="23">
        <v>0.64700000000000002</v>
      </c>
      <c r="X545" s="23">
        <v>0.6</v>
      </c>
      <c r="Y545" s="23">
        <v>0.69599999999999995</v>
      </c>
      <c r="Z545" s="23">
        <v>0.64</v>
      </c>
      <c r="AA545" s="23">
        <v>0.64500000000000002</v>
      </c>
      <c r="AB545" s="23">
        <v>0.63</v>
      </c>
      <c r="AC545" s="204"/>
      <c r="AD545" s="205"/>
      <c r="AE545" s="205"/>
      <c r="AF545" s="205"/>
      <c r="AG545" s="205"/>
      <c r="AH545" s="205"/>
      <c r="AI545" s="205"/>
      <c r="AJ545" s="205"/>
      <c r="AK545" s="205"/>
      <c r="AL545" s="205"/>
      <c r="AM545" s="205"/>
      <c r="AN545" s="205"/>
      <c r="AO545" s="205"/>
      <c r="AP545" s="205"/>
      <c r="AQ545" s="205"/>
      <c r="AR545" s="205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56"/>
    </row>
    <row r="546" spans="1:65">
      <c r="A546" s="29"/>
      <c r="B546" s="3" t="s">
        <v>274</v>
      </c>
      <c r="C546" s="28"/>
      <c r="D546" s="23">
        <v>7.5277265270908174E-3</v>
      </c>
      <c r="E546" s="23">
        <v>6.3245553203367293E-3</v>
      </c>
      <c r="F546" s="23">
        <v>5.251077732486926E-3</v>
      </c>
      <c r="G546" s="23">
        <v>1.2110601416389977E-2</v>
      </c>
      <c r="H546" s="23">
        <v>4.0824829046386341E-3</v>
      </c>
      <c r="I546" s="23">
        <v>4.0824829046386332E-3</v>
      </c>
      <c r="J546" s="23">
        <v>4.0824829046386341E-3</v>
      </c>
      <c r="K546" s="23">
        <v>8.1649658092772318E-3</v>
      </c>
      <c r="L546" s="23">
        <v>7.5277265270908165E-3</v>
      </c>
      <c r="M546" s="23">
        <v>1.7224014243685103E-2</v>
      </c>
      <c r="N546" s="23">
        <v>2.1369760566432791E-2</v>
      </c>
      <c r="O546" s="23">
        <v>7.201851613763419E-3</v>
      </c>
      <c r="P546" s="23">
        <v>7.5277265270908165E-3</v>
      </c>
      <c r="Q546" s="23">
        <v>3.6885107683288466E-3</v>
      </c>
      <c r="R546" s="23">
        <v>1.8203479520868138E-2</v>
      </c>
      <c r="S546" s="23">
        <v>0</v>
      </c>
      <c r="T546" s="23">
        <v>3.1685291014391524E-3</v>
      </c>
      <c r="U546" s="23">
        <v>5.1639777949432268E-3</v>
      </c>
      <c r="V546" s="23">
        <v>3.9448278373924839E-2</v>
      </c>
      <c r="W546" s="23">
        <v>1.0033277962194951E-2</v>
      </c>
      <c r="X546" s="23">
        <v>1.6431676725154998E-2</v>
      </c>
      <c r="Y546" s="23">
        <v>6.8278107765227239E-3</v>
      </c>
      <c r="Z546" s="23">
        <v>1.8618986725025273E-2</v>
      </c>
      <c r="AA546" s="23">
        <v>2.7325202042558915E-2</v>
      </c>
      <c r="AB546" s="23">
        <v>5.1639777949432268E-3</v>
      </c>
      <c r="AC546" s="204"/>
      <c r="AD546" s="205"/>
      <c r="AE546" s="205"/>
      <c r="AF546" s="205"/>
      <c r="AG546" s="205"/>
      <c r="AH546" s="205"/>
      <c r="AI546" s="205"/>
      <c r="AJ546" s="205"/>
      <c r="AK546" s="205"/>
      <c r="AL546" s="205"/>
      <c r="AM546" s="205"/>
      <c r="AN546" s="205"/>
      <c r="AO546" s="205"/>
      <c r="AP546" s="205"/>
      <c r="AQ546" s="205"/>
      <c r="AR546" s="205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56"/>
    </row>
    <row r="547" spans="1:65">
      <c r="A547" s="29"/>
      <c r="B547" s="3" t="s">
        <v>87</v>
      </c>
      <c r="C547" s="28"/>
      <c r="D547" s="13">
        <v>1.1551498507044731E-2</v>
      </c>
      <c r="E547" s="13">
        <v>9.3008166475540156E-3</v>
      </c>
      <c r="F547" s="13">
        <v>8.2755751023979099E-3</v>
      </c>
      <c r="G547" s="13">
        <v>1.9021887041450226E-2</v>
      </c>
      <c r="H547" s="13">
        <v>6.8999711064314942E-3</v>
      </c>
      <c r="I547" s="13">
        <v>6.3955345764573884E-3</v>
      </c>
      <c r="J547" s="13">
        <v>6.3955345764573901E-3</v>
      </c>
      <c r="K547" s="13">
        <v>1.2066451934892459E-2</v>
      </c>
      <c r="L547" s="13">
        <v>1.1551498507044729E-2</v>
      </c>
      <c r="M547" s="13">
        <v>2.7267568723512034E-2</v>
      </c>
      <c r="N547" s="13">
        <v>3.002776660388683E-2</v>
      </c>
      <c r="O547" s="13">
        <v>1.1780564253702431E-2</v>
      </c>
      <c r="P547" s="13">
        <v>1.1263431212604712E-2</v>
      </c>
      <c r="Q547" s="13">
        <v>5.5973857987472878E-3</v>
      </c>
      <c r="R547" s="13">
        <v>2.6645737283534723E-2</v>
      </c>
      <c r="S547" s="13">
        <v>0</v>
      </c>
      <c r="T547" s="13">
        <v>5.1619140554049897E-3</v>
      </c>
      <c r="U547" s="13">
        <v>8.1536491499103574E-3</v>
      </c>
      <c r="V547" s="13">
        <v>6.4971087083049411E-2</v>
      </c>
      <c r="W547" s="13">
        <v>1.553940830489667E-2</v>
      </c>
      <c r="X547" s="13">
        <v>2.7159796239925611E-2</v>
      </c>
      <c r="Y547" s="13">
        <v>9.8475672842326719E-3</v>
      </c>
      <c r="Z547" s="13">
        <v>2.8941430142526328E-2</v>
      </c>
      <c r="AA547" s="13">
        <v>4.1824288840651404E-2</v>
      </c>
      <c r="AB547" s="13">
        <v>8.1536491499103591E-3</v>
      </c>
      <c r="AC547" s="152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3" t="s">
        <v>275</v>
      </c>
      <c r="C548" s="28"/>
      <c r="D548" s="13">
        <v>1.7160929762701116E-2</v>
      </c>
      <c r="E548" s="13">
        <v>6.1385318013252865E-2</v>
      </c>
      <c r="F548" s="13">
        <v>-9.5913470300499348E-3</v>
      </c>
      <c r="G548" s="13">
        <v>-6.2519816640621562E-3</v>
      </c>
      <c r="H548" s="13">
        <v>-7.6490715944350862E-2</v>
      </c>
      <c r="I548" s="13">
        <v>-3.6505470610882496E-3</v>
      </c>
      <c r="J548" s="13">
        <v>-3.6505470610883606E-3</v>
      </c>
      <c r="K548" s="13">
        <v>5.618244880730594E-2</v>
      </c>
      <c r="L548" s="13">
        <v>1.7160929762701116E-2</v>
      </c>
      <c r="M548" s="13">
        <v>-1.4056285472982877E-2</v>
      </c>
      <c r="N548" s="13">
        <v>0.11081257546975243</v>
      </c>
      <c r="O548" s="13">
        <v>-4.5793787629261673E-2</v>
      </c>
      <c r="P548" s="13">
        <v>4.3175275792437517E-2</v>
      </c>
      <c r="Q548" s="13">
        <v>2.8560820122755182E-2</v>
      </c>
      <c r="R548" s="13">
        <v>6.632804375890311E-2</v>
      </c>
      <c r="S548" s="13">
        <v>-1.049112458114676E-3</v>
      </c>
      <c r="T548" s="13">
        <v>-4.1899440028610124E-2</v>
      </c>
      <c r="U548" s="13">
        <v>-1.1454850870009192E-2</v>
      </c>
      <c r="V548" s="13">
        <v>-5.2297374136695662E-2</v>
      </c>
      <c r="W548" s="13">
        <v>7.7957651919957627E-3</v>
      </c>
      <c r="X548" s="13">
        <v>-5.5679239120561386E-2</v>
      </c>
      <c r="Y548" s="13">
        <v>8.2222809183072121E-2</v>
      </c>
      <c r="Z548" s="13">
        <v>4.1537567478326931E-3</v>
      </c>
      <c r="AA548" s="13">
        <v>1.9762364365674578E-2</v>
      </c>
      <c r="AB548" s="13">
        <v>-1.1454850870009414E-2</v>
      </c>
      <c r="AC548" s="152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29"/>
      <c r="B549" s="45" t="s">
        <v>276</v>
      </c>
      <c r="C549" s="46"/>
      <c r="D549" s="44">
        <v>0.59</v>
      </c>
      <c r="E549" s="44">
        <v>2.02</v>
      </c>
      <c r="F549" s="44">
        <v>0.28000000000000003</v>
      </c>
      <c r="G549" s="44">
        <v>0.17</v>
      </c>
      <c r="H549" s="44">
        <v>2.44</v>
      </c>
      <c r="I549" s="44">
        <v>0.08</v>
      </c>
      <c r="J549" s="44">
        <v>0.08</v>
      </c>
      <c r="K549" s="44">
        <v>1.85</v>
      </c>
      <c r="L549" s="44">
        <v>0.59</v>
      </c>
      <c r="M549" s="44">
        <v>0.42</v>
      </c>
      <c r="N549" s="44">
        <v>3.62</v>
      </c>
      <c r="O549" s="44">
        <v>1.45</v>
      </c>
      <c r="P549" s="44">
        <v>1.43</v>
      </c>
      <c r="Q549" s="44">
        <v>0.96</v>
      </c>
      <c r="R549" s="44">
        <v>2.1800000000000002</v>
      </c>
      <c r="S549" s="44">
        <v>0</v>
      </c>
      <c r="T549" s="44">
        <v>1.32</v>
      </c>
      <c r="U549" s="44">
        <v>0.34</v>
      </c>
      <c r="V549" s="44">
        <v>1.66</v>
      </c>
      <c r="W549" s="44">
        <v>0.28999999999999998</v>
      </c>
      <c r="X549" s="44">
        <v>1.77</v>
      </c>
      <c r="Y549" s="44">
        <v>2.7</v>
      </c>
      <c r="Z549" s="44">
        <v>0.17</v>
      </c>
      <c r="AA549" s="44">
        <v>0.67</v>
      </c>
      <c r="AB549" s="44">
        <v>0.34</v>
      </c>
      <c r="AC549" s="152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BM550" s="55"/>
    </row>
    <row r="551" spans="1:65" ht="15">
      <c r="B551" s="8" t="s">
        <v>655</v>
      </c>
      <c r="BM551" s="27" t="s">
        <v>67</v>
      </c>
    </row>
    <row r="552" spans="1:65" ht="15">
      <c r="A552" s="24" t="s">
        <v>56</v>
      </c>
      <c r="B552" s="18" t="s">
        <v>114</v>
      </c>
      <c r="C552" s="15" t="s">
        <v>115</v>
      </c>
      <c r="D552" s="16" t="s">
        <v>241</v>
      </c>
      <c r="E552" s="17" t="s">
        <v>241</v>
      </c>
      <c r="F552" s="17" t="s">
        <v>241</v>
      </c>
      <c r="G552" s="17" t="s">
        <v>241</v>
      </c>
      <c r="H552" s="17" t="s">
        <v>241</v>
      </c>
      <c r="I552" s="17" t="s">
        <v>241</v>
      </c>
      <c r="J552" s="17" t="s">
        <v>241</v>
      </c>
      <c r="K552" s="17" t="s">
        <v>241</v>
      </c>
      <c r="L552" s="17" t="s">
        <v>241</v>
      </c>
      <c r="M552" s="17" t="s">
        <v>241</v>
      </c>
      <c r="N552" s="17" t="s">
        <v>241</v>
      </c>
      <c r="O552" s="17" t="s">
        <v>241</v>
      </c>
      <c r="P552" s="17" t="s">
        <v>241</v>
      </c>
      <c r="Q552" s="17" t="s">
        <v>241</v>
      </c>
      <c r="R552" s="17" t="s">
        <v>241</v>
      </c>
      <c r="S552" s="17" t="s">
        <v>241</v>
      </c>
      <c r="T552" s="17" t="s">
        <v>241</v>
      </c>
      <c r="U552" s="17" t="s">
        <v>241</v>
      </c>
      <c r="V552" s="17" t="s">
        <v>241</v>
      </c>
      <c r="W552" s="17" t="s">
        <v>241</v>
      </c>
      <c r="X552" s="17" t="s">
        <v>241</v>
      </c>
      <c r="Y552" s="17" t="s">
        <v>241</v>
      </c>
      <c r="Z552" s="17" t="s">
        <v>241</v>
      </c>
      <c r="AA552" s="17" t="s">
        <v>241</v>
      </c>
      <c r="AB552" s="17" t="s">
        <v>241</v>
      </c>
      <c r="AC552" s="152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 t="s">
        <v>242</v>
      </c>
      <c r="C553" s="9" t="s">
        <v>242</v>
      </c>
      <c r="D553" s="150" t="s">
        <v>244</v>
      </c>
      <c r="E553" s="151" t="s">
        <v>245</v>
      </c>
      <c r="F553" s="151" t="s">
        <v>246</v>
      </c>
      <c r="G553" s="151" t="s">
        <v>247</v>
      </c>
      <c r="H553" s="151" t="s">
        <v>249</v>
      </c>
      <c r="I553" s="151" t="s">
        <v>250</v>
      </c>
      <c r="J553" s="151" t="s">
        <v>251</v>
      </c>
      <c r="K553" s="151" t="s">
        <v>252</v>
      </c>
      <c r="L553" s="151" t="s">
        <v>253</v>
      </c>
      <c r="M553" s="151" t="s">
        <v>254</v>
      </c>
      <c r="N553" s="151" t="s">
        <v>255</v>
      </c>
      <c r="O553" s="151" t="s">
        <v>256</v>
      </c>
      <c r="P553" s="151" t="s">
        <v>257</v>
      </c>
      <c r="Q553" s="151" t="s">
        <v>258</v>
      </c>
      <c r="R553" s="151" t="s">
        <v>259</v>
      </c>
      <c r="S553" s="151" t="s">
        <v>260</v>
      </c>
      <c r="T553" s="151" t="s">
        <v>261</v>
      </c>
      <c r="U553" s="151" t="s">
        <v>262</v>
      </c>
      <c r="V553" s="151" t="s">
        <v>280</v>
      </c>
      <c r="W553" s="151" t="s">
        <v>307</v>
      </c>
      <c r="X553" s="151" t="s">
        <v>281</v>
      </c>
      <c r="Y553" s="151" t="s">
        <v>263</v>
      </c>
      <c r="Z553" s="151" t="s">
        <v>264</v>
      </c>
      <c r="AA553" s="151" t="s">
        <v>282</v>
      </c>
      <c r="AB553" s="151" t="s">
        <v>266</v>
      </c>
      <c r="AC553" s="152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 t="s">
        <v>1</v>
      </c>
    </row>
    <row r="554" spans="1:65">
      <c r="A554" s="29"/>
      <c r="B554" s="19"/>
      <c r="C554" s="9"/>
      <c r="D554" s="10" t="s">
        <v>285</v>
      </c>
      <c r="E554" s="11" t="s">
        <v>286</v>
      </c>
      <c r="F554" s="11" t="s">
        <v>286</v>
      </c>
      <c r="G554" s="11" t="s">
        <v>283</v>
      </c>
      <c r="H554" s="11" t="s">
        <v>285</v>
      </c>
      <c r="I554" s="11" t="s">
        <v>283</v>
      </c>
      <c r="J554" s="11" t="s">
        <v>283</v>
      </c>
      <c r="K554" s="11" t="s">
        <v>283</v>
      </c>
      <c r="L554" s="11" t="s">
        <v>283</v>
      </c>
      <c r="M554" s="11" t="s">
        <v>283</v>
      </c>
      <c r="N554" s="11" t="s">
        <v>283</v>
      </c>
      <c r="O554" s="11" t="s">
        <v>285</v>
      </c>
      <c r="P554" s="11" t="s">
        <v>286</v>
      </c>
      <c r="Q554" s="11" t="s">
        <v>283</v>
      </c>
      <c r="R554" s="11" t="s">
        <v>285</v>
      </c>
      <c r="S554" s="11" t="s">
        <v>286</v>
      </c>
      <c r="T554" s="11" t="s">
        <v>285</v>
      </c>
      <c r="U554" s="11" t="s">
        <v>286</v>
      </c>
      <c r="V554" s="11" t="s">
        <v>286</v>
      </c>
      <c r="W554" s="11" t="s">
        <v>285</v>
      </c>
      <c r="X554" s="11" t="s">
        <v>286</v>
      </c>
      <c r="Y554" s="11" t="s">
        <v>286</v>
      </c>
      <c r="Z554" s="11" t="s">
        <v>286</v>
      </c>
      <c r="AA554" s="11" t="s">
        <v>286</v>
      </c>
      <c r="AB554" s="11" t="s">
        <v>283</v>
      </c>
      <c r="AC554" s="152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9"/>
      <c r="C555" s="9"/>
      <c r="D555" s="25" t="s">
        <v>324</v>
      </c>
      <c r="E555" s="25" t="s">
        <v>324</v>
      </c>
      <c r="F555" s="25" t="s">
        <v>324</v>
      </c>
      <c r="G555" s="25" t="s">
        <v>325</v>
      </c>
      <c r="H555" s="25" t="s">
        <v>326</v>
      </c>
      <c r="I555" s="25" t="s">
        <v>325</v>
      </c>
      <c r="J555" s="25" t="s">
        <v>325</v>
      </c>
      <c r="K555" s="25" t="s">
        <v>325</v>
      </c>
      <c r="L555" s="25" t="s">
        <v>325</v>
      </c>
      <c r="M555" s="25" t="s">
        <v>325</v>
      </c>
      <c r="N555" s="25" t="s">
        <v>326</v>
      </c>
      <c r="O555" s="25" t="s">
        <v>325</v>
      </c>
      <c r="P555" s="25" t="s">
        <v>326</v>
      </c>
      <c r="Q555" s="25" t="s">
        <v>327</v>
      </c>
      <c r="R555" s="25" t="s">
        <v>326</v>
      </c>
      <c r="S555" s="25" t="s">
        <v>327</v>
      </c>
      <c r="T555" s="25" t="s">
        <v>325</v>
      </c>
      <c r="U555" s="25" t="s">
        <v>327</v>
      </c>
      <c r="V555" s="25" t="s">
        <v>328</v>
      </c>
      <c r="W555" s="25" t="s">
        <v>326</v>
      </c>
      <c r="X555" s="25" t="s">
        <v>325</v>
      </c>
      <c r="Y555" s="25" t="s">
        <v>326</v>
      </c>
      <c r="Z555" s="25" t="s">
        <v>326</v>
      </c>
      <c r="AA555" s="25" t="s">
        <v>325</v>
      </c>
      <c r="AB555" s="25" t="s">
        <v>119</v>
      </c>
      <c r="AC555" s="152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3</v>
      </c>
    </row>
    <row r="556" spans="1:65">
      <c r="A556" s="29"/>
      <c r="B556" s="18">
        <v>1</v>
      </c>
      <c r="C556" s="14">
        <v>1</v>
      </c>
      <c r="D556" s="202">
        <v>2.7900000000000001E-2</v>
      </c>
      <c r="E556" s="202">
        <v>3.0699999999999998E-2</v>
      </c>
      <c r="F556" s="202">
        <v>2.7518252399717308E-2</v>
      </c>
      <c r="G556" s="202">
        <v>2.9799999999999997E-2</v>
      </c>
      <c r="H556" s="202">
        <v>2.8810000000000002E-2</v>
      </c>
      <c r="I556" s="202">
        <v>2.8499999999999998E-2</v>
      </c>
      <c r="J556" s="202">
        <v>2.81E-2</v>
      </c>
      <c r="K556" s="202">
        <v>2.9700000000000001E-2</v>
      </c>
      <c r="L556" s="202">
        <v>2.87E-2</v>
      </c>
      <c r="M556" s="202">
        <v>2.7700000000000002E-2</v>
      </c>
      <c r="N556" s="202">
        <v>2.7099999999999999E-2</v>
      </c>
      <c r="O556" s="202">
        <v>2.6400000000000003E-2</v>
      </c>
      <c r="P556" s="202">
        <v>2.9799999999999997E-2</v>
      </c>
      <c r="Q556" s="202">
        <v>2.8814307503550341E-2</v>
      </c>
      <c r="R556" s="202">
        <v>2.6100000000000002E-2</v>
      </c>
      <c r="S556" s="202">
        <v>2.8499999999999998E-2</v>
      </c>
      <c r="T556" s="202">
        <v>2.8563500000000002E-2</v>
      </c>
      <c r="U556" s="202">
        <v>2.8499999999999998E-2</v>
      </c>
      <c r="V556" s="203">
        <v>2.52E-2</v>
      </c>
      <c r="W556" s="203">
        <v>3.4299999999999997E-2</v>
      </c>
      <c r="X556" s="202">
        <v>2.9399999999999999E-2</v>
      </c>
      <c r="Y556" s="202">
        <v>3.0800000000000001E-2</v>
      </c>
      <c r="Z556" s="202">
        <v>2.7300000000000001E-2</v>
      </c>
      <c r="AA556" s="202">
        <v>3.1E-2</v>
      </c>
      <c r="AB556" s="202">
        <v>2.86E-2</v>
      </c>
      <c r="AC556" s="204"/>
      <c r="AD556" s="205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206">
        <v>1</v>
      </c>
    </row>
    <row r="557" spans="1:65">
      <c r="A557" s="29"/>
      <c r="B557" s="19">
        <v>1</v>
      </c>
      <c r="C557" s="9">
        <v>2</v>
      </c>
      <c r="D557" s="23">
        <v>2.7799999999999998E-2</v>
      </c>
      <c r="E557" s="23">
        <v>3.0699999999999998E-2</v>
      </c>
      <c r="F557" s="23">
        <v>2.8832072989368126E-2</v>
      </c>
      <c r="G557" s="23">
        <v>0.03</v>
      </c>
      <c r="H557" s="23">
        <v>2.9589999999999998E-2</v>
      </c>
      <c r="I557" s="23">
        <v>2.81E-2</v>
      </c>
      <c r="J557" s="23">
        <v>2.7900000000000001E-2</v>
      </c>
      <c r="K557" s="23">
        <v>2.9300000000000003E-2</v>
      </c>
      <c r="L557" s="23">
        <v>2.92E-2</v>
      </c>
      <c r="M557" s="23">
        <v>2.8299999999999999E-2</v>
      </c>
      <c r="N557" s="23">
        <v>2.7300000000000001E-2</v>
      </c>
      <c r="O557" s="23">
        <v>2.7300000000000001E-2</v>
      </c>
      <c r="P557" s="23">
        <v>2.9700000000000001E-2</v>
      </c>
      <c r="Q557" s="23">
        <v>2.9067212605434233E-2</v>
      </c>
      <c r="R557" s="23">
        <v>2.6600000000000002E-2</v>
      </c>
      <c r="S557" s="23">
        <v>2.8400000000000002E-2</v>
      </c>
      <c r="T557" s="23">
        <v>2.815028E-2</v>
      </c>
      <c r="U557" s="23">
        <v>2.8499999999999998E-2</v>
      </c>
      <c r="V557" s="221">
        <v>2.1499999999999998E-2</v>
      </c>
      <c r="W557" s="208">
        <v>3.2500000000000001E-2</v>
      </c>
      <c r="X557" s="23">
        <v>2.9399999999999999E-2</v>
      </c>
      <c r="Y557" s="23">
        <v>3.0499999999999999E-2</v>
      </c>
      <c r="Z557" s="23">
        <v>2.7199999999999998E-2</v>
      </c>
      <c r="AA557" s="23">
        <v>2.9799999999999997E-2</v>
      </c>
      <c r="AB557" s="23">
        <v>2.92E-2</v>
      </c>
      <c r="AC557" s="204"/>
      <c r="AD557" s="205"/>
      <c r="AE557" s="205"/>
      <c r="AF557" s="205"/>
      <c r="AG557" s="205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5"/>
      <c r="AT557" s="205"/>
      <c r="AU557" s="205"/>
      <c r="AV557" s="205"/>
      <c r="AW557" s="205"/>
      <c r="AX557" s="205"/>
      <c r="AY557" s="205"/>
      <c r="AZ557" s="205"/>
      <c r="BA557" s="205"/>
      <c r="BB557" s="205"/>
      <c r="BC557" s="205"/>
      <c r="BD557" s="205"/>
      <c r="BE557" s="205"/>
      <c r="BF557" s="205"/>
      <c r="BG557" s="205"/>
      <c r="BH557" s="205"/>
      <c r="BI557" s="205"/>
      <c r="BJ557" s="205"/>
      <c r="BK557" s="205"/>
      <c r="BL557" s="205"/>
      <c r="BM557" s="206">
        <v>18</v>
      </c>
    </row>
    <row r="558" spans="1:65">
      <c r="A558" s="29"/>
      <c r="B558" s="19">
        <v>1</v>
      </c>
      <c r="C558" s="9">
        <v>3</v>
      </c>
      <c r="D558" s="23">
        <v>2.8400000000000002E-2</v>
      </c>
      <c r="E558" s="23">
        <v>3.0800000000000001E-2</v>
      </c>
      <c r="F558" s="23">
        <v>2.8337256434280405E-2</v>
      </c>
      <c r="G558" s="23">
        <v>2.8400000000000002E-2</v>
      </c>
      <c r="H558" s="23">
        <v>2.8289999999999999E-2</v>
      </c>
      <c r="I558" s="23">
        <v>2.8400000000000002E-2</v>
      </c>
      <c r="J558" s="23">
        <v>2.7799999999999998E-2</v>
      </c>
      <c r="K558" s="23">
        <v>3.0200000000000001E-2</v>
      </c>
      <c r="L558" s="23">
        <v>2.8899999999999999E-2</v>
      </c>
      <c r="M558" s="23">
        <v>2.8799999999999999E-2</v>
      </c>
      <c r="N558" s="23">
        <v>2.7999999999999997E-2</v>
      </c>
      <c r="O558" s="23">
        <v>2.6800000000000001E-2</v>
      </c>
      <c r="P558" s="23">
        <v>2.9000000000000001E-2</v>
      </c>
      <c r="Q558" s="23">
        <v>2.915670877158881E-2</v>
      </c>
      <c r="R558" s="23">
        <v>2.5899999999999999E-2</v>
      </c>
      <c r="S558" s="23">
        <v>2.8400000000000002E-2</v>
      </c>
      <c r="T558" s="23">
        <v>2.8914710000000003E-2</v>
      </c>
      <c r="U558" s="23">
        <v>2.87E-2</v>
      </c>
      <c r="V558" s="208">
        <v>2.6800000000000001E-2</v>
      </c>
      <c r="W558" s="208">
        <v>3.5200000000000002E-2</v>
      </c>
      <c r="X558" s="23">
        <v>2.9700000000000001E-2</v>
      </c>
      <c r="Y558" s="23">
        <v>3.1E-2</v>
      </c>
      <c r="Z558" s="23">
        <v>2.7799999999999998E-2</v>
      </c>
      <c r="AA558" s="23">
        <v>3.1100000000000003E-2</v>
      </c>
      <c r="AB558" s="23">
        <v>2.86E-2</v>
      </c>
      <c r="AC558" s="204"/>
      <c r="AD558" s="205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206">
        <v>16</v>
      </c>
    </row>
    <row r="559" spans="1:65">
      <c r="A559" s="29"/>
      <c r="B559" s="19">
        <v>1</v>
      </c>
      <c r="C559" s="9">
        <v>4</v>
      </c>
      <c r="D559" s="23">
        <v>2.8499999999999998E-2</v>
      </c>
      <c r="E559" s="23">
        <v>3.0600000000000002E-2</v>
      </c>
      <c r="F559" s="23">
        <v>2.73251134212791E-2</v>
      </c>
      <c r="G559" s="23">
        <v>3.0600000000000002E-2</v>
      </c>
      <c r="H559" s="23">
        <v>2.8560000000000002E-2</v>
      </c>
      <c r="I559" s="23">
        <v>2.8400000000000002E-2</v>
      </c>
      <c r="J559" s="23">
        <v>2.7999999999999997E-2</v>
      </c>
      <c r="K559" s="23">
        <v>2.9599999999999998E-2</v>
      </c>
      <c r="L559" s="23">
        <v>2.9000000000000001E-2</v>
      </c>
      <c r="M559" s="23">
        <v>2.8400000000000002E-2</v>
      </c>
      <c r="N559" s="23">
        <v>2.7199999999999998E-2</v>
      </c>
      <c r="O559" s="23">
        <v>2.6800000000000001E-2</v>
      </c>
      <c r="P559" s="23">
        <v>2.9000000000000001E-2</v>
      </c>
      <c r="Q559" s="23">
        <v>2.876387612661347E-2</v>
      </c>
      <c r="R559" s="23">
        <v>2.6699999999999998E-2</v>
      </c>
      <c r="S559" s="23">
        <v>2.86E-2</v>
      </c>
      <c r="T559" s="23">
        <v>2.8114389999999996E-2</v>
      </c>
      <c r="U559" s="23">
        <v>2.86E-2</v>
      </c>
      <c r="V559" s="208">
        <v>2.47E-2</v>
      </c>
      <c r="W559" s="208">
        <v>3.4099999999999998E-2</v>
      </c>
      <c r="X559" s="23">
        <v>2.9599999999999998E-2</v>
      </c>
      <c r="Y559" s="23">
        <v>3.0899999999999997E-2</v>
      </c>
      <c r="Z559" s="23">
        <v>2.7400000000000001E-2</v>
      </c>
      <c r="AA559" s="23">
        <v>2.9700000000000001E-2</v>
      </c>
      <c r="AB559" s="23">
        <v>2.8799999999999999E-2</v>
      </c>
      <c r="AC559" s="204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206">
        <v>2.8689586304300966E-2</v>
      </c>
    </row>
    <row r="560" spans="1:65">
      <c r="A560" s="29"/>
      <c r="B560" s="19">
        <v>1</v>
      </c>
      <c r="C560" s="9">
        <v>5</v>
      </c>
      <c r="D560" s="23">
        <v>2.7999999999999997E-2</v>
      </c>
      <c r="E560" s="23">
        <v>3.1300000000000001E-2</v>
      </c>
      <c r="F560" s="23">
        <v>2.7751595293030507E-2</v>
      </c>
      <c r="G560" s="23">
        <v>2.8799999999999999E-2</v>
      </c>
      <c r="H560" s="23">
        <v>2.8230000000000002E-2</v>
      </c>
      <c r="I560" s="23">
        <v>2.8499999999999998E-2</v>
      </c>
      <c r="J560" s="23">
        <v>2.76E-2</v>
      </c>
      <c r="K560" s="23">
        <v>3.0499999999999999E-2</v>
      </c>
      <c r="L560" s="23">
        <v>2.9399999999999999E-2</v>
      </c>
      <c r="M560" s="23">
        <v>2.8200000000000003E-2</v>
      </c>
      <c r="N560" s="221">
        <v>2.87E-2</v>
      </c>
      <c r="O560" s="23">
        <v>2.6899999999999997E-2</v>
      </c>
      <c r="P560" s="23">
        <v>2.9100000000000001E-2</v>
      </c>
      <c r="Q560" s="23">
        <v>2.8966661717121579E-2</v>
      </c>
      <c r="R560" s="221">
        <v>2.7999999999999997E-2</v>
      </c>
      <c r="S560" s="23">
        <v>2.87E-2</v>
      </c>
      <c r="T560" s="23">
        <v>2.8585739999999995E-2</v>
      </c>
      <c r="U560" s="23">
        <v>2.86E-2</v>
      </c>
      <c r="V560" s="208">
        <v>2.52E-2</v>
      </c>
      <c r="W560" s="208">
        <v>3.15E-2</v>
      </c>
      <c r="X560" s="23">
        <v>2.92E-2</v>
      </c>
      <c r="Y560" s="23">
        <v>3.0899999999999997E-2</v>
      </c>
      <c r="Z560" s="23">
        <v>2.76E-2</v>
      </c>
      <c r="AA560" s="23">
        <v>3.0400000000000003E-2</v>
      </c>
      <c r="AB560" s="23">
        <v>2.86E-2</v>
      </c>
      <c r="AC560" s="204"/>
      <c r="AD560" s="205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206">
        <v>96</v>
      </c>
    </row>
    <row r="561" spans="1:65">
      <c r="A561" s="29"/>
      <c r="B561" s="19">
        <v>1</v>
      </c>
      <c r="C561" s="9">
        <v>6</v>
      </c>
      <c r="D561" s="23">
        <v>2.7799999999999998E-2</v>
      </c>
      <c r="E561" s="23">
        <v>3.1100000000000003E-2</v>
      </c>
      <c r="F561" s="23">
        <v>2.8299218472277905E-2</v>
      </c>
      <c r="G561" s="23">
        <v>2.9899999999999999E-2</v>
      </c>
      <c r="H561" s="23">
        <v>2.809E-2</v>
      </c>
      <c r="I561" s="23">
        <v>2.8299999999999999E-2</v>
      </c>
      <c r="J561" s="23">
        <v>2.7300000000000001E-2</v>
      </c>
      <c r="K561" s="23">
        <v>2.9500000000000002E-2</v>
      </c>
      <c r="L561" s="23">
        <v>2.86E-2</v>
      </c>
      <c r="M561" s="23">
        <v>2.87E-2</v>
      </c>
      <c r="N561" s="23">
        <v>2.7400000000000001E-2</v>
      </c>
      <c r="O561" s="23">
        <v>2.7300000000000001E-2</v>
      </c>
      <c r="P561" s="23">
        <v>2.9300000000000003E-2</v>
      </c>
      <c r="Q561" s="23">
        <v>2.893463425927157E-2</v>
      </c>
      <c r="R561" s="23">
        <v>2.6499999999999999E-2</v>
      </c>
      <c r="S561" s="23">
        <v>2.9000000000000001E-2</v>
      </c>
      <c r="T561" s="23">
        <v>2.8537380000000001E-2</v>
      </c>
      <c r="U561" s="23">
        <v>2.86E-2</v>
      </c>
      <c r="V561" s="208">
        <v>2.5500000000000002E-2</v>
      </c>
      <c r="W561" s="208">
        <v>3.3799999999999997E-2</v>
      </c>
      <c r="X561" s="23">
        <v>2.9500000000000002E-2</v>
      </c>
      <c r="Y561" s="23">
        <v>3.1199999999999999E-2</v>
      </c>
      <c r="Z561" s="23">
        <v>2.75E-2</v>
      </c>
      <c r="AA561" s="23">
        <v>2.9399999999999999E-2</v>
      </c>
      <c r="AB561" s="23">
        <v>2.9100000000000001E-2</v>
      </c>
      <c r="AC561" s="204"/>
      <c r="AD561" s="205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56"/>
    </row>
    <row r="562" spans="1:65">
      <c r="A562" s="29"/>
      <c r="B562" s="20" t="s">
        <v>272</v>
      </c>
      <c r="C562" s="12"/>
      <c r="D562" s="209">
        <v>2.8066666666666667E-2</v>
      </c>
      <c r="E562" s="209">
        <v>3.0866666666666671E-2</v>
      </c>
      <c r="F562" s="209">
        <v>2.8010584834992223E-2</v>
      </c>
      <c r="G562" s="209">
        <v>2.9583333333333336E-2</v>
      </c>
      <c r="H562" s="209">
        <v>2.8594999999999999E-2</v>
      </c>
      <c r="I562" s="209">
        <v>2.8366666666666665E-2</v>
      </c>
      <c r="J562" s="209">
        <v>2.778333333333333E-2</v>
      </c>
      <c r="K562" s="209">
        <v>2.9799999999999997E-2</v>
      </c>
      <c r="L562" s="209">
        <v>2.8966666666666668E-2</v>
      </c>
      <c r="M562" s="209">
        <v>2.835E-2</v>
      </c>
      <c r="N562" s="209">
        <v>2.7616666666666668E-2</v>
      </c>
      <c r="O562" s="209">
        <v>2.6916666666666669E-2</v>
      </c>
      <c r="P562" s="209">
        <v>2.9316666666666668E-2</v>
      </c>
      <c r="Q562" s="209">
        <v>2.8950566830596668E-2</v>
      </c>
      <c r="R562" s="209">
        <v>2.6633333333333332E-2</v>
      </c>
      <c r="S562" s="209">
        <v>2.86E-2</v>
      </c>
      <c r="T562" s="209">
        <v>2.8477666666666665E-2</v>
      </c>
      <c r="U562" s="209">
        <v>2.8583333333333332E-2</v>
      </c>
      <c r="V562" s="209">
        <v>2.4816666666666667E-2</v>
      </c>
      <c r="W562" s="209">
        <v>3.3566666666666668E-2</v>
      </c>
      <c r="X562" s="209">
        <v>2.9466666666666665E-2</v>
      </c>
      <c r="Y562" s="209">
        <v>3.0883333333333332E-2</v>
      </c>
      <c r="Z562" s="209">
        <v>2.7466666666666664E-2</v>
      </c>
      <c r="AA562" s="209">
        <v>3.0233333333333334E-2</v>
      </c>
      <c r="AB562" s="209">
        <v>2.8816666666666668E-2</v>
      </c>
      <c r="AC562" s="204"/>
      <c r="AD562" s="205"/>
      <c r="AE562" s="205"/>
      <c r="AF562" s="205"/>
      <c r="AG562" s="205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5"/>
      <c r="AT562" s="205"/>
      <c r="AU562" s="205"/>
      <c r="AV562" s="205"/>
      <c r="AW562" s="205"/>
      <c r="AX562" s="205"/>
      <c r="AY562" s="205"/>
      <c r="AZ562" s="205"/>
      <c r="BA562" s="205"/>
      <c r="BB562" s="205"/>
      <c r="BC562" s="205"/>
      <c r="BD562" s="205"/>
      <c r="BE562" s="205"/>
      <c r="BF562" s="205"/>
      <c r="BG562" s="205"/>
      <c r="BH562" s="205"/>
      <c r="BI562" s="205"/>
      <c r="BJ562" s="205"/>
      <c r="BK562" s="205"/>
      <c r="BL562" s="205"/>
      <c r="BM562" s="56"/>
    </row>
    <row r="563" spans="1:65">
      <c r="A563" s="29"/>
      <c r="B563" s="3" t="s">
        <v>273</v>
      </c>
      <c r="C563" s="28"/>
      <c r="D563" s="23">
        <v>2.7949999999999999E-2</v>
      </c>
      <c r="E563" s="23">
        <v>3.075E-2</v>
      </c>
      <c r="F563" s="23">
        <v>2.8025406882654206E-2</v>
      </c>
      <c r="G563" s="23">
        <v>2.9849999999999998E-2</v>
      </c>
      <c r="H563" s="23">
        <v>2.8424999999999999E-2</v>
      </c>
      <c r="I563" s="23">
        <v>2.8400000000000002E-2</v>
      </c>
      <c r="J563" s="23">
        <v>2.785E-2</v>
      </c>
      <c r="K563" s="23">
        <v>2.9649999999999999E-2</v>
      </c>
      <c r="L563" s="23">
        <v>2.895E-2</v>
      </c>
      <c r="M563" s="23">
        <v>2.835E-2</v>
      </c>
      <c r="N563" s="23">
        <v>2.7349999999999999E-2</v>
      </c>
      <c r="O563" s="23">
        <v>2.6849999999999999E-2</v>
      </c>
      <c r="P563" s="23">
        <v>2.9200000000000004E-2</v>
      </c>
      <c r="Q563" s="23">
        <v>2.8950647988196576E-2</v>
      </c>
      <c r="R563" s="23">
        <v>2.6550000000000001E-2</v>
      </c>
      <c r="S563" s="23">
        <v>2.8549999999999999E-2</v>
      </c>
      <c r="T563" s="23">
        <v>2.8550440000000003E-2</v>
      </c>
      <c r="U563" s="23">
        <v>2.86E-2</v>
      </c>
      <c r="V563" s="23">
        <v>2.52E-2</v>
      </c>
      <c r="W563" s="23">
        <v>3.3949999999999994E-2</v>
      </c>
      <c r="X563" s="23">
        <v>2.945E-2</v>
      </c>
      <c r="Y563" s="23">
        <v>3.0899999999999997E-2</v>
      </c>
      <c r="Z563" s="23">
        <v>2.7450000000000002E-2</v>
      </c>
      <c r="AA563" s="23">
        <v>3.0100000000000002E-2</v>
      </c>
      <c r="AB563" s="23">
        <v>2.87E-2</v>
      </c>
      <c r="AC563" s="204"/>
      <c r="AD563" s="205"/>
      <c r="AE563" s="205"/>
      <c r="AF563" s="205"/>
      <c r="AG563" s="205"/>
      <c r="AH563" s="205"/>
      <c r="AI563" s="205"/>
      <c r="AJ563" s="205"/>
      <c r="AK563" s="205"/>
      <c r="AL563" s="205"/>
      <c r="AM563" s="205"/>
      <c r="AN563" s="205"/>
      <c r="AO563" s="205"/>
      <c r="AP563" s="205"/>
      <c r="AQ563" s="205"/>
      <c r="AR563" s="205"/>
      <c r="AS563" s="205"/>
      <c r="AT563" s="205"/>
      <c r="AU563" s="205"/>
      <c r="AV563" s="205"/>
      <c r="AW563" s="205"/>
      <c r="AX563" s="205"/>
      <c r="AY563" s="205"/>
      <c r="AZ563" s="205"/>
      <c r="BA563" s="205"/>
      <c r="BB563" s="205"/>
      <c r="BC563" s="205"/>
      <c r="BD563" s="205"/>
      <c r="BE563" s="205"/>
      <c r="BF563" s="205"/>
      <c r="BG563" s="205"/>
      <c r="BH563" s="205"/>
      <c r="BI563" s="205"/>
      <c r="BJ563" s="205"/>
      <c r="BK563" s="205"/>
      <c r="BL563" s="205"/>
      <c r="BM563" s="56"/>
    </row>
    <row r="564" spans="1:65">
      <c r="A564" s="29"/>
      <c r="B564" s="3" t="s">
        <v>274</v>
      </c>
      <c r="C564" s="28"/>
      <c r="D564" s="23">
        <v>3.0767948691238226E-4</v>
      </c>
      <c r="E564" s="23">
        <v>2.7325202042559018E-4</v>
      </c>
      <c r="F564" s="23">
        <v>5.7344648692294275E-4</v>
      </c>
      <c r="G564" s="23">
        <v>8.2077199432404279E-4</v>
      </c>
      <c r="H564" s="23">
        <v>5.5113519212621437E-4</v>
      </c>
      <c r="I564" s="23">
        <v>1.5055453054181559E-4</v>
      </c>
      <c r="J564" s="23">
        <v>2.9268868558020181E-4</v>
      </c>
      <c r="K564" s="23">
        <v>4.5607017003965438E-4</v>
      </c>
      <c r="L564" s="23">
        <v>3.0110906108363222E-4</v>
      </c>
      <c r="M564" s="23">
        <v>3.9370039370058941E-4</v>
      </c>
      <c r="N564" s="23">
        <v>6.177917664283544E-4</v>
      </c>
      <c r="O564" s="23">
        <v>3.4302575219167776E-4</v>
      </c>
      <c r="P564" s="23">
        <v>3.5449494589720975E-4</v>
      </c>
      <c r="Q564" s="23">
        <v>1.4834665617101213E-4</v>
      </c>
      <c r="R564" s="23">
        <v>7.3665912514993314E-4</v>
      </c>
      <c r="S564" s="23">
        <v>2.2803508501982776E-4</v>
      </c>
      <c r="T564" s="23">
        <v>3.0092249165967593E-4</v>
      </c>
      <c r="U564" s="23">
        <v>7.5277265270909179E-5</v>
      </c>
      <c r="V564" s="23">
        <v>1.7724747294860566E-3</v>
      </c>
      <c r="W564" s="23">
        <v>1.3381579378633399E-3</v>
      </c>
      <c r="X564" s="23">
        <v>1.7511900715418263E-4</v>
      </c>
      <c r="Y564" s="23">
        <v>2.3166067138525369E-4</v>
      </c>
      <c r="Z564" s="23">
        <v>2.1602468994692825E-4</v>
      </c>
      <c r="AA564" s="23">
        <v>7.1180521680208879E-4</v>
      </c>
      <c r="AB564" s="23">
        <v>2.7141603981096384E-4</v>
      </c>
      <c r="AC564" s="204"/>
      <c r="AD564" s="205"/>
      <c r="AE564" s="205"/>
      <c r="AF564" s="205"/>
      <c r="AG564" s="205"/>
      <c r="AH564" s="205"/>
      <c r="AI564" s="205"/>
      <c r="AJ564" s="205"/>
      <c r="AK564" s="205"/>
      <c r="AL564" s="205"/>
      <c r="AM564" s="205"/>
      <c r="AN564" s="205"/>
      <c r="AO564" s="205"/>
      <c r="AP564" s="205"/>
      <c r="AQ564" s="205"/>
      <c r="AR564" s="205"/>
      <c r="AS564" s="205"/>
      <c r="AT564" s="205"/>
      <c r="AU564" s="205"/>
      <c r="AV564" s="205"/>
      <c r="AW564" s="205"/>
      <c r="AX564" s="205"/>
      <c r="AY564" s="205"/>
      <c r="AZ564" s="205"/>
      <c r="BA564" s="205"/>
      <c r="BB564" s="205"/>
      <c r="BC564" s="205"/>
      <c r="BD564" s="205"/>
      <c r="BE564" s="205"/>
      <c r="BF564" s="205"/>
      <c r="BG564" s="205"/>
      <c r="BH564" s="205"/>
      <c r="BI564" s="205"/>
      <c r="BJ564" s="205"/>
      <c r="BK564" s="205"/>
      <c r="BL564" s="205"/>
      <c r="BM564" s="56"/>
    </row>
    <row r="565" spans="1:65">
      <c r="A565" s="29"/>
      <c r="B565" s="3" t="s">
        <v>87</v>
      </c>
      <c r="C565" s="28"/>
      <c r="D565" s="13">
        <v>1.0962452027757088E-2</v>
      </c>
      <c r="E565" s="13">
        <v>8.8526572492091844E-3</v>
      </c>
      <c r="F565" s="13">
        <v>2.0472492463155027E-2</v>
      </c>
      <c r="G565" s="13">
        <v>2.7744405441939471E-2</v>
      </c>
      <c r="H565" s="13">
        <v>1.9273830813995956E-2</v>
      </c>
      <c r="I565" s="13">
        <v>5.3074452599934999E-3</v>
      </c>
      <c r="J565" s="13">
        <v>1.0534685743738519E-2</v>
      </c>
      <c r="K565" s="13">
        <v>1.5304368122136055E-2</v>
      </c>
      <c r="L565" s="13">
        <v>1.0395019369975795E-2</v>
      </c>
      <c r="M565" s="13">
        <v>1.3887139107604564E-2</v>
      </c>
      <c r="N565" s="13">
        <v>2.2370251047496237E-2</v>
      </c>
      <c r="O565" s="13">
        <v>1.2743990793498864E-2</v>
      </c>
      <c r="P565" s="13">
        <v>1.2091925385919603E-2</v>
      </c>
      <c r="Q565" s="13">
        <v>5.1241364992629648E-3</v>
      </c>
      <c r="R565" s="13">
        <v>2.7659291307256566E-2</v>
      </c>
      <c r="S565" s="13">
        <v>7.9732547209729991E-3</v>
      </c>
      <c r="T565" s="13">
        <v>1.0566964463135179E-2</v>
      </c>
      <c r="U565" s="13">
        <v>2.6336069482533826E-3</v>
      </c>
      <c r="V565" s="13">
        <v>7.142275605719503E-2</v>
      </c>
      <c r="W565" s="13">
        <v>3.9865678387189865E-2</v>
      </c>
      <c r="X565" s="13">
        <v>5.9429527314767867E-3</v>
      </c>
      <c r="Y565" s="13">
        <v>7.5011550367594295E-3</v>
      </c>
      <c r="Z565" s="13">
        <v>7.864976575737679E-3</v>
      </c>
      <c r="AA565" s="13">
        <v>2.3543722716717379E-2</v>
      </c>
      <c r="AB565" s="13">
        <v>9.4187174023469232E-3</v>
      </c>
      <c r="AC565" s="152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3" t="s">
        <v>275</v>
      </c>
      <c r="C566" s="28"/>
      <c r="D566" s="13">
        <v>-2.1712395258237427E-2</v>
      </c>
      <c r="E566" s="13">
        <v>7.5883992863268634E-2</v>
      </c>
      <c r="F566" s="13">
        <v>-2.3667175333474622E-2</v>
      </c>
      <c r="G566" s="13">
        <v>3.1152314974244977E-2</v>
      </c>
      <c r="H566" s="13">
        <v>-3.2968863091200618E-3</v>
      </c>
      <c r="I566" s="13">
        <v>-1.1255639388076166E-2</v>
      </c>
      <c r="J566" s="13">
        <v>-3.1588220246723364E-2</v>
      </c>
      <c r="K566" s="13">
        <v>3.8704416436027955E-2</v>
      </c>
      <c r="L566" s="13">
        <v>9.6578723522466881E-3</v>
      </c>
      <c r="M566" s="13">
        <v>-1.1836570269751712E-2</v>
      </c>
      <c r="N566" s="13">
        <v>-3.7397529063479484E-2</v>
      </c>
      <c r="O566" s="13">
        <v>-6.1796626093855944E-2</v>
      </c>
      <c r="P566" s="13">
        <v>2.1857420867434918E-2</v>
      </c>
      <c r="Q566" s="13">
        <v>9.0966988344680644E-3</v>
      </c>
      <c r="R566" s="13">
        <v>-7.167245108234177E-2</v>
      </c>
      <c r="S566" s="13">
        <v>-3.1226070446173093E-3</v>
      </c>
      <c r="T566" s="13">
        <v>-7.3866397161165276E-3</v>
      </c>
      <c r="U566" s="13">
        <v>-3.7035379262929657E-3</v>
      </c>
      <c r="V566" s="13">
        <v>-0.13499391718498543</v>
      </c>
      <c r="W566" s="13">
        <v>0.16999479569472076</v>
      </c>
      <c r="X566" s="13">
        <v>2.7085798802515493E-2</v>
      </c>
      <c r="Y566" s="13">
        <v>7.646492374494418E-2</v>
      </c>
      <c r="Z566" s="13">
        <v>-4.2625906998560281E-2</v>
      </c>
      <c r="AA566" s="13">
        <v>5.3808619359594578E-2</v>
      </c>
      <c r="AB566" s="13">
        <v>4.4294944171658912E-3</v>
      </c>
      <c r="AC566" s="152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29"/>
      <c r="B567" s="45" t="s">
        <v>276</v>
      </c>
      <c r="C567" s="46"/>
      <c r="D567" s="44">
        <v>0.44</v>
      </c>
      <c r="E567" s="44">
        <v>1.89</v>
      </c>
      <c r="F567" s="44">
        <v>0.49</v>
      </c>
      <c r="G567" s="44">
        <v>0.82</v>
      </c>
      <c r="H567" s="44">
        <v>0</v>
      </c>
      <c r="I567" s="44">
        <v>0.19</v>
      </c>
      <c r="J567" s="44">
        <v>0.67</v>
      </c>
      <c r="K567" s="44">
        <v>1</v>
      </c>
      <c r="L567" s="44">
        <v>0.31</v>
      </c>
      <c r="M567" s="44">
        <v>0.2</v>
      </c>
      <c r="N567" s="44">
        <v>0.81</v>
      </c>
      <c r="O567" s="44">
        <v>1.39</v>
      </c>
      <c r="P567" s="44">
        <v>0.6</v>
      </c>
      <c r="Q567" s="44">
        <v>0.3</v>
      </c>
      <c r="R567" s="44">
        <v>1.63</v>
      </c>
      <c r="S567" s="44">
        <v>0</v>
      </c>
      <c r="T567" s="44">
        <v>0.1</v>
      </c>
      <c r="U567" s="44">
        <v>0.01</v>
      </c>
      <c r="V567" s="44">
        <v>3.14</v>
      </c>
      <c r="W567" s="44">
        <v>4.13</v>
      </c>
      <c r="X567" s="44">
        <v>0.72</v>
      </c>
      <c r="Y567" s="44">
        <v>1.9</v>
      </c>
      <c r="Z567" s="44">
        <v>0.94</v>
      </c>
      <c r="AA567" s="44">
        <v>1.36</v>
      </c>
      <c r="AB567" s="44">
        <v>0.18</v>
      </c>
      <c r="AC567" s="152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BM568" s="55"/>
    </row>
    <row r="569" spans="1:65" ht="15">
      <c r="B569" s="8" t="s">
        <v>656</v>
      </c>
      <c r="BM569" s="27" t="s">
        <v>67</v>
      </c>
    </row>
    <row r="570" spans="1:65" ht="15">
      <c r="A570" s="24" t="s">
        <v>26</v>
      </c>
      <c r="B570" s="18" t="s">
        <v>114</v>
      </c>
      <c r="C570" s="15" t="s">
        <v>115</v>
      </c>
      <c r="D570" s="16" t="s">
        <v>241</v>
      </c>
      <c r="E570" s="17" t="s">
        <v>241</v>
      </c>
      <c r="F570" s="17" t="s">
        <v>241</v>
      </c>
      <c r="G570" s="17" t="s">
        <v>241</v>
      </c>
      <c r="H570" s="17" t="s">
        <v>241</v>
      </c>
      <c r="I570" s="17" t="s">
        <v>241</v>
      </c>
      <c r="J570" s="17" t="s">
        <v>241</v>
      </c>
      <c r="K570" s="17" t="s">
        <v>241</v>
      </c>
      <c r="L570" s="17" t="s">
        <v>241</v>
      </c>
      <c r="M570" s="17" t="s">
        <v>241</v>
      </c>
      <c r="N570" s="17" t="s">
        <v>241</v>
      </c>
      <c r="O570" s="17" t="s">
        <v>241</v>
      </c>
      <c r="P570" s="17" t="s">
        <v>241</v>
      </c>
      <c r="Q570" s="17" t="s">
        <v>241</v>
      </c>
      <c r="R570" s="17" t="s">
        <v>241</v>
      </c>
      <c r="S570" s="17" t="s">
        <v>241</v>
      </c>
      <c r="T570" s="17" t="s">
        <v>241</v>
      </c>
      <c r="U570" s="17" t="s">
        <v>241</v>
      </c>
      <c r="V570" s="17" t="s">
        <v>241</v>
      </c>
      <c r="W570" s="17" t="s">
        <v>241</v>
      </c>
      <c r="X570" s="17" t="s">
        <v>241</v>
      </c>
      <c r="Y570" s="17" t="s">
        <v>241</v>
      </c>
      <c r="Z570" s="17" t="s">
        <v>241</v>
      </c>
      <c r="AA570" s="17" t="s">
        <v>241</v>
      </c>
      <c r="AB570" s="17" t="s">
        <v>241</v>
      </c>
      <c r="AC570" s="152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 t="s">
        <v>242</v>
      </c>
      <c r="C571" s="9" t="s">
        <v>242</v>
      </c>
      <c r="D571" s="150" t="s">
        <v>244</v>
      </c>
      <c r="E571" s="151" t="s">
        <v>245</v>
      </c>
      <c r="F571" s="151" t="s">
        <v>246</v>
      </c>
      <c r="G571" s="151" t="s">
        <v>247</v>
      </c>
      <c r="H571" s="151" t="s">
        <v>249</v>
      </c>
      <c r="I571" s="151" t="s">
        <v>250</v>
      </c>
      <c r="J571" s="151" t="s">
        <v>251</v>
      </c>
      <c r="K571" s="151" t="s">
        <v>252</v>
      </c>
      <c r="L571" s="151" t="s">
        <v>253</v>
      </c>
      <c r="M571" s="151" t="s">
        <v>254</v>
      </c>
      <c r="N571" s="151" t="s">
        <v>255</v>
      </c>
      <c r="O571" s="151" t="s">
        <v>256</v>
      </c>
      <c r="P571" s="151" t="s">
        <v>257</v>
      </c>
      <c r="Q571" s="151" t="s">
        <v>258</v>
      </c>
      <c r="R571" s="151" t="s">
        <v>259</v>
      </c>
      <c r="S571" s="151" t="s">
        <v>260</v>
      </c>
      <c r="T571" s="151" t="s">
        <v>262</v>
      </c>
      <c r="U571" s="151" t="s">
        <v>280</v>
      </c>
      <c r="V571" s="151" t="s">
        <v>307</v>
      </c>
      <c r="W571" s="151" t="s">
        <v>281</v>
      </c>
      <c r="X571" s="151" t="s">
        <v>263</v>
      </c>
      <c r="Y571" s="151" t="s">
        <v>264</v>
      </c>
      <c r="Z571" s="151" t="s">
        <v>282</v>
      </c>
      <c r="AA571" s="151" t="s">
        <v>265</v>
      </c>
      <c r="AB571" s="151" t="s">
        <v>266</v>
      </c>
      <c r="AC571" s="152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 t="s">
        <v>3</v>
      </c>
    </row>
    <row r="572" spans="1:65">
      <c r="A572" s="29"/>
      <c r="B572" s="19"/>
      <c r="C572" s="9"/>
      <c r="D572" s="10" t="s">
        <v>283</v>
      </c>
      <c r="E572" s="11" t="s">
        <v>286</v>
      </c>
      <c r="F572" s="11" t="s">
        <v>286</v>
      </c>
      <c r="G572" s="11" t="s">
        <v>283</v>
      </c>
      <c r="H572" s="11" t="s">
        <v>285</v>
      </c>
      <c r="I572" s="11" t="s">
        <v>283</v>
      </c>
      <c r="J572" s="11" t="s">
        <v>283</v>
      </c>
      <c r="K572" s="11" t="s">
        <v>283</v>
      </c>
      <c r="L572" s="11" t="s">
        <v>283</v>
      </c>
      <c r="M572" s="11" t="s">
        <v>283</v>
      </c>
      <c r="N572" s="11" t="s">
        <v>283</v>
      </c>
      <c r="O572" s="11" t="s">
        <v>285</v>
      </c>
      <c r="P572" s="11" t="s">
        <v>286</v>
      </c>
      <c r="Q572" s="11" t="s">
        <v>283</v>
      </c>
      <c r="R572" s="11" t="s">
        <v>285</v>
      </c>
      <c r="S572" s="11" t="s">
        <v>286</v>
      </c>
      <c r="T572" s="11" t="s">
        <v>286</v>
      </c>
      <c r="U572" s="11" t="s">
        <v>286</v>
      </c>
      <c r="V572" s="11" t="s">
        <v>283</v>
      </c>
      <c r="W572" s="11" t="s">
        <v>283</v>
      </c>
      <c r="X572" s="11" t="s">
        <v>286</v>
      </c>
      <c r="Y572" s="11" t="s">
        <v>286</v>
      </c>
      <c r="Z572" s="11" t="s">
        <v>286</v>
      </c>
      <c r="AA572" s="11" t="s">
        <v>286</v>
      </c>
      <c r="AB572" s="11" t="s">
        <v>283</v>
      </c>
      <c r="AC572" s="152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0</v>
      </c>
    </row>
    <row r="573" spans="1:65">
      <c r="A573" s="29"/>
      <c r="B573" s="19"/>
      <c r="C573" s="9"/>
      <c r="D573" s="25" t="s">
        <v>324</v>
      </c>
      <c r="E573" s="25" t="s">
        <v>324</v>
      </c>
      <c r="F573" s="25" t="s">
        <v>324</v>
      </c>
      <c r="G573" s="25" t="s">
        <v>325</v>
      </c>
      <c r="H573" s="25" t="s">
        <v>326</v>
      </c>
      <c r="I573" s="25" t="s">
        <v>325</v>
      </c>
      <c r="J573" s="25" t="s">
        <v>325</v>
      </c>
      <c r="K573" s="25" t="s">
        <v>325</v>
      </c>
      <c r="L573" s="25" t="s">
        <v>325</v>
      </c>
      <c r="M573" s="25" t="s">
        <v>325</v>
      </c>
      <c r="N573" s="25" t="s">
        <v>326</v>
      </c>
      <c r="O573" s="25" t="s">
        <v>325</v>
      </c>
      <c r="P573" s="25" t="s">
        <v>326</v>
      </c>
      <c r="Q573" s="25" t="s">
        <v>327</v>
      </c>
      <c r="R573" s="25" t="s">
        <v>326</v>
      </c>
      <c r="S573" s="25" t="s">
        <v>327</v>
      </c>
      <c r="T573" s="25" t="s">
        <v>327</v>
      </c>
      <c r="U573" s="25" t="s">
        <v>328</v>
      </c>
      <c r="V573" s="25" t="s">
        <v>326</v>
      </c>
      <c r="W573" s="25" t="s">
        <v>325</v>
      </c>
      <c r="X573" s="25" t="s">
        <v>326</v>
      </c>
      <c r="Y573" s="25" t="s">
        <v>326</v>
      </c>
      <c r="Z573" s="25" t="s">
        <v>325</v>
      </c>
      <c r="AA573" s="25" t="s">
        <v>325</v>
      </c>
      <c r="AB573" s="25" t="s">
        <v>119</v>
      </c>
      <c r="AC573" s="152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0</v>
      </c>
    </row>
    <row r="574" spans="1:65">
      <c r="A574" s="29"/>
      <c r="B574" s="18">
        <v>1</v>
      </c>
      <c r="C574" s="14">
        <v>1</v>
      </c>
      <c r="D574" s="222">
        <v>114.3</v>
      </c>
      <c r="E574" s="222">
        <v>110</v>
      </c>
      <c r="F574" s="231">
        <v>102.00047977513631</v>
      </c>
      <c r="G574" s="222">
        <v>107.36</v>
      </c>
      <c r="H574" s="231">
        <v>124.9</v>
      </c>
      <c r="I574" s="222">
        <v>107.5</v>
      </c>
      <c r="J574" s="222">
        <v>114</v>
      </c>
      <c r="K574" s="222">
        <v>112</v>
      </c>
      <c r="L574" s="222">
        <v>113.5</v>
      </c>
      <c r="M574" s="222">
        <v>108.5</v>
      </c>
      <c r="N574" s="222">
        <v>114</v>
      </c>
      <c r="O574" s="222">
        <v>111</v>
      </c>
      <c r="P574" s="222">
        <v>108.06</v>
      </c>
      <c r="Q574" s="222">
        <v>112.74416692584704</v>
      </c>
      <c r="R574" s="222">
        <v>107</v>
      </c>
      <c r="S574" s="222">
        <v>110</v>
      </c>
      <c r="T574" s="222">
        <v>116</v>
      </c>
      <c r="U574" s="222">
        <v>107</v>
      </c>
      <c r="V574" s="222">
        <v>109</v>
      </c>
      <c r="W574" s="222">
        <v>113</v>
      </c>
      <c r="X574" s="222">
        <v>109.2</v>
      </c>
      <c r="Y574" s="231">
        <v>119</v>
      </c>
      <c r="Z574" s="222">
        <v>114</v>
      </c>
      <c r="AA574" s="222">
        <v>103.5</v>
      </c>
      <c r="AB574" s="222">
        <v>109.59</v>
      </c>
      <c r="AC574" s="223"/>
      <c r="AD574" s="224"/>
      <c r="AE574" s="224"/>
      <c r="AF574" s="224"/>
      <c r="AG574" s="224"/>
      <c r="AH574" s="224"/>
      <c r="AI574" s="224"/>
      <c r="AJ574" s="224"/>
      <c r="AK574" s="224"/>
      <c r="AL574" s="224"/>
      <c r="AM574" s="224"/>
      <c r="AN574" s="224"/>
      <c r="AO574" s="224"/>
      <c r="AP574" s="224"/>
      <c r="AQ574" s="224"/>
      <c r="AR574" s="224"/>
      <c r="AS574" s="224"/>
      <c r="AT574" s="224"/>
      <c r="AU574" s="224"/>
      <c r="AV574" s="224"/>
      <c r="AW574" s="224"/>
      <c r="AX574" s="224"/>
      <c r="AY574" s="224"/>
      <c r="AZ574" s="224"/>
      <c r="BA574" s="224"/>
      <c r="BB574" s="224"/>
      <c r="BC574" s="224"/>
      <c r="BD574" s="224"/>
      <c r="BE574" s="224"/>
      <c r="BF574" s="224"/>
      <c r="BG574" s="224"/>
      <c r="BH574" s="224"/>
      <c r="BI574" s="224"/>
      <c r="BJ574" s="224"/>
      <c r="BK574" s="224"/>
      <c r="BL574" s="224"/>
      <c r="BM574" s="225">
        <v>1</v>
      </c>
    </row>
    <row r="575" spans="1:65">
      <c r="A575" s="29"/>
      <c r="B575" s="19">
        <v>1</v>
      </c>
      <c r="C575" s="9">
        <v>2</v>
      </c>
      <c r="D575" s="226">
        <v>114.1</v>
      </c>
      <c r="E575" s="226">
        <v>110</v>
      </c>
      <c r="F575" s="232">
        <v>103.94784856235889</v>
      </c>
      <c r="G575" s="226">
        <v>114.04</v>
      </c>
      <c r="H575" s="232">
        <v>125.49999999999999</v>
      </c>
      <c r="I575" s="226">
        <v>111</v>
      </c>
      <c r="J575" s="226">
        <v>111</v>
      </c>
      <c r="K575" s="226">
        <v>110.5</v>
      </c>
      <c r="L575" s="226">
        <v>113</v>
      </c>
      <c r="M575" s="226">
        <v>108.5</v>
      </c>
      <c r="N575" s="226">
        <v>117</v>
      </c>
      <c r="O575" s="226">
        <v>113</v>
      </c>
      <c r="P575" s="226">
        <v>110.71</v>
      </c>
      <c r="Q575" s="226">
        <v>112.060161698828</v>
      </c>
      <c r="R575" s="226">
        <v>109</v>
      </c>
      <c r="S575" s="226">
        <v>110.7</v>
      </c>
      <c r="T575" s="226">
        <v>115</v>
      </c>
      <c r="U575" s="226">
        <v>106</v>
      </c>
      <c r="V575" s="226">
        <v>102</v>
      </c>
      <c r="W575" s="226">
        <v>113</v>
      </c>
      <c r="X575" s="226">
        <v>112.4</v>
      </c>
      <c r="Y575" s="232">
        <v>120</v>
      </c>
      <c r="Z575" s="226">
        <v>111</v>
      </c>
      <c r="AA575" s="226">
        <v>103.5</v>
      </c>
      <c r="AB575" s="226">
        <v>111.6</v>
      </c>
      <c r="AC575" s="223"/>
      <c r="AD575" s="224"/>
      <c r="AE575" s="224"/>
      <c r="AF575" s="224"/>
      <c r="AG575" s="224"/>
      <c r="AH575" s="224"/>
      <c r="AI575" s="224"/>
      <c r="AJ575" s="224"/>
      <c r="AK575" s="224"/>
      <c r="AL575" s="224"/>
      <c r="AM575" s="224"/>
      <c r="AN575" s="224"/>
      <c r="AO575" s="224"/>
      <c r="AP575" s="224"/>
      <c r="AQ575" s="224"/>
      <c r="AR575" s="224"/>
      <c r="AS575" s="224"/>
      <c r="AT575" s="224"/>
      <c r="AU575" s="224"/>
      <c r="AV575" s="224"/>
      <c r="AW575" s="224"/>
      <c r="AX575" s="224"/>
      <c r="AY575" s="224"/>
      <c r="AZ575" s="224"/>
      <c r="BA575" s="224"/>
      <c r="BB575" s="224"/>
      <c r="BC575" s="224"/>
      <c r="BD575" s="224"/>
      <c r="BE575" s="224"/>
      <c r="BF575" s="224"/>
      <c r="BG575" s="224"/>
      <c r="BH575" s="224"/>
      <c r="BI575" s="224"/>
      <c r="BJ575" s="224"/>
      <c r="BK575" s="224"/>
      <c r="BL575" s="224"/>
      <c r="BM575" s="225">
        <v>19</v>
      </c>
    </row>
    <row r="576" spans="1:65">
      <c r="A576" s="29"/>
      <c r="B576" s="19">
        <v>1</v>
      </c>
      <c r="C576" s="9">
        <v>3</v>
      </c>
      <c r="D576" s="226">
        <v>113.4</v>
      </c>
      <c r="E576" s="226">
        <v>110</v>
      </c>
      <c r="F576" s="232">
        <v>104.20047757594212</v>
      </c>
      <c r="G576" s="226">
        <v>107.45</v>
      </c>
      <c r="H576" s="232">
        <v>125</v>
      </c>
      <c r="I576" s="226">
        <v>108.5</v>
      </c>
      <c r="J576" s="226">
        <v>111</v>
      </c>
      <c r="K576" s="226">
        <v>112</v>
      </c>
      <c r="L576" s="226">
        <v>112.5</v>
      </c>
      <c r="M576" s="226">
        <v>110.5</v>
      </c>
      <c r="N576" s="226">
        <v>118</v>
      </c>
      <c r="O576" s="226">
        <v>115</v>
      </c>
      <c r="P576" s="226">
        <v>108.74</v>
      </c>
      <c r="Q576" s="226">
        <v>112.17741943061714</v>
      </c>
      <c r="R576" s="226">
        <v>105</v>
      </c>
      <c r="S576" s="226">
        <v>110.7</v>
      </c>
      <c r="T576" s="226">
        <v>114</v>
      </c>
      <c r="U576" s="226">
        <v>112</v>
      </c>
      <c r="V576" s="226">
        <v>110</v>
      </c>
      <c r="W576" s="226">
        <v>112</v>
      </c>
      <c r="X576" s="226">
        <v>112</v>
      </c>
      <c r="Y576" s="232">
        <v>118</v>
      </c>
      <c r="Z576" s="226">
        <v>112</v>
      </c>
      <c r="AA576" s="226">
        <v>105.2</v>
      </c>
      <c r="AB576" s="226">
        <v>110.03</v>
      </c>
      <c r="AC576" s="223"/>
      <c r="AD576" s="224"/>
      <c r="AE576" s="224"/>
      <c r="AF576" s="224"/>
      <c r="AG576" s="224"/>
      <c r="AH576" s="224"/>
      <c r="AI576" s="224"/>
      <c r="AJ576" s="224"/>
      <c r="AK576" s="224"/>
      <c r="AL576" s="224"/>
      <c r="AM576" s="224"/>
      <c r="AN576" s="224"/>
      <c r="AO576" s="224"/>
      <c r="AP576" s="224"/>
      <c r="AQ576" s="224"/>
      <c r="AR576" s="224"/>
      <c r="AS576" s="224"/>
      <c r="AT576" s="224"/>
      <c r="AU576" s="224"/>
      <c r="AV576" s="224"/>
      <c r="AW576" s="224"/>
      <c r="AX576" s="224"/>
      <c r="AY576" s="224"/>
      <c r="AZ576" s="224"/>
      <c r="BA576" s="224"/>
      <c r="BB576" s="224"/>
      <c r="BC576" s="224"/>
      <c r="BD576" s="224"/>
      <c r="BE576" s="224"/>
      <c r="BF576" s="224"/>
      <c r="BG576" s="224"/>
      <c r="BH576" s="224"/>
      <c r="BI576" s="224"/>
      <c r="BJ576" s="224"/>
      <c r="BK576" s="224"/>
      <c r="BL576" s="224"/>
      <c r="BM576" s="225">
        <v>16</v>
      </c>
    </row>
    <row r="577" spans="1:65">
      <c r="A577" s="29"/>
      <c r="B577" s="19">
        <v>1</v>
      </c>
      <c r="C577" s="9">
        <v>4</v>
      </c>
      <c r="D577" s="226">
        <v>114</v>
      </c>
      <c r="E577" s="226">
        <v>110</v>
      </c>
      <c r="F577" s="232">
        <v>102.164403158152</v>
      </c>
      <c r="G577" s="226">
        <v>109.84</v>
      </c>
      <c r="H577" s="232">
        <v>125.10000000000001</v>
      </c>
      <c r="I577" s="226">
        <v>110</v>
      </c>
      <c r="J577" s="226">
        <v>114</v>
      </c>
      <c r="K577" s="226">
        <v>112</v>
      </c>
      <c r="L577" s="226">
        <v>113</v>
      </c>
      <c r="M577" s="226">
        <v>109.5</v>
      </c>
      <c r="N577" s="226">
        <v>113</v>
      </c>
      <c r="O577" s="226">
        <v>112</v>
      </c>
      <c r="P577" s="226">
        <v>108.89</v>
      </c>
      <c r="Q577" s="226">
        <v>112.29186993708171</v>
      </c>
      <c r="R577" s="226">
        <v>109</v>
      </c>
      <c r="S577" s="226">
        <v>109.6</v>
      </c>
      <c r="T577" s="226">
        <v>114</v>
      </c>
      <c r="U577" s="226">
        <v>111</v>
      </c>
      <c r="V577" s="226">
        <v>103</v>
      </c>
      <c r="W577" s="226">
        <v>113</v>
      </c>
      <c r="X577" s="226">
        <v>112.9</v>
      </c>
      <c r="Y577" s="232">
        <v>118</v>
      </c>
      <c r="Z577" s="226">
        <v>112</v>
      </c>
      <c r="AA577" s="226">
        <v>105.4</v>
      </c>
      <c r="AB577" s="226">
        <v>111.03</v>
      </c>
      <c r="AC577" s="223"/>
      <c r="AD577" s="224"/>
      <c r="AE577" s="224"/>
      <c r="AF577" s="224"/>
      <c r="AG577" s="224"/>
      <c r="AH577" s="224"/>
      <c r="AI577" s="224"/>
      <c r="AJ577" s="224"/>
      <c r="AK577" s="224"/>
      <c r="AL577" s="224"/>
      <c r="AM577" s="224"/>
      <c r="AN577" s="224"/>
      <c r="AO577" s="224"/>
      <c r="AP577" s="224"/>
      <c r="AQ577" s="224"/>
      <c r="AR577" s="224"/>
      <c r="AS577" s="224"/>
      <c r="AT577" s="224"/>
      <c r="AU577" s="224"/>
      <c r="AV577" s="224"/>
      <c r="AW577" s="224"/>
      <c r="AX577" s="224"/>
      <c r="AY577" s="224"/>
      <c r="AZ577" s="224"/>
      <c r="BA577" s="224"/>
      <c r="BB577" s="224"/>
      <c r="BC577" s="224"/>
      <c r="BD577" s="224"/>
      <c r="BE577" s="224"/>
      <c r="BF577" s="224"/>
      <c r="BG577" s="224"/>
      <c r="BH577" s="224"/>
      <c r="BI577" s="224"/>
      <c r="BJ577" s="224"/>
      <c r="BK577" s="224"/>
      <c r="BL577" s="224"/>
      <c r="BM577" s="225">
        <v>110.83422474835243</v>
      </c>
    </row>
    <row r="578" spans="1:65">
      <c r="A578" s="29"/>
      <c r="B578" s="19">
        <v>1</v>
      </c>
      <c r="C578" s="9">
        <v>5</v>
      </c>
      <c r="D578" s="226">
        <v>113.9</v>
      </c>
      <c r="E578" s="226">
        <v>111</v>
      </c>
      <c r="F578" s="232">
        <v>104.98049788010681</v>
      </c>
      <c r="G578" s="226">
        <v>109.43</v>
      </c>
      <c r="H578" s="232">
        <v>125</v>
      </c>
      <c r="I578" s="226">
        <v>109.5</v>
      </c>
      <c r="J578" s="226">
        <v>109</v>
      </c>
      <c r="K578" s="226">
        <v>109</v>
      </c>
      <c r="L578" s="226">
        <v>115</v>
      </c>
      <c r="M578" s="226">
        <v>107.5</v>
      </c>
      <c r="N578" s="233">
        <v>122</v>
      </c>
      <c r="O578" s="226">
        <v>113</v>
      </c>
      <c r="P578" s="226">
        <v>110.25</v>
      </c>
      <c r="Q578" s="226">
        <v>111.49102203097583</v>
      </c>
      <c r="R578" s="226">
        <v>115</v>
      </c>
      <c r="S578" s="226">
        <v>111.6</v>
      </c>
      <c r="T578" s="226">
        <v>112</v>
      </c>
      <c r="U578" s="226">
        <v>115</v>
      </c>
      <c r="V578" s="226">
        <v>106</v>
      </c>
      <c r="W578" s="226">
        <v>114</v>
      </c>
      <c r="X578" s="226">
        <v>110.8</v>
      </c>
      <c r="Y578" s="232">
        <v>117</v>
      </c>
      <c r="Z578" s="226">
        <v>111</v>
      </c>
      <c r="AA578" s="226">
        <v>106</v>
      </c>
      <c r="AB578" s="226">
        <v>109.67</v>
      </c>
      <c r="AC578" s="223"/>
      <c r="AD578" s="224"/>
      <c r="AE578" s="224"/>
      <c r="AF578" s="224"/>
      <c r="AG578" s="224"/>
      <c r="AH578" s="224"/>
      <c r="AI578" s="224"/>
      <c r="AJ578" s="224"/>
      <c r="AK578" s="224"/>
      <c r="AL578" s="224"/>
      <c r="AM578" s="224"/>
      <c r="AN578" s="224"/>
      <c r="AO578" s="224"/>
      <c r="AP578" s="224"/>
      <c r="AQ578" s="224"/>
      <c r="AR578" s="224"/>
      <c r="AS578" s="224"/>
      <c r="AT578" s="224"/>
      <c r="AU578" s="224"/>
      <c r="AV578" s="224"/>
      <c r="AW578" s="224"/>
      <c r="AX578" s="224"/>
      <c r="AY578" s="224"/>
      <c r="AZ578" s="224"/>
      <c r="BA578" s="224"/>
      <c r="BB578" s="224"/>
      <c r="BC578" s="224"/>
      <c r="BD578" s="224"/>
      <c r="BE578" s="224"/>
      <c r="BF578" s="224"/>
      <c r="BG578" s="224"/>
      <c r="BH578" s="224"/>
      <c r="BI578" s="224"/>
      <c r="BJ578" s="224"/>
      <c r="BK578" s="224"/>
      <c r="BL578" s="224"/>
      <c r="BM578" s="225">
        <v>97</v>
      </c>
    </row>
    <row r="579" spans="1:65">
      <c r="A579" s="29"/>
      <c r="B579" s="19">
        <v>1</v>
      </c>
      <c r="C579" s="9">
        <v>6</v>
      </c>
      <c r="D579" s="226">
        <v>113.1</v>
      </c>
      <c r="E579" s="226">
        <v>111</v>
      </c>
      <c r="F579" s="232">
        <v>104.82954318008696</v>
      </c>
      <c r="G579" s="226">
        <v>107.68</v>
      </c>
      <c r="H579" s="232">
        <v>125.2</v>
      </c>
      <c r="I579" s="226">
        <v>110</v>
      </c>
      <c r="J579" s="226">
        <v>112</v>
      </c>
      <c r="K579" s="226">
        <v>109</v>
      </c>
      <c r="L579" s="226">
        <v>113.5</v>
      </c>
      <c r="M579" s="226">
        <v>108</v>
      </c>
      <c r="N579" s="226">
        <v>116</v>
      </c>
      <c r="O579" s="226">
        <v>114</v>
      </c>
      <c r="P579" s="226">
        <v>107.65</v>
      </c>
      <c r="Q579" s="226">
        <v>111.49302675917102</v>
      </c>
      <c r="R579" s="226">
        <v>109</v>
      </c>
      <c r="S579" s="226">
        <v>110.7</v>
      </c>
      <c r="T579" s="226">
        <v>113</v>
      </c>
      <c r="U579" s="226">
        <v>116</v>
      </c>
      <c r="V579" s="226">
        <v>102</v>
      </c>
      <c r="W579" s="226">
        <v>113</v>
      </c>
      <c r="X579" s="226">
        <v>110.2</v>
      </c>
      <c r="Y579" s="232">
        <v>118</v>
      </c>
      <c r="Z579" s="226">
        <v>108</v>
      </c>
      <c r="AA579" s="226">
        <v>105.6</v>
      </c>
      <c r="AB579" s="226">
        <v>111.44</v>
      </c>
      <c r="AC579" s="223"/>
      <c r="AD579" s="224"/>
      <c r="AE579" s="224"/>
      <c r="AF579" s="224"/>
      <c r="AG579" s="224"/>
      <c r="AH579" s="224"/>
      <c r="AI579" s="224"/>
      <c r="AJ579" s="224"/>
      <c r="AK579" s="224"/>
      <c r="AL579" s="224"/>
      <c r="AM579" s="224"/>
      <c r="AN579" s="224"/>
      <c r="AO579" s="224"/>
      <c r="AP579" s="224"/>
      <c r="AQ579" s="224"/>
      <c r="AR579" s="224"/>
      <c r="AS579" s="224"/>
      <c r="AT579" s="224"/>
      <c r="AU579" s="224"/>
      <c r="AV579" s="224"/>
      <c r="AW579" s="224"/>
      <c r="AX579" s="224"/>
      <c r="AY579" s="224"/>
      <c r="AZ579" s="224"/>
      <c r="BA579" s="224"/>
      <c r="BB579" s="224"/>
      <c r="BC579" s="224"/>
      <c r="BD579" s="224"/>
      <c r="BE579" s="224"/>
      <c r="BF579" s="224"/>
      <c r="BG579" s="224"/>
      <c r="BH579" s="224"/>
      <c r="BI579" s="224"/>
      <c r="BJ579" s="224"/>
      <c r="BK579" s="224"/>
      <c r="BL579" s="224"/>
      <c r="BM579" s="227"/>
    </row>
    <row r="580" spans="1:65">
      <c r="A580" s="29"/>
      <c r="B580" s="20" t="s">
        <v>272</v>
      </c>
      <c r="C580" s="12"/>
      <c r="D580" s="228">
        <v>113.8</v>
      </c>
      <c r="E580" s="228">
        <v>110.33333333333333</v>
      </c>
      <c r="F580" s="228">
        <v>103.68720835529717</v>
      </c>
      <c r="G580" s="228">
        <v>109.30000000000003</v>
      </c>
      <c r="H580" s="228">
        <v>125.11666666666667</v>
      </c>
      <c r="I580" s="228">
        <v>109.41666666666667</v>
      </c>
      <c r="J580" s="228">
        <v>111.83333333333333</v>
      </c>
      <c r="K580" s="228">
        <v>110.75</v>
      </c>
      <c r="L580" s="228">
        <v>113.41666666666667</v>
      </c>
      <c r="M580" s="228">
        <v>108.75</v>
      </c>
      <c r="N580" s="228">
        <v>116.66666666666667</v>
      </c>
      <c r="O580" s="228">
        <v>113</v>
      </c>
      <c r="P580" s="228">
        <v>109.05</v>
      </c>
      <c r="Q580" s="228">
        <v>112.04294446375347</v>
      </c>
      <c r="R580" s="228">
        <v>109</v>
      </c>
      <c r="S580" s="228">
        <v>110.55000000000001</v>
      </c>
      <c r="T580" s="228">
        <v>114</v>
      </c>
      <c r="U580" s="228">
        <v>111.16666666666667</v>
      </c>
      <c r="V580" s="228">
        <v>105.33333333333333</v>
      </c>
      <c r="W580" s="228">
        <v>113</v>
      </c>
      <c r="X580" s="228">
        <v>111.25</v>
      </c>
      <c r="Y580" s="228">
        <v>118.33333333333333</v>
      </c>
      <c r="Z580" s="228">
        <v>111.33333333333333</v>
      </c>
      <c r="AA580" s="228">
        <v>104.86666666666667</v>
      </c>
      <c r="AB580" s="228">
        <v>110.55999999999999</v>
      </c>
      <c r="AC580" s="223"/>
      <c r="AD580" s="224"/>
      <c r="AE580" s="224"/>
      <c r="AF580" s="224"/>
      <c r="AG580" s="224"/>
      <c r="AH580" s="224"/>
      <c r="AI580" s="224"/>
      <c r="AJ580" s="224"/>
      <c r="AK580" s="224"/>
      <c r="AL580" s="224"/>
      <c r="AM580" s="224"/>
      <c r="AN580" s="224"/>
      <c r="AO580" s="224"/>
      <c r="AP580" s="224"/>
      <c r="AQ580" s="224"/>
      <c r="AR580" s="224"/>
      <c r="AS580" s="224"/>
      <c r="AT580" s="224"/>
      <c r="AU580" s="224"/>
      <c r="AV580" s="224"/>
      <c r="AW580" s="224"/>
      <c r="AX580" s="224"/>
      <c r="AY580" s="224"/>
      <c r="AZ580" s="224"/>
      <c r="BA580" s="224"/>
      <c r="BB580" s="224"/>
      <c r="BC580" s="224"/>
      <c r="BD580" s="224"/>
      <c r="BE580" s="224"/>
      <c r="BF580" s="224"/>
      <c r="BG580" s="224"/>
      <c r="BH580" s="224"/>
      <c r="BI580" s="224"/>
      <c r="BJ580" s="224"/>
      <c r="BK580" s="224"/>
      <c r="BL580" s="224"/>
      <c r="BM580" s="227"/>
    </row>
    <row r="581" spans="1:65">
      <c r="A581" s="29"/>
      <c r="B581" s="3" t="s">
        <v>273</v>
      </c>
      <c r="C581" s="28"/>
      <c r="D581" s="226">
        <v>113.95</v>
      </c>
      <c r="E581" s="226">
        <v>110</v>
      </c>
      <c r="F581" s="226">
        <v>104.0741630691505</v>
      </c>
      <c r="G581" s="226">
        <v>108.55500000000001</v>
      </c>
      <c r="H581" s="226">
        <v>125.05000000000001</v>
      </c>
      <c r="I581" s="226">
        <v>109.75</v>
      </c>
      <c r="J581" s="226">
        <v>111.5</v>
      </c>
      <c r="K581" s="226">
        <v>111.25</v>
      </c>
      <c r="L581" s="226">
        <v>113.25</v>
      </c>
      <c r="M581" s="226">
        <v>108.5</v>
      </c>
      <c r="N581" s="226">
        <v>116.5</v>
      </c>
      <c r="O581" s="226">
        <v>113</v>
      </c>
      <c r="P581" s="226">
        <v>108.815</v>
      </c>
      <c r="Q581" s="226">
        <v>112.11879056472256</v>
      </c>
      <c r="R581" s="226">
        <v>109</v>
      </c>
      <c r="S581" s="226">
        <v>110.7</v>
      </c>
      <c r="T581" s="226">
        <v>114</v>
      </c>
      <c r="U581" s="226">
        <v>111.5</v>
      </c>
      <c r="V581" s="226">
        <v>104.5</v>
      </c>
      <c r="W581" s="226">
        <v>113</v>
      </c>
      <c r="X581" s="226">
        <v>111.4</v>
      </c>
      <c r="Y581" s="226">
        <v>118</v>
      </c>
      <c r="Z581" s="226">
        <v>111.5</v>
      </c>
      <c r="AA581" s="226">
        <v>105.30000000000001</v>
      </c>
      <c r="AB581" s="226">
        <v>110.53</v>
      </c>
      <c r="AC581" s="223"/>
      <c r="AD581" s="224"/>
      <c r="AE581" s="224"/>
      <c r="AF581" s="224"/>
      <c r="AG581" s="224"/>
      <c r="AH581" s="224"/>
      <c r="AI581" s="224"/>
      <c r="AJ581" s="224"/>
      <c r="AK581" s="224"/>
      <c r="AL581" s="224"/>
      <c r="AM581" s="224"/>
      <c r="AN581" s="224"/>
      <c r="AO581" s="224"/>
      <c r="AP581" s="224"/>
      <c r="AQ581" s="224"/>
      <c r="AR581" s="224"/>
      <c r="AS581" s="224"/>
      <c r="AT581" s="224"/>
      <c r="AU581" s="224"/>
      <c r="AV581" s="224"/>
      <c r="AW581" s="224"/>
      <c r="AX581" s="224"/>
      <c r="AY581" s="224"/>
      <c r="AZ581" s="224"/>
      <c r="BA581" s="224"/>
      <c r="BB581" s="224"/>
      <c r="BC581" s="224"/>
      <c r="BD581" s="224"/>
      <c r="BE581" s="224"/>
      <c r="BF581" s="224"/>
      <c r="BG581" s="224"/>
      <c r="BH581" s="224"/>
      <c r="BI581" s="224"/>
      <c r="BJ581" s="224"/>
      <c r="BK581" s="224"/>
      <c r="BL581" s="224"/>
      <c r="BM581" s="227"/>
    </row>
    <row r="582" spans="1:65">
      <c r="A582" s="29"/>
      <c r="B582" s="3" t="s">
        <v>274</v>
      </c>
      <c r="C582" s="28"/>
      <c r="D582" s="226">
        <v>0.45607017003965483</v>
      </c>
      <c r="E582" s="226">
        <v>0.51639777949432231</v>
      </c>
      <c r="F582" s="226">
        <v>1.3017599032765075</v>
      </c>
      <c r="G582" s="226">
        <v>2.5529042285209225</v>
      </c>
      <c r="H582" s="226">
        <v>0.21369760566432192</v>
      </c>
      <c r="I582" s="226">
        <v>1.241638702145945</v>
      </c>
      <c r="J582" s="226">
        <v>1.9407902170679516</v>
      </c>
      <c r="K582" s="226">
        <v>1.4747881203752624</v>
      </c>
      <c r="L582" s="226">
        <v>0.8612007121842542</v>
      </c>
      <c r="M582" s="226">
        <v>1.08397416943394</v>
      </c>
      <c r="N582" s="226">
        <v>3.2041639575194445</v>
      </c>
      <c r="O582" s="226">
        <v>1.4142135623730951</v>
      </c>
      <c r="P582" s="226">
        <v>1.2047738376973465</v>
      </c>
      <c r="Q582" s="226">
        <v>0.48560985083280178</v>
      </c>
      <c r="R582" s="226">
        <v>3.3466401061363023</v>
      </c>
      <c r="S582" s="226">
        <v>0.68920243760451128</v>
      </c>
      <c r="T582" s="226">
        <v>1.4142135623730951</v>
      </c>
      <c r="U582" s="226">
        <v>4.0702170294305766</v>
      </c>
      <c r="V582" s="226">
        <v>3.5590260840104371</v>
      </c>
      <c r="W582" s="226">
        <v>0.63245553203367588</v>
      </c>
      <c r="X582" s="226">
        <v>1.4223220451079295</v>
      </c>
      <c r="Y582" s="226">
        <v>1.0327955589886446</v>
      </c>
      <c r="Z582" s="226">
        <v>1.96638416050035</v>
      </c>
      <c r="AA582" s="226">
        <v>1.0911767348448493</v>
      </c>
      <c r="AB582" s="226">
        <v>0.90452197319910077</v>
      </c>
      <c r="AC582" s="223"/>
      <c r="AD582" s="224"/>
      <c r="AE582" s="224"/>
      <c r="AF582" s="224"/>
      <c r="AG582" s="224"/>
      <c r="AH582" s="224"/>
      <c r="AI582" s="224"/>
      <c r="AJ582" s="224"/>
      <c r="AK582" s="224"/>
      <c r="AL582" s="224"/>
      <c r="AM582" s="224"/>
      <c r="AN582" s="224"/>
      <c r="AO582" s="224"/>
      <c r="AP582" s="224"/>
      <c r="AQ582" s="224"/>
      <c r="AR582" s="224"/>
      <c r="AS582" s="224"/>
      <c r="AT582" s="224"/>
      <c r="AU582" s="224"/>
      <c r="AV582" s="224"/>
      <c r="AW582" s="224"/>
      <c r="AX582" s="224"/>
      <c r="AY582" s="224"/>
      <c r="AZ582" s="224"/>
      <c r="BA582" s="224"/>
      <c r="BB582" s="224"/>
      <c r="BC582" s="224"/>
      <c r="BD582" s="224"/>
      <c r="BE582" s="224"/>
      <c r="BF582" s="224"/>
      <c r="BG582" s="224"/>
      <c r="BH582" s="224"/>
      <c r="BI582" s="224"/>
      <c r="BJ582" s="224"/>
      <c r="BK582" s="224"/>
      <c r="BL582" s="224"/>
      <c r="BM582" s="227"/>
    </row>
    <row r="583" spans="1:65">
      <c r="A583" s="29"/>
      <c r="B583" s="3" t="s">
        <v>87</v>
      </c>
      <c r="C583" s="28"/>
      <c r="D583" s="13">
        <v>4.0076464854099719E-3</v>
      </c>
      <c r="E583" s="13">
        <v>4.6803424123352481E-3</v>
      </c>
      <c r="F583" s="13">
        <v>1.2554681758003018E-2</v>
      </c>
      <c r="G583" s="13">
        <v>2.3356854789761409E-2</v>
      </c>
      <c r="H583" s="13">
        <v>1.7079867243718282E-3</v>
      </c>
      <c r="I583" s="13">
        <v>1.1347802304456466E-2</v>
      </c>
      <c r="J583" s="13">
        <v>1.7354308945466038E-2</v>
      </c>
      <c r="K583" s="13">
        <v>1.331637129007009E-2</v>
      </c>
      <c r="L583" s="13">
        <v>7.5932465438729247E-3</v>
      </c>
      <c r="M583" s="13">
        <v>9.9675785695074945E-3</v>
      </c>
      <c r="N583" s="13">
        <v>2.7464262493023809E-2</v>
      </c>
      <c r="O583" s="13">
        <v>1.2515164268788452E-2</v>
      </c>
      <c r="P583" s="13">
        <v>1.1047903142570807E-2</v>
      </c>
      <c r="Q583" s="13">
        <v>4.3341403883749175E-3</v>
      </c>
      <c r="R583" s="13">
        <v>3.070312023978259E-2</v>
      </c>
      <c r="S583" s="13">
        <v>6.2343051795975685E-3</v>
      </c>
      <c r="T583" s="13">
        <v>1.2405382126079782E-2</v>
      </c>
      <c r="U583" s="13">
        <v>3.6613646441654359E-2</v>
      </c>
      <c r="V583" s="13">
        <v>3.3788222316554782E-2</v>
      </c>
      <c r="W583" s="13">
        <v>5.5969516109174861E-3</v>
      </c>
      <c r="X583" s="13">
        <v>1.2784917259397118E-2</v>
      </c>
      <c r="Y583" s="13">
        <v>8.7278497942702357E-3</v>
      </c>
      <c r="Z583" s="13">
        <v>1.7662133178146858E-2</v>
      </c>
      <c r="AA583" s="13">
        <v>1.0405372550968047E-2</v>
      </c>
      <c r="AB583" s="13">
        <v>8.181276892177106E-3</v>
      </c>
      <c r="AC583" s="152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3" t="s">
        <v>275</v>
      </c>
      <c r="C584" s="28"/>
      <c r="D584" s="13">
        <v>2.6758659235279758E-2</v>
      </c>
      <c r="E584" s="13">
        <v>-4.5192846898722827E-3</v>
      </c>
      <c r="F584" s="13">
        <v>-6.4483839800228315E-2</v>
      </c>
      <c r="G584" s="13">
        <v>-1.3842517975253932E-2</v>
      </c>
      <c r="H584" s="13">
        <v>0.12886310118325217</v>
      </c>
      <c r="I584" s="13">
        <v>-1.2789894862388351E-2</v>
      </c>
      <c r="J584" s="13">
        <v>9.0144410469723546E-3</v>
      </c>
      <c r="K584" s="13">
        <v>-7.5991642963768591E-4</v>
      </c>
      <c r="L584" s="13">
        <v>2.3300040435863867E-2</v>
      </c>
      <c r="M584" s="13">
        <v>-1.8804884078763795E-2</v>
      </c>
      <c r="N584" s="13">
        <v>5.2623112865693988E-2</v>
      </c>
      <c r="O584" s="13">
        <v>1.954067217562927E-2</v>
      </c>
      <c r="P584" s="13">
        <v>-1.609813893139489E-2</v>
      </c>
      <c r="Q584" s="13">
        <v>1.0905654080636484E-2</v>
      </c>
      <c r="R584" s="13">
        <v>-1.6549263122623059E-2</v>
      </c>
      <c r="S584" s="13">
        <v>-2.5644131945501414E-3</v>
      </c>
      <c r="T584" s="13">
        <v>2.8563156000192436E-2</v>
      </c>
      <c r="U584" s="13">
        <v>2.9994518305969109E-3</v>
      </c>
      <c r="V584" s="13">
        <v>-4.9631703812687777E-2</v>
      </c>
      <c r="W584" s="13">
        <v>1.954067217562927E-2</v>
      </c>
      <c r="X584" s="13">
        <v>3.7513254826437858E-3</v>
      </c>
      <c r="Y584" s="13">
        <v>6.7660585906632376E-2</v>
      </c>
      <c r="Z584" s="13">
        <v>4.5031991346906608E-3</v>
      </c>
      <c r="AA584" s="13">
        <v>-5.3842196264150433E-2</v>
      </c>
      <c r="AB584" s="13">
        <v>-2.4741883563047518E-3</v>
      </c>
      <c r="AC584" s="152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45" t="s">
        <v>276</v>
      </c>
      <c r="C585" s="46"/>
      <c r="D585" s="44">
        <v>0.95</v>
      </c>
      <c r="E585" s="44">
        <v>0.3</v>
      </c>
      <c r="F585" s="44">
        <v>2.7</v>
      </c>
      <c r="G585" s="44">
        <v>0.67</v>
      </c>
      <c r="H585" s="44">
        <v>5.04</v>
      </c>
      <c r="I585" s="44">
        <v>0.63</v>
      </c>
      <c r="J585" s="44">
        <v>0.24</v>
      </c>
      <c r="K585" s="44">
        <v>0.15</v>
      </c>
      <c r="L585" s="44">
        <v>0.81</v>
      </c>
      <c r="M585" s="44">
        <v>0.87</v>
      </c>
      <c r="N585" s="44">
        <v>1.99</v>
      </c>
      <c r="O585" s="44">
        <v>0.66</v>
      </c>
      <c r="P585" s="44">
        <v>0.76</v>
      </c>
      <c r="Q585" s="44">
        <v>0.32</v>
      </c>
      <c r="R585" s="44">
        <v>0.78</v>
      </c>
      <c r="S585" s="44">
        <v>0.22</v>
      </c>
      <c r="T585" s="44">
        <v>1.02</v>
      </c>
      <c r="U585" s="44">
        <v>0</v>
      </c>
      <c r="V585" s="44">
        <v>2.11</v>
      </c>
      <c r="W585" s="44">
        <v>0.66</v>
      </c>
      <c r="X585" s="44">
        <v>0.03</v>
      </c>
      <c r="Y585" s="44">
        <v>2.59</v>
      </c>
      <c r="Z585" s="44">
        <v>0.06</v>
      </c>
      <c r="AA585" s="44">
        <v>2.2799999999999998</v>
      </c>
      <c r="AB585" s="44">
        <v>0.22</v>
      </c>
      <c r="AC585" s="152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BM586" s="55"/>
    </row>
    <row r="587" spans="1:65" ht="15">
      <c r="B587" s="8" t="s">
        <v>657</v>
      </c>
      <c r="BM587" s="27" t="s">
        <v>67</v>
      </c>
    </row>
    <row r="588" spans="1:65" ht="15">
      <c r="A588" s="24" t="s">
        <v>57</v>
      </c>
      <c r="B588" s="18" t="s">
        <v>114</v>
      </c>
      <c r="C588" s="15" t="s">
        <v>115</v>
      </c>
      <c r="D588" s="16" t="s">
        <v>241</v>
      </c>
      <c r="E588" s="17" t="s">
        <v>241</v>
      </c>
      <c r="F588" s="17" t="s">
        <v>241</v>
      </c>
      <c r="G588" s="17" t="s">
        <v>241</v>
      </c>
      <c r="H588" s="17" t="s">
        <v>241</v>
      </c>
      <c r="I588" s="17" t="s">
        <v>241</v>
      </c>
      <c r="J588" s="17" t="s">
        <v>241</v>
      </c>
      <c r="K588" s="17" t="s">
        <v>241</v>
      </c>
      <c r="L588" s="17" t="s">
        <v>241</v>
      </c>
      <c r="M588" s="17" t="s">
        <v>241</v>
      </c>
      <c r="N588" s="17" t="s">
        <v>241</v>
      </c>
      <c r="O588" s="17" t="s">
        <v>241</v>
      </c>
      <c r="P588" s="17" t="s">
        <v>241</v>
      </c>
      <c r="Q588" s="17" t="s">
        <v>241</v>
      </c>
      <c r="R588" s="17" t="s">
        <v>241</v>
      </c>
      <c r="S588" s="17" t="s">
        <v>241</v>
      </c>
      <c r="T588" s="17" t="s">
        <v>241</v>
      </c>
      <c r="U588" s="17" t="s">
        <v>241</v>
      </c>
      <c r="V588" s="17" t="s">
        <v>241</v>
      </c>
      <c r="W588" s="17" t="s">
        <v>241</v>
      </c>
      <c r="X588" s="17" t="s">
        <v>241</v>
      </c>
      <c r="Y588" s="17" t="s">
        <v>241</v>
      </c>
      <c r="Z588" s="17" t="s">
        <v>241</v>
      </c>
      <c r="AA588" s="17" t="s">
        <v>241</v>
      </c>
      <c r="AB588" s="17" t="s">
        <v>241</v>
      </c>
      <c r="AC588" s="152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 t="s">
        <v>242</v>
      </c>
      <c r="C589" s="9" t="s">
        <v>242</v>
      </c>
      <c r="D589" s="150" t="s">
        <v>244</v>
      </c>
      <c r="E589" s="151" t="s">
        <v>245</v>
      </c>
      <c r="F589" s="151" t="s">
        <v>246</v>
      </c>
      <c r="G589" s="151" t="s">
        <v>247</v>
      </c>
      <c r="H589" s="151" t="s">
        <v>249</v>
      </c>
      <c r="I589" s="151" t="s">
        <v>250</v>
      </c>
      <c r="J589" s="151" t="s">
        <v>251</v>
      </c>
      <c r="K589" s="151" t="s">
        <v>252</v>
      </c>
      <c r="L589" s="151" t="s">
        <v>253</v>
      </c>
      <c r="M589" s="151" t="s">
        <v>254</v>
      </c>
      <c r="N589" s="151" t="s">
        <v>255</v>
      </c>
      <c r="O589" s="151" t="s">
        <v>256</v>
      </c>
      <c r="P589" s="151" t="s">
        <v>257</v>
      </c>
      <c r="Q589" s="151" t="s">
        <v>258</v>
      </c>
      <c r="R589" s="151" t="s">
        <v>259</v>
      </c>
      <c r="S589" s="151" t="s">
        <v>260</v>
      </c>
      <c r="T589" s="151" t="s">
        <v>261</v>
      </c>
      <c r="U589" s="151" t="s">
        <v>262</v>
      </c>
      <c r="V589" s="151" t="s">
        <v>280</v>
      </c>
      <c r="W589" s="151" t="s">
        <v>307</v>
      </c>
      <c r="X589" s="151" t="s">
        <v>281</v>
      </c>
      <c r="Y589" s="151" t="s">
        <v>263</v>
      </c>
      <c r="Z589" s="151" t="s">
        <v>264</v>
      </c>
      <c r="AA589" s="151" t="s">
        <v>282</v>
      </c>
      <c r="AB589" s="151" t="s">
        <v>266</v>
      </c>
      <c r="AC589" s="152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 t="s">
        <v>1</v>
      </c>
    </row>
    <row r="590" spans="1:65">
      <c r="A590" s="29"/>
      <c r="B590" s="19"/>
      <c r="C590" s="9"/>
      <c r="D590" s="10" t="s">
        <v>285</v>
      </c>
      <c r="E590" s="11" t="s">
        <v>286</v>
      </c>
      <c r="F590" s="11" t="s">
        <v>286</v>
      </c>
      <c r="G590" s="11" t="s">
        <v>283</v>
      </c>
      <c r="H590" s="11" t="s">
        <v>285</v>
      </c>
      <c r="I590" s="11" t="s">
        <v>283</v>
      </c>
      <c r="J590" s="11" t="s">
        <v>283</v>
      </c>
      <c r="K590" s="11" t="s">
        <v>283</v>
      </c>
      <c r="L590" s="11" t="s">
        <v>283</v>
      </c>
      <c r="M590" s="11" t="s">
        <v>283</v>
      </c>
      <c r="N590" s="11" t="s">
        <v>285</v>
      </c>
      <c r="O590" s="11" t="s">
        <v>285</v>
      </c>
      <c r="P590" s="11" t="s">
        <v>286</v>
      </c>
      <c r="Q590" s="11" t="s">
        <v>283</v>
      </c>
      <c r="R590" s="11" t="s">
        <v>285</v>
      </c>
      <c r="S590" s="11" t="s">
        <v>286</v>
      </c>
      <c r="T590" s="11" t="s">
        <v>285</v>
      </c>
      <c r="U590" s="11" t="s">
        <v>286</v>
      </c>
      <c r="V590" s="11" t="s">
        <v>286</v>
      </c>
      <c r="W590" s="11" t="s">
        <v>285</v>
      </c>
      <c r="X590" s="11" t="s">
        <v>283</v>
      </c>
      <c r="Y590" s="11" t="s">
        <v>286</v>
      </c>
      <c r="Z590" s="11" t="s">
        <v>286</v>
      </c>
      <c r="AA590" s="11" t="s">
        <v>286</v>
      </c>
      <c r="AB590" s="11" t="s">
        <v>283</v>
      </c>
      <c r="AC590" s="152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9"/>
      <c r="C591" s="9"/>
      <c r="D591" s="25" t="s">
        <v>324</v>
      </c>
      <c r="E591" s="25" t="s">
        <v>324</v>
      </c>
      <c r="F591" s="25" t="s">
        <v>324</v>
      </c>
      <c r="G591" s="25" t="s">
        <v>325</v>
      </c>
      <c r="H591" s="25" t="s">
        <v>326</v>
      </c>
      <c r="I591" s="25" t="s">
        <v>325</v>
      </c>
      <c r="J591" s="25" t="s">
        <v>325</v>
      </c>
      <c r="K591" s="25" t="s">
        <v>325</v>
      </c>
      <c r="L591" s="25" t="s">
        <v>325</v>
      </c>
      <c r="M591" s="25" t="s">
        <v>325</v>
      </c>
      <c r="N591" s="25" t="s">
        <v>326</v>
      </c>
      <c r="O591" s="25" t="s">
        <v>325</v>
      </c>
      <c r="P591" s="25" t="s">
        <v>326</v>
      </c>
      <c r="Q591" s="25" t="s">
        <v>327</v>
      </c>
      <c r="R591" s="25" t="s">
        <v>326</v>
      </c>
      <c r="S591" s="25" t="s">
        <v>327</v>
      </c>
      <c r="T591" s="25" t="s">
        <v>325</v>
      </c>
      <c r="U591" s="25" t="s">
        <v>327</v>
      </c>
      <c r="V591" s="25" t="s">
        <v>328</v>
      </c>
      <c r="W591" s="25" t="s">
        <v>326</v>
      </c>
      <c r="X591" s="25" t="s">
        <v>325</v>
      </c>
      <c r="Y591" s="25" t="s">
        <v>326</v>
      </c>
      <c r="Z591" s="25" t="s">
        <v>326</v>
      </c>
      <c r="AA591" s="25" t="s">
        <v>325</v>
      </c>
      <c r="AB591" s="25" t="s">
        <v>119</v>
      </c>
      <c r="AC591" s="152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8">
        <v>1</v>
      </c>
      <c r="C592" s="14">
        <v>1</v>
      </c>
      <c r="D592" s="202">
        <v>0.13</v>
      </c>
      <c r="E592" s="202">
        <v>0.12</v>
      </c>
      <c r="F592" s="202">
        <v>0.13613424037435617</v>
      </c>
      <c r="G592" s="202">
        <v>0.16600000000000001</v>
      </c>
      <c r="H592" s="202">
        <v>0.13</v>
      </c>
      <c r="I592" s="202">
        <v>0.13</v>
      </c>
      <c r="J592" s="202">
        <v>0.13</v>
      </c>
      <c r="K592" s="202">
        <v>0.16</v>
      </c>
      <c r="L592" s="202">
        <v>0.16</v>
      </c>
      <c r="M592" s="202">
        <v>0.14000000000000001</v>
      </c>
      <c r="N592" s="202">
        <v>0.13300000000000001</v>
      </c>
      <c r="O592" s="202">
        <v>0.19</v>
      </c>
      <c r="P592" s="202">
        <v>0.12</v>
      </c>
      <c r="Q592" s="202">
        <v>0.14122050115971665</v>
      </c>
      <c r="R592" s="202">
        <v>0.11399999999999999</v>
      </c>
      <c r="S592" s="202">
        <v>0.14000000000000001</v>
      </c>
      <c r="T592" s="202">
        <v>0.16693350000000001</v>
      </c>
      <c r="U592" s="202">
        <v>0.14000000000000001</v>
      </c>
      <c r="V592" s="202">
        <v>0.14599999999999999</v>
      </c>
      <c r="W592" s="202">
        <v>0.125</v>
      </c>
      <c r="X592" s="202">
        <v>0.15</v>
      </c>
      <c r="Y592" s="202">
        <v>0.15659999999999999</v>
      </c>
      <c r="Z592" s="202">
        <v>0.13</v>
      </c>
      <c r="AA592" s="202">
        <v>0.161</v>
      </c>
      <c r="AB592" s="202">
        <v>0.13800000000000001</v>
      </c>
      <c r="AC592" s="204"/>
      <c r="AD592" s="205"/>
      <c r="AE592" s="205"/>
      <c r="AF592" s="205"/>
      <c r="AG592" s="205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5"/>
      <c r="AT592" s="205"/>
      <c r="AU592" s="205"/>
      <c r="AV592" s="205"/>
      <c r="AW592" s="205"/>
      <c r="AX592" s="205"/>
      <c r="AY592" s="205"/>
      <c r="AZ592" s="205"/>
      <c r="BA592" s="205"/>
      <c r="BB592" s="205"/>
      <c r="BC592" s="205"/>
      <c r="BD592" s="205"/>
      <c r="BE592" s="205"/>
      <c r="BF592" s="205"/>
      <c r="BG592" s="205"/>
      <c r="BH592" s="205"/>
      <c r="BI592" s="205"/>
      <c r="BJ592" s="205"/>
      <c r="BK592" s="205"/>
      <c r="BL592" s="205"/>
      <c r="BM592" s="206">
        <v>1</v>
      </c>
    </row>
    <row r="593" spans="1:65">
      <c r="A593" s="29"/>
      <c r="B593" s="19">
        <v>1</v>
      </c>
      <c r="C593" s="9">
        <v>2</v>
      </c>
      <c r="D593" s="23">
        <v>0.13</v>
      </c>
      <c r="E593" s="23">
        <v>0.12</v>
      </c>
      <c r="F593" s="23">
        <v>0.13672014471907418</v>
      </c>
      <c r="G593" s="23">
        <v>0.14399999999999999</v>
      </c>
      <c r="H593" s="23">
        <v>0.12</v>
      </c>
      <c r="I593" s="23">
        <v>0.13</v>
      </c>
      <c r="J593" s="23">
        <v>0.13</v>
      </c>
      <c r="K593" s="23">
        <v>0.16</v>
      </c>
      <c r="L593" s="23">
        <v>0.18</v>
      </c>
      <c r="M593" s="23">
        <v>0.16</v>
      </c>
      <c r="N593" s="23">
        <v>0.13300000000000001</v>
      </c>
      <c r="O593" s="221">
        <v>0.2</v>
      </c>
      <c r="P593" s="23">
        <v>0.12</v>
      </c>
      <c r="Q593" s="23">
        <v>0.13845437941232336</v>
      </c>
      <c r="R593" s="23">
        <v>0.125</v>
      </c>
      <c r="S593" s="23">
        <v>0.14000000000000001</v>
      </c>
      <c r="T593" s="23">
        <v>0.16406700000000002</v>
      </c>
      <c r="U593" s="23">
        <v>0.15</v>
      </c>
      <c r="V593" s="23">
        <v>0.14499999999999999</v>
      </c>
      <c r="W593" s="23">
        <v>0.124</v>
      </c>
      <c r="X593" s="23">
        <v>0.15</v>
      </c>
      <c r="Y593" s="23">
        <v>0.157</v>
      </c>
      <c r="Z593" s="23">
        <v>0.12</v>
      </c>
      <c r="AA593" s="23">
        <v>0.154</v>
      </c>
      <c r="AB593" s="23">
        <v>0.13900000000000001</v>
      </c>
      <c r="AC593" s="204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5"/>
      <c r="AT593" s="205"/>
      <c r="AU593" s="205"/>
      <c r="AV593" s="205"/>
      <c r="AW593" s="205"/>
      <c r="AX593" s="205"/>
      <c r="AY593" s="205"/>
      <c r="AZ593" s="205"/>
      <c r="BA593" s="205"/>
      <c r="BB593" s="205"/>
      <c r="BC593" s="205"/>
      <c r="BD593" s="205"/>
      <c r="BE593" s="205"/>
      <c r="BF593" s="205"/>
      <c r="BG593" s="205"/>
      <c r="BH593" s="205"/>
      <c r="BI593" s="205"/>
      <c r="BJ593" s="205"/>
      <c r="BK593" s="205"/>
      <c r="BL593" s="205"/>
      <c r="BM593" s="206">
        <v>20</v>
      </c>
    </row>
    <row r="594" spans="1:65">
      <c r="A594" s="29"/>
      <c r="B594" s="19">
        <v>1</v>
      </c>
      <c r="C594" s="9">
        <v>3</v>
      </c>
      <c r="D594" s="23">
        <v>0.13</v>
      </c>
      <c r="E594" s="23">
        <v>0.13</v>
      </c>
      <c r="F594" s="23">
        <v>0.13673497943064059</v>
      </c>
      <c r="G594" s="23">
        <v>0.13600000000000001</v>
      </c>
      <c r="H594" s="23">
        <v>0.13</v>
      </c>
      <c r="I594" s="23">
        <v>0.13</v>
      </c>
      <c r="J594" s="23">
        <v>0.13</v>
      </c>
      <c r="K594" s="23">
        <v>0.16</v>
      </c>
      <c r="L594" s="23">
        <v>0.19</v>
      </c>
      <c r="M594" s="23">
        <v>0.16</v>
      </c>
      <c r="N594" s="23">
        <v>0.13200000000000001</v>
      </c>
      <c r="O594" s="23">
        <v>0.18</v>
      </c>
      <c r="P594" s="23">
        <v>0.12</v>
      </c>
      <c r="Q594" s="23">
        <v>0.14034179555868312</v>
      </c>
      <c r="R594" s="23">
        <v>0.124</v>
      </c>
      <c r="S594" s="23">
        <v>0.14000000000000001</v>
      </c>
      <c r="T594" s="23">
        <v>0.16365350000000001</v>
      </c>
      <c r="U594" s="23">
        <v>0.15</v>
      </c>
      <c r="V594" s="23">
        <v>0.17199999999999999</v>
      </c>
      <c r="W594" s="23">
        <v>0.13600000000000001</v>
      </c>
      <c r="X594" s="23">
        <v>0.15</v>
      </c>
      <c r="Y594" s="23">
        <v>0.155</v>
      </c>
      <c r="Z594" s="23">
        <v>0.12</v>
      </c>
      <c r="AA594" s="23">
        <v>0.17299999999999999</v>
      </c>
      <c r="AB594" s="23">
        <v>0.13900000000000001</v>
      </c>
      <c r="AC594" s="204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206">
        <v>16</v>
      </c>
    </row>
    <row r="595" spans="1:65">
      <c r="A595" s="29"/>
      <c r="B595" s="19">
        <v>1</v>
      </c>
      <c r="C595" s="9">
        <v>4</v>
      </c>
      <c r="D595" s="23">
        <v>0.13</v>
      </c>
      <c r="E595" s="23">
        <v>0.12</v>
      </c>
      <c r="F595" s="23">
        <v>0.1426169209580633</v>
      </c>
      <c r="G595" s="23">
        <v>0.17599999999999999</v>
      </c>
      <c r="H595" s="23">
        <v>0.12</v>
      </c>
      <c r="I595" s="23">
        <v>0.13</v>
      </c>
      <c r="J595" s="23">
        <v>0.12</v>
      </c>
      <c r="K595" s="23">
        <v>0.16</v>
      </c>
      <c r="L595" s="23">
        <v>0.17</v>
      </c>
      <c r="M595" s="23">
        <v>0.13</v>
      </c>
      <c r="N595" s="23">
        <v>0.13100000000000001</v>
      </c>
      <c r="O595" s="23">
        <v>0.18</v>
      </c>
      <c r="P595" s="23">
        <v>0.12</v>
      </c>
      <c r="Q595" s="23">
        <v>0.13985760885668044</v>
      </c>
      <c r="R595" s="23">
        <v>0.12</v>
      </c>
      <c r="S595" s="23">
        <v>0.14000000000000001</v>
      </c>
      <c r="T595" s="23">
        <v>0.16602</v>
      </c>
      <c r="U595" s="23">
        <v>0.14000000000000001</v>
      </c>
      <c r="V595" s="23">
        <v>0.16700000000000001</v>
      </c>
      <c r="W595" s="23">
        <v>0.13</v>
      </c>
      <c r="X595" s="23">
        <v>0.15</v>
      </c>
      <c r="Y595" s="23">
        <v>0.15690000000000001</v>
      </c>
      <c r="Z595" s="23">
        <v>0.12</v>
      </c>
      <c r="AA595" s="23">
        <v>0.16200000000000001</v>
      </c>
      <c r="AB595" s="23">
        <v>0.13900000000000001</v>
      </c>
      <c r="AC595" s="204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206">
        <v>0.14279246148133012</v>
      </c>
    </row>
    <row r="596" spans="1:65">
      <c r="A596" s="29"/>
      <c r="B596" s="19">
        <v>1</v>
      </c>
      <c r="C596" s="9">
        <v>5</v>
      </c>
      <c r="D596" s="23">
        <v>0.13</v>
      </c>
      <c r="E596" s="23">
        <v>0.13</v>
      </c>
      <c r="F596" s="23">
        <v>0.13803331464261218</v>
      </c>
      <c r="G596" s="23">
        <v>0.14599999999999999</v>
      </c>
      <c r="H596" s="23">
        <v>0.13</v>
      </c>
      <c r="I596" s="23">
        <v>0.13</v>
      </c>
      <c r="J596" s="23">
        <v>0.13</v>
      </c>
      <c r="K596" s="23">
        <v>0.16</v>
      </c>
      <c r="L596" s="23">
        <v>0.17</v>
      </c>
      <c r="M596" s="23">
        <v>0.15</v>
      </c>
      <c r="N596" s="23">
        <v>0.13100000000000001</v>
      </c>
      <c r="O596" s="23">
        <v>0.17</v>
      </c>
      <c r="P596" s="23">
        <v>0.13</v>
      </c>
      <c r="Q596" s="23">
        <v>0.14156827094703903</v>
      </c>
      <c r="R596" s="23">
        <v>0.13300000000000001</v>
      </c>
      <c r="S596" s="23">
        <v>0.14000000000000001</v>
      </c>
      <c r="T596" s="23">
        <v>0.1643085</v>
      </c>
      <c r="U596" s="23">
        <v>0.14000000000000001</v>
      </c>
      <c r="V596" s="23">
        <v>0.17799999999999999</v>
      </c>
      <c r="W596" s="23">
        <v>0.12</v>
      </c>
      <c r="X596" s="23">
        <v>0.15</v>
      </c>
      <c r="Y596" s="23">
        <v>0.15839999999999999</v>
      </c>
      <c r="Z596" s="23">
        <v>0.12</v>
      </c>
      <c r="AA596" s="23">
        <v>0.16400000000000001</v>
      </c>
      <c r="AB596" s="23">
        <v>0.13700000000000001</v>
      </c>
      <c r="AC596" s="204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206">
        <v>98</v>
      </c>
    </row>
    <row r="597" spans="1:65">
      <c r="A597" s="29"/>
      <c r="B597" s="19">
        <v>1</v>
      </c>
      <c r="C597" s="9">
        <v>6</v>
      </c>
      <c r="D597" s="23">
        <v>0.13</v>
      </c>
      <c r="E597" s="23">
        <v>0.12</v>
      </c>
      <c r="F597" s="23">
        <v>0.14341225311851</v>
      </c>
      <c r="G597" s="23">
        <v>0.16700000000000001</v>
      </c>
      <c r="H597" s="23">
        <v>0.12</v>
      </c>
      <c r="I597" s="23">
        <v>0.13</v>
      </c>
      <c r="J597" s="23">
        <v>0.13</v>
      </c>
      <c r="K597" s="23">
        <v>0.16</v>
      </c>
      <c r="L597" s="23">
        <v>0.16</v>
      </c>
      <c r="M597" s="23">
        <v>0.14000000000000001</v>
      </c>
      <c r="N597" s="23">
        <v>0.13</v>
      </c>
      <c r="O597" s="23">
        <v>0.16800000000000001</v>
      </c>
      <c r="P597" s="23">
        <v>0.12</v>
      </c>
      <c r="Q597" s="23">
        <v>0.1360413130218168</v>
      </c>
      <c r="R597" s="23">
        <v>0.126</v>
      </c>
      <c r="S597" s="23">
        <v>0.14000000000000001</v>
      </c>
      <c r="T597" s="23">
        <v>0.16465099999999999</v>
      </c>
      <c r="U597" s="23">
        <v>0.14000000000000001</v>
      </c>
      <c r="V597" s="23">
        <v>0.161</v>
      </c>
      <c r="W597" s="23">
        <v>0.127</v>
      </c>
      <c r="X597" s="23">
        <v>0.15</v>
      </c>
      <c r="Y597" s="23">
        <v>0.15659999999999999</v>
      </c>
      <c r="Z597" s="23">
        <v>0.12</v>
      </c>
      <c r="AA597" s="23">
        <v>0.157</v>
      </c>
      <c r="AB597" s="23">
        <v>0.14099999999999999</v>
      </c>
      <c r="AC597" s="204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56"/>
    </row>
    <row r="598" spans="1:65">
      <c r="A598" s="29"/>
      <c r="B598" s="20" t="s">
        <v>272</v>
      </c>
      <c r="C598" s="12"/>
      <c r="D598" s="209">
        <v>0.13</v>
      </c>
      <c r="E598" s="209">
        <v>0.12333333333333334</v>
      </c>
      <c r="F598" s="209">
        <v>0.13894197554054274</v>
      </c>
      <c r="G598" s="209">
        <v>0.15583333333333335</v>
      </c>
      <c r="H598" s="209">
        <v>0.125</v>
      </c>
      <c r="I598" s="209">
        <v>0.13</v>
      </c>
      <c r="J598" s="209">
        <v>0.12833333333333333</v>
      </c>
      <c r="K598" s="209">
        <v>0.16</v>
      </c>
      <c r="L598" s="209">
        <v>0.17166666666666666</v>
      </c>
      <c r="M598" s="209">
        <v>0.1466666666666667</v>
      </c>
      <c r="N598" s="209">
        <v>0.13166666666666668</v>
      </c>
      <c r="O598" s="209">
        <v>0.18133333333333335</v>
      </c>
      <c r="P598" s="209">
        <v>0.12166666666666666</v>
      </c>
      <c r="Q598" s="209">
        <v>0.13958064482604324</v>
      </c>
      <c r="R598" s="209">
        <v>0.12366666666666666</v>
      </c>
      <c r="S598" s="209">
        <v>0.14000000000000001</v>
      </c>
      <c r="T598" s="209">
        <v>0.16493891666666666</v>
      </c>
      <c r="U598" s="209">
        <v>0.14333333333333334</v>
      </c>
      <c r="V598" s="209">
        <v>0.1615</v>
      </c>
      <c r="W598" s="209">
        <v>0.127</v>
      </c>
      <c r="X598" s="209">
        <v>0.15</v>
      </c>
      <c r="Y598" s="209">
        <v>0.15675</v>
      </c>
      <c r="Z598" s="209">
        <v>0.12166666666666666</v>
      </c>
      <c r="AA598" s="209">
        <v>0.16183333333333336</v>
      </c>
      <c r="AB598" s="209">
        <v>0.13883333333333334</v>
      </c>
      <c r="AC598" s="204"/>
      <c r="AD598" s="205"/>
      <c r="AE598" s="205"/>
      <c r="AF598" s="205"/>
      <c r="AG598" s="205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05"/>
      <c r="AT598" s="205"/>
      <c r="AU598" s="205"/>
      <c r="AV598" s="205"/>
      <c r="AW598" s="205"/>
      <c r="AX598" s="205"/>
      <c r="AY598" s="205"/>
      <c r="AZ598" s="205"/>
      <c r="BA598" s="205"/>
      <c r="BB598" s="205"/>
      <c r="BC598" s="205"/>
      <c r="BD598" s="205"/>
      <c r="BE598" s="205"/>
      <c r="BF598" s="205"/>
      <c r="BG598" s="205"/>
      <c r="BH598" s="205"/>
      <c r="BI598" s="205"/>
      <c r="BJ598" s="205"/>
      <c r="BK598" s="205"/>
      <c r="BL598" s="205"/>
      <c r="BM598" s="56"/>
    </row>
    <row r="599" spans="1:65">
      <c r="A599" s="29"/>
      <c r="B599" s="3" t="s">
        <v>273</v>
      </c>
      <c r="C599" s="28"/>
      <c r="D599" s="23">
        <v>0.13</v>
      </c>
      <c r="E599" s="23">
        <v>0.12</v>
      </c>
      <c r="F599" s="23">
        <v>0.13738414703662638</v>
      </c>
      <c r="G599" s="23">
        <v>0.156</v>
      </c>
      <c r="H599" s="23">
        <v>0.125</v>
      </c>
      <c r="I599" s="23">
        <v>0.13</v>
      </c>
      <c r="J599" s="23">
        <v>0.13</v>
      </c>
      <c r="K599" s="23">
        <v>0.16</v>
      </c>
      <c r="L599" s="23">
        <v>0.17</v>
      </c>
      <c r="M599" s="23">
        <v>0.14500000000000002</v>
      </c>
      <c r="N599" s="23">
        <v>0.13150000000000001</v>
      </c>
      <c r="O599" s="23">
        <v>0.18</v>
      </c>
      <c r="P599" s="23">
        <v>0.12</v>
      </c>
      <c r="Q599" s="23">
        <v>0.14009970220768178</v>
      </c>
      <c r="R599" s="23">
        <v>0.1245</v>
      </c>
      <c r="S599" s="23">
        <v>0.14000000000000001</v>
      </c>
      <c r="T599" s="23">
        <v>0.16447974999999998</v>
      </c>
      <c r="U599" s="23">
        <v>0.14000000000000001</v>
      </c>
      <c r="V599" s="23">
        <v>0.16400000000000001</v>
      </c>
      <c r="W599" s="23">
        <v>0.126</v>
      </c>
      <c r="X599" s="23">
        <v>0.15</v>
      </c>
      <c r="Y599" s="23">
        <v>0.15675</v>
      </c>
      <c r="Z599" s="23">
        <v>0.12</v>
      </c>
      <c r="AA599" s="23">
        <v>0.1615</v>
      </c>
      <c r="AB599" s="23">
        <v>0.13900000000000001</v>
      </c>
      <c r="AC599" s="204"/>
      <c r="AD599" s="205"/>
      <c r="AE599" s="205"/>
      <c r="AF599" s="205"/>
      <c r="AG599" s="205"/>
      <c r="AH599" s="205"/>
      <c r="AI599" s="205"/>
      <c r="AJ599" s="205"/>
      <c r="AK599" s="205"/>
      <c r="AL599" s="205"/>
      <c r="AM599" s="205"/>
      <c r="AN599" s="205"/>
      <c r="AO599" s="205"/>
      <c r="AP599" s="205"/>
      <c r="AQ599" s="205"/>
      <c r="AR599" s="205"/>
      <c r="AS599" s="205"/>
      <c r="AT599" s="205"/>
      <c r="AU599" s="205"/>
      <c r="AV599" s="205"/>
      <c r="AW599" s="205"/>
      <c r="AX599" s="205"/>
      <c r="AY599" s="205"/>
      <c r="AZ599" s="205"/>
      <c r="BA599" s="205"/>
      <c r="BB599" s="205"/>
      <c r="BC599" s="205"/>
      <c r="BD599" s="205"/>
      <c r="BE599" s="205"/>
      <c r="BF599" s="205"/>
      <c r="BG599" s="205"/>
      <c r="BH599" s="205"/>
      <c r="BI599" s="205"/>
      <c r="BJ599" s="205"/>
      <c r="BK599" s="205"/>
      <c r="BL599" s="205"/>
      <c r="BM599" s="56"/>
    </row>
    <row r="600" spans="1:65">
      <c r="A600" s="29"/>
      <c r="B600" s="3" t="s">
        <v>274</v>
      </c>
      <c r="C600" s="28"/>
      <c r="D600" s="23">
        <v>0</v>
      </c>
      <c r="E600" s="23">
        <v>5.1639777949432268E-3</v>
      </c>
      <c r="F600" s="23">
        <v>3.22505847590557E-3</v>
      </c>
      <c r="G600" s="23">
        <v>1.5904925861715505E-2</v>
      </c>
      <c r="H600" s="23">
        <v>5.4772255750516656E-3</v>
      </c>
      <c r="I600" s="23">
        <v>0</v>
      </c>
      <c r="J600" s="23">
        <v>4.0824829046386341E-3</v>
      </c>
      <c r="K600" s="23">
        <v>0</v>
      </c>
      <c r="L600" s="23">
        <v>1.1690451944500118E-2</v>
      </c>
      <c r="M600" s="23">
        <v>1.2110601416389965E-2</v>
      </c>
      <c r="N600" s="23">
        <v>1.2110601416389978E-3</v>
      </c>
      <c r="O600" s="23">
        <v>1.2110601416389965E-2</v>
      </c>
      <c r="P600" s="23">
        <v>4.0824829046386332E-3</v>
      </c>
      <c r="Q600" s="23">
        <v>2.0538349157889508E-3</v>
      </c>
      <c r="R600" s="23">
        <v>6.3456021516217626E-3</v>
      </c>
      <c r="S600" s="23">
        <v>0</v>
      </c>
      <c r="T600" s="23">
        <v>1.2680662213254751E-3</v>
      </c>
      <c r="U600" s="23">
        <v>5.163977794943213E-3</v>
      </c>
      <c r="V600" s="23">
        <v>1.3605146085213493E-2</v>
      </c>
      <c r="W600" s="23">
        <v>5.5136195008360931E-3</v>
      </c>
      <c r="X600" s="23">
        <v>0</v>
      </c>
      <c r="Y600" s="23">
        <v>1.087658034494295E-3</v>
      </c>
      <c r="Z600" s="23">
        <v>4.0824829046386332E-3</v>
      </c>
      <c r="AA600" s="23">
        <v>6.5548963887056694E-3</v>
      </c>
      <c r="AB600" s="23">
        <v>1.3291601358251179E-3</v>
      </c>
      <c r="AC600" s="204"/>
      <c r="AD600" s="205"/>
      <c r="AE600" s="205"/>
      <c r="AF600" s="205"/>
      <c r="AG600" s="205"/>
      <c r="AH600" s="205"/>
      <c r="AI600" s="205"/>
      <c r="AJ600" s="205"/>
      <c r="AK600" s="205"/>
      <c r="AL600" s="205"/>
      <c r="AM600" s="205"/>
      <c r="AN600" s="205"/>
      <c r="AO600" s="205"/>
      <c r="AP600" s="205"/>
      <c r="AQ600" s="205"/>
      <c r="AR600" s="205"/>
      <c r="AS600" s="205"/>
      <c r="AT600" s="205"/>
      <c r="AU600" s="205"/>
      <c r="AV600" s="205"/>
      <c r="AW600" s="205"/>
      <c r="AX600" s="205"/>
      <c r="AY600" s="205"/>
      <c r="AZ600" s="205"/>
      <c r="BA600" s="205"/>
      <c r="BB600" s="205"/>
      <c r="BC600" s="205"/>
      <c r="BD600" s="205"/>
      <c r="BE600" s="205"/>
      <c r="BF600" s="205"/>
      <c r="BG600" s="205"/>
      <c r="BH600" s="205"/>
      <c r="BI600" s="205"/>
      <c r="BJ600" s="205"/>
      <c r="BK600" s="205"/>
      <c r="BL600" s="205"/>
      <c r="BM600" s="56"/>
    </row>
    <row r="601" spans="1:65">
      <c r="A601" s="29"/>
      <c r="B601" s="3" t="s">
        <v>87</v>
      </c>
      <c r="C601" s="28"/>
      <c r="D601" s="13">
        <v>0</v>
      </c>
      <c r="E601" s="13">
        <v>4.1870090229269408E-2</v>
      </c>
      <c r="F601" s="13">
        <v>2.3211549017917266E-2</v>
      </c>
      <c r="G601" s="13">
        <v>0.10206369536929734</v>
      </c>
      <c r="H601" s="13">
        <v>4.3817804600413325E-2</v>
      </c>
      <c r="I601" s="13">
        <v>0</v>
      </c>
      <c r="J601" s="13">
        <v>3.1811555101080267E-2</v>
      </c>
      <c r="K601" s="13">
        <v>0</v>
      </c>
      <c r="L601" s="13">
        <v>6.8099720065049232E-2</v>
      </c>
      <c r="M601" s="13">
        <v>8.2572282384477017E-2</v>
      </c>
      <c r="N601" s="13">
        <v>9.1979251263721341E-3</v>
      </c>
      <c r="O601" s="13">
        <v>6.6786404869797589E-2</v>
      </c>
      <c r="P601" s="13">
        <v>3.3554654010728498E-2</v>
      </c>
      <c r="Q601" s="13">
        <v>1.4714324599579024E-2</v>
      </c>
      <c r="R601" s="13">
        <v>5.1312146778612636E-2</v>
      </c>
      <c r="S601" s="13">
        <v>0</v>
      </c>
      <c r="T601" s="13">
        <v>7.6880959748764069E-3</v>
      </c>
      <c r="U601" s="13">
        <v>3.6027752057743348E-2</v>
      </c>
      <c r="V601" s="13">
        <v>8.4242390620516985E-2</v>
      </c>
      <c r="W601" s="13">
        <v>4.341432677823695E-2</v>
      </c>
      <c r="X601" s="13">
        <v>0</v>
      </c>
      <c r="Y601" s="13">
        <v>6.9388072376031585E-3</v>
      </c>
      <c r="Z601" s="13">
        <v>3.3554654010728498E-2</v>
      </c>
      <c r="AA601" s="13">
        <v>4.0503994162959849E-2</v>
      </c>
      <c r="AB601" s="13">
        <v>9.5737824909372226E-3</v>
      </c>
      <c r="AC601" s="152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3" t="s">
        <v>275</v>
      </c>
      <c r="C602" s="28"/>
      <c r="D602" s="13">
        <v>-8.9587793001262295E-2</v>
      </c>
      <c r="E602" s="13">
        <v>-0.136275598488377</v>
      </c>
      <c r="F602" s="13">
        <v>-2.6965610795152695E-2</v>
      </c>
      <c r="G602" s="13">
        <v>9.1327453261307534E-2</v>
      </c>
      <c r="H602" s="13">
        <v>-0.12460364711659833</v>
      </c>
      <c r="I602" s="13">
        <v>-8.9587793001262295E-2</v>
      </c>
      <c r="J602" s="13">
        <v>-0.10125974437304108</v>
      </c>
      <c r="K602" s="13">
        <v>0.12050733169075412</v>
      </c>
      <c r="L602" s="13">
        <v>0.20221099129320486</v>
      </c>
      <c r="M602" s="13">
        <v>2.7131720716524699E-2</v>
      </c>
      <c r="N602" s="13">
        <v>-7.7915841629483507E-2</v>
      </c>
      <c r="O602" s="13">
        <v>0.26990830924952136</v>
      </c>
      <c r="P602" s="13">
        <v>-0.14794754986015579</v>
      </c>
      <c r="Q602" s="13">
        <v>-2.2492900689346396E-2</v>
      </c>
      <c r="R602" s="13">
        <v>-0.13394120821402133</v>
      </c>
      <c r="S602" s="13">
        <v>-1.9556084770590121E-2</v>
      </c>
      <c r="T602" s="13">
        <v>0.15509540878831429</v>
      </c>
      <c r="U602" s="13">
        <v>3.7878179729673445E-3</v>
      </c>
      <c r="V602" s="13">
        <v>0.1310120879253549</v>
      </c>
      <c r="W602" s="13">
        <v>-0.11059730547046398</v>
      </c>
      <c r="X602" s="13">
        <v>5.0475623460081831E-2</v>
      </c>
      <c r="Y602" s="13">
        <v>9.7747026515785596E-2</v>
      </c>
      <c r="Z602" s="13">
        <v>-0.14794754986015579</v>
      </c>
      <c r="AA602" s="13">
        <v>0.1333464781997109</v>
      </c>
      <c r="AB602" s="13">
        <v>-2.7726450730835239E-2</v>
      </c>
      <c r="AC602" s="152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29"/>
      <c r="B603" s="45" t="s">
        <v>276</v>
      </c>
      <c r="C603" s="46"/>
      <c r="D603" s="44">
        <v>0.44</v>
      </c>
      <c r="E603" s="44">
        <v>0.75</v>
      </c>
      <c r="F603" s="44">
        <v>0.03</v>
      </c>
      <c r="G603" s="44">
        <v>0.75</v>
      </c>
      <c r="H603" s="44">
        <v>0.67</v>
      </c>
      <c r="I603" s="44">
        <v>0.44</v>
      </c>
      <c r="J603" s="44">
        <v>0.52</v>
      </c>
      <c r="K603" s="44">
        <v>0.94</v>
      </c>
      <c r="L603" s="44">
        <v>1.48</v>
      </c>
      <c r="M603" s="44">
        <v>0.33</v>
      </c>
      <c r="N603" s="44">
        <v>0.37</v>
      </c>
      <c r="O603" s="44">
        <v>1.93</v>
      </c>
      <c r="P603" s="44">
        <v>0.83</v>
      </c>
      <c r="Q603" s="44">
        <v>0</v>
      </c>
      <c r="R603" s="44">
        <v>0.74</v>
      </c>
      <c r="S603" s="44">
        <v>0.02</v>
      </c>
      <c r="T603" s="44">
        <v>1.17</v>
      </c>
      <c r="U603" s="44">
        <v>0.17</v>
      </c>
      <c r="V603" s="44">
        <v>1.01</v>
      </c>
      <c r="W603" s="44">
        <v>0.57999999999999996</v>
      </c>
      <c r="X603" s="44">
        <v>0.48</v>
      </c>
      <c r="Y603" s="44">
        <v>0.79</v>
      </c>
      <c r="Z603" s="44">
        <v>0.83</v>
      </c>
      <c r="AA603" s="44">
        <v>1.03</v>
      </c>
      <c r="AB603" s="44">
        <v>0.03</v>
      </c>
      <c r="AC603" s="152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BM604" s="55"/>
    </row>
    <row r="605" spans="1:65" ht="15">
      <c r="B605" s="8" t="s">
        <v>658</v>
      </c>
      <c r="BM605" s="27" t="s">
        <v>67</v>
      </c>
    </row>
    <row r="606" spans="1:65" ht="15">
      <c r="A606" s="24" t="s">
        <v>29</v>
      </c>
      <c r="B606" s="18" t="s">
        <v>114</v>
      </c>
      <c r="C606" s="15" t="s">
        <v>115</v>
      </c>
      <c r="D606" s="16" t="s">
        <v>241</v>
      </c>
      <c r="E606" s="17" t="s">
        <v>241</v>
      </c>
      <c r="F606" s="17" t="s">
        <v>241</v>
      </c>
      <c r="G606" s="17" t="s">
        <v>241</v>
      </c>
      <c r="H606" s="17" t="s">
        <v>241</v>
      </c>
      <c r="I606" s="17" t="s">
        <v>241</v>
      </c>
      <c r="J606" s="17" t="s">
        <v>241</v>
      </c>
      <c r="K606" s="17" t="s">
        <v>241</v>
      </c>
      <c r="L606" s="17" t="s">
        <v>241</v>
      </c>
      <c r="M606" s="17" t="s">
        <v>241</v>
      </c>
      <c r="N606" s="17" t="s">
        <v>241</v>
      </c>
      <c r="O606" s="17" t="s">
        <v>241</v>
      </c>
      <c r="P606" s="17" t="s">
        <v>241</v>
      </c>
      <c r="Q606" s="17" t="s">
        <v>241</v>
      </c>
      <c r="R606" s="17" t="s">
        <v>241</v>
      </c>
      <c r="S606" s="17" t="s">
        <v>241</v>
      </c>
      <c r="T606" s="17" t="s">
        <v>241</v>
      </c>
      <c r="U606" s="152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 t="s">
        <v>242</v>
      </c>
      <c r="C607" s="9" t="s">
        <v>242</v>
      </c>
      <c r="D607" s="150" t="s">
        <v>244</v>
      </c>
      <c r="E607" s="151" t="s">
        <v>245</v>
      </c>
      <c r="F607" s="151" t="s">
        <v>246</v>
      </c>
      <c r="G607" s="151" t="s">
        <v>249</v>
      </c>
      <c r="H607" s="151" t="s">
        <v>250</v>
      </c>
      <c r="I607" s="151" t="s">
        <v>251</v>
      </c>
      <c r="J607" s="151" t="s">
        <v>252</v>
      </c>
      <c r="K607" s="151" t="s">
        <v>253</v>
      </c>
      <c r="L607" s="151" t="s">
        <v>254</v>
      </c>
      <c r="M607" s="151" t="s">
        <v>257</v>
      </c>
      <c r="N607" s="151" t="s">
        <v>258</v>
      </c>
      <c r="O607" s="151" t="s">
        <v>262</v>
      </c>
      <c r="P607" s="151" t="s">
        <v>280</v>
      </c>
      <c r="Q607" s="151" t="s">
        <v>307</v>
      </c>
      <c r="R607" s="151" t="s">
        <v>281</v>
      </c>
      <c r="S607" s="151" t="s">
        <v>264</v>
      </c>
      <c r="T607" s="151" t="s">
        <v>282</v>
      </c>
      <c r="U607" s="152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 t="s">
        <v>3</v>
      </c>
    </row>
    <row r="608" spans="1:65">
      <c r="A608" s="29"/>
      <c r="B608" s="19"/>
      <c r="C608" s="9"/>
      <c r="D608" s="10" t="s">
        <v>283</v>
      </c>
      <c r="E608" s="11" t="s">
        <v>286</v>
      </c>
      <c r="F608" s="11" t="s">
        <v>286</v>
      </c>
      <c r="G608" s="11" t="s">
        <v>285</v>
      </c>
      <c r="H608" s="11" t="s">
        <v>283</v>
      </c>
      <c r="I608" s="11" t="s">
        <v>283</v>
      </c>
      <c r="J608" s="11" t="s">
        <v>283</v>
      </c>
      <c r="K608" s="11" t="s">
        <v>283</v>
      </c>
      <c r="L608" s="11" t="s">
        <v>283</v>
      </c>
      <c r="M608" s="11" t="s">
        <v>286</v>
      </c>
      <c r="N608" s="11" t="s">
        <v>283</v>
      </c>
      <c r="O608" s="11" t="s">
        <v>286</v>
      </c>
      <c r="P608" s="11" t="s">
        <v>286</v>
      </c>
      <c r="Q608" s="11" t="s">
        <v>283</v>
      </c>
      <c r="R608" s="11" t="s">
        <v>283</v>
      </c>
      <c r="S608" s="11" t="s">
        <v>286</v>
      </c>
      <c r="T608" s="11" t="s">
        <v>286</v>
      </c>
      <c r="U608" s="152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9"/>
      <c r="C609" s="9"/>
      <c r="D609" s="25" t="s">
        <v>324</v>
      </c>
      <c r="E609" s="25" t="s">
        <v>324</v>
      </c>
      <c r="F609" s="25" t="s">
        <v>324</v>
      </c>
      <c r="G609" s="25" t="s">
        <v>326</v>
      </c>
      <c r="H609" s="25" t="s">
        <v>325</v>
      </c>
      <c r="I609" s="25" t="s">
        <v>325</v>
      </c>
      <c r="J609" s="25" t="s">
        <v>325</v>
      </c>
      <c r="K609" s="25" t="s">
        <v>325</v>
      </c>
      <c r="L609" s="25" t="s">
        <v>325</v>
      </c>
      <c r="M609" s="25" t="s">
        <v>326</v>
      </c>
      <c r="N609" s="25" t="s">
        <v>327</v>
      </c>
      <c r="O609" s="25" t="s">
        <v>327</v>
      </c>
      <c r="P609" s="25" t="s">
        <v>328</v>
      </c>
      <c r="Q609" s="25" t="s">
        <v>326</v>
      </c>
      <c r="R609" s="25" t="s">
        <v>325</v>
      </c>
      <c r="S609" s="25" t="s">
        <v>326</v>
      </c>
      <c r="T609" s="25" t="s">
        <v>325</v>
      </c>
      <c r="U609" s="152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</v>
      </c>
    </row>
    <row r="610" spans="1:65">
      <c r="A610" s="29"/>
      <c r="B610" s="18">
        <v>1</v>
      </c>
      <c r="C610" s="14">
        <v>1</v>
      </c>
      <c r="D610" s="21">
        <v>0.78</v>
      </c>
      <c r="E610" s="146">
        <v>1</v>
      </c>
      <c r="F610" s="21">
        <v>1.11319887974961</v>
      </c>
      <c r="G610" s="146" t="s">
        <v>107</v>
      </c>
      <c r="H610" s="21">
        <v>0.62</v>
      </c>
      <c r="I610" s="21">
        <v>0.72</v>
      </c>
      <c r="J610" s="21">
        <v>0.61</v>
      </c>
      <c r="K610" s="21">
        <v>0.81</v>
      </c>
      <c r="L610" s="21">
        <v>0.82</v>
      </c>
      <c r="M610" s="21">
        <v>1.21</v>
      </c>
      <c r="N610" s="146">
        <v>1.493118000718705</v>
      </c>
      <c r="O610" s="146" t="s">
        <v>105</v>
      </c>
      <c r="P610" s="146">
        <v>1.39</v>
      </c>
      <c r="Q610" s="21">
        <v>0.41</v>
      </c>
      <c r="R610" s="21">
        <v>0.73</v>
      </c>
      <c r="S610" s="21">
        <v>1.06</v>
      </c>
      <c r="T610" s="146">
        <v>1.1000000000000001</v>
      </c>
      <c r="U610" s="152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</v>
      </c>
    </row>
    <row r="611" spans="1:65">
      <c r="A611" s="29"/>
      <c r="B611" s="19">
        <v>1</v>
      </c>
      <c r="C611" s="9">
        <v>2</v>
      </c>
      <c r="D611" s="11">
        <v>0.81</v>
      </c>
      <c r="E611" s="147">
        <v>1</v>
      </c>
      <c r="F611" s="11">
        <v>1.1165869025663</v>
      </c>
      <c r="G611" s="147" t="s">
        <v>107</v>
      </c>
      <c r="H611" s="11">
        <v>0.57999999999999996</v>
      </c>
      <c r="I611" s="11">
        <v>0.76</v>
      </c>
      <c r="J611" s="11">
        <v>0.46</v>
      </c>
      <c r="K611" s="11">
        <v>1.02</v>
      </c>
      <c r="L611" s="11">
        <v>0.69</v>
      </c>
      <c r="M611" s="11">
        <v>1.21</v>
      </c>
      <c r="N611" s="147">
        <v>1.5728851596377751</v>
      </c>
      <c r="O611" s="147" t="s">
        <v>105</v>
      </c>
      <c r="P611" s="147">
        <v>1.44</v>
      </c>
      <c r="Q611" s="148">
        <v>0.36</v>
      </c>
      <c r="R611" s="11">
        <v>0.73</v>
      </c>
      <c r="S611" s="11">
        <v>1.1399999999999999</v>
      </c>
      <c r="T611" s="147">
        <v>0.9</v>
      </c>
      <c r="U611" s="152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21</v>
      </c>
    </row>
    <row r="612" spans="1:65">
      <c r="A612" s="29"/>
      <c r="B612" s="19">
        <v>1</v>
      </c>
      <c r="C612" s="9">
        <v>3</v>
      </c>
      <c r="D612" s="11">
        <v>0.75</v>
      </c>
      <c r="E612" s="147">
        <v>1</v>
      </c>
      <c r="F612" s="11">
        <v>1.1657818501733699</v>
      </c>
      <c r="G612" s="147" t="s">
        <v>107</v>
      </c>
      <c r="H612" s="11">
        <v>0.59</v>
      </c>
      <c r="I612" s="11">
        <v>0.72</v>
      </c>
      <c r="J612" s="11">
        <v>0.56000000000000005</v>
      </c>
      <c r="K612" s="11">
        <v>0.91</v>
      </c>
      <c r="L612" s="11">
        <v>0.67</v>
      </c>
      <c r="M612" s="11">
        <v>1.1399999999999999</v>
      </c>
      <c r="N612" s="147">
        <v>1.5064307078377901</v>
      </c>
      <c r="O612" s="147" t="s">
        <v>105</v>
      </c>
      <c r="P612" s="147">
        <v>2.02</v>
      </c>
      <c r="Q612" s="11">
        <v>0.42</v>
      </c>
      <c r="R612" s="11">
        <v>0.76</v>
      </c>
      <c r="S612" s="11">
        <v>1.18</v>
      </c>
      <c r="T612" s="147">
        <v>1.1000000000000001</v>
      </c>
      <c r="U612" s="152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16</v>
      </c>
    </row>
    <row r="613" spans="1:65">
      <c r="A613" s="29"/>
      <c r="B613" s="19">
        <v>1</v>
      </c>
      <c r="C613" s="9">
        <v>4</v>
      </c>
      <c r="D613" s="11">
        <v>0.77</v>
      </c>
      <c r="E613" s="147">
        <v>1.1000000000000001</v>
      </c>
      <c r="F613" s="11">
        <v>1.1167492162661341</v>
      </c>
      <c r="G613" s="147" t="s">
        <v>107</v>
      </c>
      <c r="H613" s="11">
        <v>0.57999999999999996</v>
      </c>
      <c r="I613" s="11">
        <v>0.85</v>
      </c>
      <c r="J613" s="11">
        <v>0.52</v>
      </c>
      <c r="K613" s="11">
        <v>0.93</v>
      </c>
      <c r="L613" s="11">
        <v>0.85</v>
      </c>
      <c r="M613" s="11">
        <v>1.18</v>
      </c>
      <c r="N613" s="147">
        <v>1.481384275448145</v>
      </c>
      <c r="O613" s="147" t="s">
        <v>105</v>
      </c>
      <c r="P613" s="147">
        <v>1.95</v>
      </c>
      <c r="Q613" s="11">
        <v>0.41</v>
      </c>
      <c r="R613" s="11">
        <v>0.75</v>
      </c>
      <c r="S613" s="11">
        <v>1</v>
      </c>
      <c r="T613" s="147">
        <v>1</v>
      </c>
      <c r="U613" s="152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0.80822261217796798</v>
      </c>
    </row>
    <row r="614" spans="1:65">
      <c r="A614" s="29"/>
      <c r="B614" s="19">
        <v>1</v>
      </c>
      <c r="C614" s="9">
        <v>5</v>
      </c>
      <c r="D614" s="11">
        <v>0.77</v>
      </c>
      <c r="E614" s="147">
        <v>1</v>
      </c>
      <c r="F614" s="11">
        <v>1.192135749265443</v>
      </c>
      <c r="G614" s="147" t="s">
        <v>107</v>
      </c>
      <c r="H614" s="11">
        <v>0.64</v>
      </c>
      <c r="I614" s="11">
        <v>0.64</v>
      </c>
      <c r="J614" s="11">
        <v>0.54</v>
      </c>
      <c r="K614" s="11">
        <v>0.9</v>
      </c>
      <c r="L614" s="11">
        <v>0.71</v>
      </c>
      <c r="M614" s="11">
        <v>1.1599999999999999</v>
      </c>
      <c r="N614" s="147">
        <v>1.4856757127259601</v>
      </c>
      <c r="O614" s="147" t="s">
        <v>105</v>
      </c>
      <c r="P614" s="147">
        <v>1.91</v>
      </c>
      <c r="Q614" s="11">
        <v>0.41</v>
      </c>
      <c r="R614" s="148">
        <v>0.85</v>
      </c>
      <c r="S614" s="11">
        <v>0.94</v>
      </c>
      <c r="T614" s="147">
        <v>0.9</v>
      </c>
      <c r="U614" s="152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99</v>
      </c>
    </row>
    <row r="615" spans="1:65">
      <c r="A615" s="29"/>
      <c r="B615" s="19">
        <v>1</v>
      </c>
      <c r="C615" s="9">
        <v>6</v>
      </c>
      <c r="D615" s="11">
        <v>0.78</v>
      </c>
      <c r="E615" s="147">
        <v>1</v>
      </c>
      <c r="F615" s="11">
        <v>1.200239805725019</v>
      </c>
      <c r="G615" s="147" t="s">
        <v>107</v>
      </c>
      <c r="H615" s="11">
        <v>0.62</v>
      </c>
      <c r="I615" s="11">
        <v>0.7</v>
      </c>
      <c r="J615" s="11">
        <v>0.57999999999999996</v>
      </c>
      <c r="K615" s="11">
        <v>0.82</v>
      </c>
      <c r="L615" s="11">
        <v>0.73</v>
      </c>
      <c r="M615" s="11">
        <v>1.23</v>
      </c>
      <c r="N615" s="147">
        <v>1.4333657022367849</v>
      </c>
      <c r="O615" s="147" t="s">
        <v>105</v>
      </c>
      <c r="P615" s="147">
        <v>1.79</v>
      </c>
      <c r="Q615" s="11">
        <v>0.43</v>
      </c>
      <c r="R615" s="11">
        <v>0.74</v>
      </c>
      <c r="S615" s="11">
        <v>1.23</v>
      </c>
      <c r="T615" s="147">
        <v>0.7</v>
      </c>
      <c r="U615" s="152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20" t="s">
        <v>272</v>
      </c>
      <c r="C616" s="12"/>
      <c r="D616" s="22">
        <v>0.77666666666666673</v>
      </c>
      <c r="E616" s="22">
        <v>1.0166666666666666</v>
      </c>
      <c r="F616" s="22">
        <v>1.1507820672909792</v>
      </c>
      <c r="G616" s="22" t="s">
        <v>763</v>
      </c>
      <c r="H616" s="22">
        <v>0.60500000000000009</v>
      </c>
      <c r="I616" s="22">
        <v>0.7316666666666668</v>
      </c>
      <c r="J616" s="22">
        <v>0.54500000000000004</v>
      </c>
      <c r="K616" s="22">
        <v>0.89833333333333343</v>
      </c>
      <c r="L616" s="22">
        <v>0.745</v>
      </c>
      <c r="M616" s="22">
        <v>1.1883333333333332</v>
      </c>
      <c r="N616" s="22">
        <v>1.49547659310086</v>
      </c>
      <c r="O616" s="22" t="s">
        <v>763</v>
      </c>
      <c r="P616" s="22">
        <v>1.75</v>
      </c>
      <c r="Q616" s="22">
        <v>0.40666666666666668</v>
      </c>
      <c r="R616" s="22">
        <v>0.7599999999999999</v>
      </c>
      <c r="S616" s="22">
        <v>1.0916666666666668</v>
      </c>
      <c r="T616" s="22">
        <v>0.95000000000000007</v>
      </c>
      <c r="U616" s="152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273</v>
      </c>
      <c r="C617" s="28"/>
      <c r="D617" s="11">
        <v>0.77500000000000002</v>
      </c>
      <c r="E617" s="11">
        <v>1</v>
      </c>
      <c r="F617" s="11">
        <v>1.1412655332197521</v>
      </c>
      <c r="G617" s="11" t="s">
        <v>763</v>
      </c>
      <c r="H617" s="11">
        <v>0.60499999999999998</v>
      </c>
      <c r="I617" s="11">
        <v>0.72</v>
      </c>
      <c r="J617" s="11">
        <v>0.55000000000000004</v>
      </c>
      <c r="K617" s="11">
        <v>0.90500000000000003</v>
      </c>
      <c r="L617" s="11">
        <v>0.72</v>
      </c>
      <c r="M617" s="11">
        <v>1.1949999999999998</v>
      </c>
      <c r="N617" s="11">
        <v>1.4893968567223326</v>
      </c>
      <c r="O617" s="11" t="s">
        <v>763</v>
      </c>
      <c r="P617" s="11">
        <v>1.85</v>
      </c>
      <c r="Q617" s="11">
        <v>0.41</v>
      </c>
      <c r="R617" s="11">
        <v>0.745</v>
      </c>
      <c r="S617" s="11">
        <v>1.1000000000000001</v>
      </c>
      <c r="T617" s="11">
        <v>0.95</v>
      </c>
      <c r="U617" s="152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274</v>
      </c>
      <c r="C618" s="28"/>
      <c r="D618" s="23">
        <v>1.9663841605003517E-2</v>
      </c>
      <c r="E618" s="23">
        <v>4.0824829046386339E-2</v>
      </c>
      <c r="F618" s="23">
        <v>4.0301932002252253E-2</v>
      </c>
      <c r="G618" s="23" t="s">
        <v>763</v>
      </c>
      <c r="H618" s="23">
        <v>2.5099800796022285E-2</v>
      </c>
      <c r="I618" s="23">
        <v>6.997618642557385E-2</v>
      </c>
      <c r="J618" s="23">
        <v>5.2057660339281463E-2</v>
      </c>
      <c r="K618" s="23">
        <v>7.7308904187465166E-2</v>
      </c>
      <c r="L618" s="23">
        <v>7.3143694191638964E-2</v>
      </c>
      <c r="M618" s="23">
        <v>3.4302575219167859E-2</v>
      </c>
      <c r="N618" s="23">
        <v>4.5321198567275692E-2</v>
      </c>
      <c r="O618" s="23" t="s">
        <v>763</v>
      </c>
      <c r="P618" s="23">
        <v>0.27048105294086555</v>
      </c>
      <c r="Q618" s="23">
        <v>2.4221202832779936E-2</v>
      </c>
      <c r="R618" s="23">
        <v>4.5607017003965515E-2</v>
      </c>
      <c r="S618" s="23">
        <v>0.11107054815146393</v>
      </c>
      <c r="T618" s="23">
        <v>0.15165750888103174</v>
      </c>
      <c r="U618" s="152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87</v>
      </c>
      <c r="C619" s="28"/>
      <c r="D619" s="13">
        <v>2.5318250993566757E-2</v>
      </c>
      <c r="E619" s="13">
        <v>4.0155569553822629E-2</v>
      </c>
      <c r="F619" s="13">
        <v>3.5021341701236094E-2</v>
      </c>
      <c r="G619" s="13" t="s">
        <v>763</v>
      </c>
      <c r="H619" s="13">
        <v>4.1487274043012036E-2</v>
      </c>
      <c r="I619" s="13">
        <v>9.5639434750214816E-2</v>
      </c>
      <c r="J619" s="13">
        <v>9.5518642824369643E-2</v>
      </c>
      <c r="K619" s="13">
        <v>8.6058149373801657E-2</v>
      </c>
      <c r="L619" s="13">
        <v>9.8179455290790557E-2</v>
      </c>
      <c r="M619" s="13">
        <v>2.8866122204068326E-2</v>
      </c>
      <c r="N619" s="13">
        <v>3.0305521849260449E-2</v>
      </c>
      <c r="O619" s="13" t="s">
        <v>763</v>
      </c>
      <c r="P619" s="13">
        <v>0.1545606016804946</v>
      </c>
      <c r="Q619" s="13">
        <v>5.9560334834704756E-2</v>
      </c>
      <c r="R619" s="13">
        <v>6.0009232899954634E-2</v>
      </c>
      <c r="S619" s="13">
        <v>0.10174401357386008</v>
      </c>
      <c r="T619" s="13">
        <v>0.15963948303266498</v>
      </c>
      <c r="U619" s="152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3" t="s">
        <v>275</v>
      </c>
      <c r="C620" s="28"/>
      <c r="D620" s="13">
        <v>-3.9043631093499731E-2</v>
      </c>
      <c r="E620" s="13">
        <v>0.25790425972739284</v>
      </c>
      <c r="F620" s="13">
        <v>0.42384294865234584</v>
      </c>
      <c r="G620" s="13" t="s">
        <v>763</v>
      </c>
      <c r="H620" s="13">
        <v>-0.25144385855566598</v>
      </c>
      <c r="I620" s="13">
        <v>-9.4721360622416984E-2</v>
      </c>
      <c r="J620" s="13">
        <v>-0.32568083126088931</v>
      </c>
      <c r="K620" s="13">
        <v>0.11149245244764727</v>
      </c>
      <c r="L620" s="13">
        <v>-7.8224255576812007E-2</v>
      </c>
      <c r="M620" s="13">
        <v>0.47030448718955919</v>
      </c>
      <c r="N620" s="13">
        <v>0.85032758372214534</v>
      </c>
      <c r="O620" s="13" t="s">
        <v>763</v>
      </c>
      <c r="P620" s="13">
        <v>1.1652450372356764</v>
      </c>
      <c r="Q620" s="13">
        <v>-0.49683829610904273</v>
      </c>
      <c r="R620" s="13">
        <v>-5.9665012400506368E-2</v>
      </c>
      <c r="S620" s="13">
        <v>0.35070047560892226</v>
      </c>
      <c r="T620" s="13">
        <v>0.1754187344993674</v>
      </c>
      <c r="U620" s="152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45" t="s">
        <v>276</v>
      </c>
      <c r="C621" s="46"/>
      <c r="D621" s="44">
        <v>0</v>
      </c>
      <c r="E621" s="44" t="s">
        <v>277</v>
      </c>
      <c r="F621" s="44">
        <v>0.91</v>
      </c>
      <c r="G621" s="44">
        <v>4.2</v>
      </c>
      <c r="H621" s="44">
        <v>0.42</v>
      </c>
      <c r="I621" s="44">
        <v>0.11</v>
      </c>
      <c r="J621" s="44">
        <v>0.56000000000000005</v>
      </c>
      <c r="K621" s="44">
        <v>0.3</v>
      </c>
      <c r="L621" s="44">
        <v>0.08</v>
      </c>
      <c r="M621" s="44">
        <v>1</v>
      </c>
      <c r="N621" s="44">
        <v>1.75</v>
      </c>
      <c r="O621" s="44">
        <v>0.67</v>
      </c>
      <c r="P621" s="44">
        <v>2.37</v>
      </c>
      <c r="Q621" s="44">
        <v>0.9</v>
      </c>
      <c r="R621" s="44">
        <v>0.04</v>
      </c>
      <c r="S621" s="44">
        <v>0.77</v>
      </c>
      <c r="T621" s="44" t="s">
        <v>277</v>
      </c>
      <c r="U621" s="152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B622" s="30" t="s">
        <v>338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BM622" s="55"/>
    </row>
    <row r="623" spans="1:65">
      <c r="BM623" s="55"/>
    </row>
    <row r="624" spans="1:65" ht="15">
      <c r="B624" s="8" t="s">
        <v>659</v>
      </c>
      <c r="BM624" s="27" t="s">
        <v>279</v>
      </c>
    </row>
    <row r="625" spans="1:65" ht="15">
      <c r="A625" s="24" t="s">
        <v>31</v>
      </c>
      <c r="B625" s="18" t="s">
        <v>114</v>
      </c>
      <c r="C625" s="15" t="s">
        <v>115</v>
      </c>
      <c r="D625" s="16" t="s">
        <v>241</v>
      </c>
      <c r="E625" s="17" t="s">
        <v>241</v>
      </c>
      <c r="F625" s="17" t="s">
        <v>241</v>
      </c>
      <c r="G625" s="17" t="s">
        <v>241</v>
      </c>
      <c r="H625" s="152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 t="s">
        <v>242</v>
      </c>
      <c r="C626" s="9" t="s">
        <v>242</v>
      </c>
      <c r="D626" s="150" t="s">
        <v>244</v>
      </c>
      <c r="E626" s="151" t="s">
        <v>258</v>
      </c>
      <c r="F626" s="151" t="s">
        <v>261</v>
      </c>
      <c r="G626" s="151" t="s">
        <v>282</v>
      </c>
      <c r="H626" s="152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 t="s">
        <v>3</v>
      </c>
    </row>
    <row r="627" spans="1:65">
      <c r="A627" s="29"/>
      <c r="B627" s="19"/>
      <c r="C627" s="9"/>
      <c r="D627" s="10" t="s">
        <v>283</v>
      </c>
      <c r="E627" s="11" t="s">
        <v>283</v>
      </c>
      <c r="F627" s="11" t="s">
        <v>283</v>
      </c>
      <c r="G627" s="11" t="s">
        <v>286</v>
      </c>
      <c r="H627" s="152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/>
      <c r="C628" s="9"/>
      <c r="D628" s="25" t="s">
        <v>324</v>
      </c>
      <c r="E628" s="25" t="s">
        <v>327</v>
      </c>
      <c r="F628" s="25" t="s">
        <v>325</v>
      </c>
      <c r="G628" s="25" t="s">
        <v>325</v>
      </c>
      <c r="H628" s="152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</v>
      </c>
    </row>
    <row r="629" spans="1:65">
      <c r="A629" s="29"/>
      <c r="B629" s="18">
        <v>1</v>
      </c>
      <c r="C629" s="14">
        <v>1</v>
      </c>
      <c r="D629" s="210">
        <v>14.516999999999999</v>
      </c>
      <c r="E629" s="210">
        <v>16.254604786533051</v>
      </c>
      <c r="F629" s="210">
        <v>24.661560000000001</v>
      </c>
      <c r="G629" s="210">
        <v>15.400000000000002</v>
      </c>
      <c r="H629" s="212"/>
      <c r="I629" s="213"/>
      <c r="J629" s="213"/>
      <c r="K629" s="213"/>
      <c r="L629" s="213"/>
      <c r="M629" s="213"/>
      <c r="N629" s="213"/>
      <c r="O629" s="213"/>
      <c r="P629" s="213"/>
      <c r="Q629" s="213"/>
      <c r="R629" s="213"/>
      <c r="S629" s="213"/>
      <c r="T629" s="213"/>
      <c r="U629" s="213"/>
      <c r="V629" s="213"/>
      <c r="W629" s="213"/>
      <c r="X629" s="213"/>
      <c r="Y629" s="213"/>
      <c r="Z629" s="213"/>
      <c r="AA629" s="213"/>
      <c r="AB629" s="213"/>
      <c r="AC629" s="213"/>
      <c r="AD629" s="213"/>
      <c r="AE629" s="213"/>
      <c r="AF629" s="213"/>
      <c r="AG629" s="213"/>
      <c r="AH629" s="213"/>
      <c r="AI629" s="213"/>
      <c r="AJ629" s="213"/>
      <c r="AK629" s="213"/>
      <c r="AL629" s="213"/>
      <c r="AM629" s="213"/>
      <c r="AN629" s="213"/>
      <c r="AO629" s="213"/>
      <c r="AP629" s="213"/>
      <c r="AQ629" s="213"/>
      <c r="AR629" s="213"/>
      <c r="AS629" s="213"/>
      <c r="AT629" s="213"/>
      <c r="AU629" s="213"/>
      <c r="AV629" s="213"/>
      <c r="AW629" s="213"/>
      <c r="AX629" s="213"/>
      <c r="AY629" s="213"/>
      <c r="AZ629" s="213"/>
      <c r="BA629" s="213"/>
      <c r="BB629" s="213"/>
      <c r="BC629" s="213"/>
      <c r="BD629" s="213"/>
      <c r="BE629" s="213"/>
      <c r="BF629" s="213"/>
      <c r="BG629" s="213"/>
      <c r="BH629" s="213"/>
      <c r="BI629" s="213"/>
      <c r="BJ629" s="213"/>
      <c r="BK629" s="213"/>
      <c r="BL629" s="213"/>
      <c r="BM629" s="214">
        <v>1</v>
      </c>
    </row>
    <row r="630" spans="1:65">
      <c r="A630" s="29"/>
      <c r="B630" s="19">
        <v>1</v>
      </c>
      <c r="C630" s="9">
        <v>2</v>
      </c>
      <c r="D630" s="215">
        <v>14.196999999999999</v>
      </c>
      <c r="E630" s="215">
        <v>16.014839832176644</v>
      </c>
      <c r="F630" s="215">
        <v>24.012239999999998</v>
      </c>
      <c r="G630" s="215">
        <v>15.5</v>
      </c>
      <c r="H630" s="212"/>
      <c r="I630" s="213"/>
      <c r="J630" s="213"/>
      <c r="K630" s="213"/>
      <c r="L630" s="213"/>
      <c r="M630" s="213"/>
      <c r="N630" s="213"/>
      <c r="O630" s="213"/>
      <c r="P630" s="213"/>
      <c r="Q630" s="213"/>
      <c r="R630" s="213"/>
      <c r="S630" s="213"/>
      <c r="T630" s="213"/>
      <c r="U630" s="213"/>
      <c r="V630" s="213"/>
      <c r="W630" s="213"/>
      <c r="X630" s="213"/>
      <c r="Y630" s="213"/>
      <c r="Z630" s="213"/>
      <c r="AA630" s="213"/>
      <c r="AB630" s="213"/>
      <c r="AC630" s="213"/>
      <c r="AD630" s="213"/>
      <c r="AE630" s="213"/>
      <c r="AF630" s="213"/>
      <c r="AG630" s="213"/>
      <c r="AH630" s="213"/>
      <c r="AI630" s="213"/>
      <c r="AJ630" s="213"/>
      <c r="AK630" s="213"/>
      <c r="AL630" s="213"/>
      <c r="AM630" s="213"/>
      <c r="AN630" s="213"/>
      <c r="AO630" s="213"/>
      <c r="AP630" s="213"/>
      <c r="AQ630" s="213"/>
      <c r="AR630" s="213"/>
      <c r="AS630" s="213"/>
      <c r="AT630" s="213"/>
      <c r="AU630" s="213"/>
      <c r="AV630" s="213"/>
      <c r="AW630" s="213"/>
      <c r="AX630" s="213"/>
      <c r="AY630" s="213"/>
      <c r="AZ630" s="213"/>
      <c r="BA630" s="213"/>
      <c r="BB630" s="213"/>
      <c r="BC630" s="213"/>
      <c r="BD630" s="213"/>
      <c r="BE630" s="213"/>
      <c r="BF630" s="213"/>
      <c r="BG630" s="213"/>
      <c r="BH630" s="213"/>
      <c r="BI630" s="213"/>
      <c r="BJ630" s="213"/>
      <c r="BK630" s="213"/>
      <c r="BL630" s="213"/>
      <c r="BM630" s="214">
        <v>22</v>
      </c>
    </row>
    <row r="631" spans="1:65">
      <c r="A631" s="29"/>
      <c r="B631" s="19">
        <v>1</v>
      </c>
      <c r="C631" s="9">
        <v>3</v>
      </c>
      <c r="D631" s="215">
        <v>14.66</v>
      </c>
      <c r="E631" s="215">
        <v>16.522986451659193</v>
      </c>
      <c r="F631" s="215">
        <v>24.111899999999999</v>
      </c>
      <c r="G631" s="215">
        <v>15.6</v>
      </c>
      <c r="H631" s="212"/>
      <c r="I631" s="213"/>
      <c r="J631" s="213"/>
      <c r="K631" s="213"/>
      <c r="L631" s="213"/>
      <c r="M631" s="213"/>
      <c r="N631" s="213"/>
      <c r="O631" s="213"/>
      <c r="P631" s="213"/>
      <c r="Q631" s="213"/>
      <c r="R631" s="213"/>
      <c r="S631" s="213"/>
      <c r="T631" s="213"/>
      <c r="U631" s="213"/>
      <c r="V631" s="213"/>
      <c r="W631" s="213"/>
      <c r="X631" s="213"/>
      <c r="Y631" s="213"/>
      <c r="Z631" s="213"/>
      <c r="AA631" s="213"/>
      <c r="AB631" s="213"/>
      <c r="AC631" s="213"/>
      <c r="AD631" s="213"/>
      <c r="AE631" s="213"/>
      <c r="AF631" s="213"/>
      <c r="AG631" s="213"/>
      <c r="AH631" s="213"/>
      <c r="AI631" s="213"/>
      <c r="AJ631" s="213"/>
      <c r="AK631" s="213"/>
      <c r="AL631" s="213"/>
      <c r="AM631" s="213"/>
      <c r="AN631" s="213"/>
      <c r="AO631" s="213"/>
      <c r="AP631" s="213"/>
      <c r="AQ631" s="213"/>
      <c r="AR631" s="213"/>
      <c r="AS631" s="213"/>
      <c r="AT631" s="213"/>
      <c r="AU631" s="213"/>
      <c r="AV631" s="213"/>
      <c r="AW631" s="213"/>
      <c r="AX631" s="213"/>
      <c r="AY631" s="213"/>
      <c r="AZ631" s="213"/>
      <c r="BA631" s="213"/>
      <c r="BB631" s="213"/>
      <c r="BC631" s="213"/>
      <c r="BD631" s="213"/>
      <c r="BE631" s="213"/>
      <c r="BF631" s="213"/>
      <c r="BG631" s="213"/>
      <c r="BH631" s="213"/>
      <c r="BI631" s="213"/>
      <c r="BJ631" s="213"/>
      <c r="BK631" s="213"/>
      <c r="BL631" s="213"/>
      <c r="BM631" s="214">
        <v>16</v>
      </c>
    </row>
    <row r="632" spans="1:65">
      <c r="A632" s="29"/>
      <c r="B632" s="19">
        <v>1</v>
      </c>
      <c r="C632" s="9">
        <v>4</v>
      </c>
      <c r="D632" s="215">
        <v>15.15</v>
      </c>
      <c r="E632" s="215">
        <v>16.722653189224665</v>
      </c>
      <c r="F632" s="215">
        <v>24.355799999999999</v>
      </c>
      <c r="G632" s="215">
        <v>14.8</v>
      </c>
      <c r="H632" s="212"/>
      <c r="I632" s="213"/>
      <c r="J632" s="213"/>
      <c r="K632" s="213"/>
      <c r="L632" s="213"/>
      <c r="M632" s="213"/>
      <c r="N632" s="213"/>
      <c r="O632" s="213"/>
      <c r="P632" s="213"/>
      <c r="Q632" s="213"/>
      <c r="R632" s="213"/>
      <c r="S632" s="213"/>
      <c r="T632" s="213"/>
      <c r="U632" s="213"/>
      <c r="V632" s="213"/>
      <c r="W632" s="213"/>
      <c r="X632" s="213"/>
      <c r="Y632" s="213"/>
      <c r="Z632" s="213"/>
      <c r="AA632" s="213"/>
      <c r="AB632" s="213"/>
      <c r="AC632" s="213"/>
      <c r="AD632" s="213"/>
      <c r="AE632" s="213"/>
      <c r="AF632" s="213"/>
      <c r="AG632" s="213"/>
      <c r="AH632" s="213"/>
      <c r="AI632" s="213"/>
      <c r="AJ632" s="213"/>
      <c r="AK632" s="213"/>
      <c r="AL632" s="213"/>
      <c r="AM632" s="213"/>
      <c r="AN632" s="213"/>
      <c r="AO632" s="213"/>
      <c r="AP632" s="213"/>
      <c r="AQ632" s="213"/>
      <c r="AR632" s="213"/>
      <c r="AS632" s="213"/>
      <c r="AT632" s="213"/>
      <c r="AU632" s="213"/>
      <c r="AV632" s="213"/>
      <c r="AW632" s="213"/>
      <c r="AX632" s="213"/>
      <c r="AY632" s="213"/>
      <c r="AZ632" s="213"/>
      <c r="BA632" s="213"/>
      <c r="BB632" s="213"/>
      <c r="BC632" s="213"/>
      <c r="BD632" s="213"/>
      <c r="BE632" s="213"/>
      <c r="BF632" s="213"/>
      <c r="BG632" s="213"/>
      <c r="BH632" s="213"/>
      <c r="BI632" s="213"/>
      <c r="BJ632" s="213"/>
      <c r="BK632" s="213"/>
      <c r="BL632" s="213"/>
      <c r="BM632" s="214">
        <v>17.606727098621199</v>
      </c>
    </row>
    <row r="633" spans="1:65">
      <c r="A633" s="29"/>
      <c r="B633" s="19">
        <v>1</v>
      </c>
      <c r="C633" s="9">
        <v>5</v>
      </c>
      <c r="D633" s="215">
        <v>14.489000000000001</v>
      </c>
      <c r="E633" s="215">
        <v>16.665933828469782</v>
      </c>
      <c r="F633" s="215">
        <v>24.502759999999999</v>
      </c>
      <c r="G633" s="215">
        <v>15.400000000000002</v>
      </c>
      <c r="H633" s="212"/>
      <c r="I633" s="213"/>
      <c r="J633" s="213"/>
      <c r="K633" s="213"/>
      <c r="L633" s="213"/>
      <c r="M633" s="213"/>
      <c r="N633" s="213"/>
      <c r="O633" s="213"/>
      <c r="P633" s="213"/>
      <c r="Q633" s="213"/>
      <c r="R633" s="213"/>
      <c r="S633" s="213"/>
      <c r="T633" s="213"/>
      <c r="U633" s="213"/>
      <c r="V633" s="213"/>
      <c r="W633" s="213"/>
      <c r="X633" s="213"/>
      <c r="Y633" s="213"/>
      <c r="Z633" s="213"/>
      <c r="AA633" s="213"/>
      <c r="AB633" s="213"/>
      <c r="AC633" s="213"/>
      <c r="AD633" s="213"/>
      <c r="AE633" s="213"/>
      <c r="AF633" s="213"/>
      <c r="AG633" s="213"/>
      <c r="AH633" s="213"/>
      <c r="AI633" s="213"/>
      <c r="AJ633" s="213"/>
      <c r="AK633" s="213"/>
      <c r="AL633" s="213"/>
      <c r="AM633" s="213"/>
      <c r="AN633" s="213"/>
      <c r="AO633" s="213"/>
      <c r="AP633" s="213"/>
      <c r="AQ633" s="213"/>
      <c r="AR633" s="213"/>
      <c r="AS633" s="213"/>
      <c r="AT633" s="213"/>
      <c r="AU633" s="213"/>
      <c r="AV633" s="213"/>
      <c r="AW633" s="213"/>
      <c r="AX633" s="213"/>
      <c r="AY633" s="213"/>
      <c r="AZ633" s="213"/>
      <c r="BA633" s="213"/>
      <c r="BB633" s="213"/>
      <c r="BC633" s="213"/>
      <c r="BD633" s="213"/>
      <c r="BE633" s="213"/>
      <c r="BF633" s="213"/>
      <c r="BG633" s="213"/>
      <c r="BH633" s="213"/>
      <c r="BI633" s="213"/>
      <c r="BJ633" s="213"/>
      <c r="BK633" s="213"/>
      <c r="BL633" s="213"/>
      <c r="BM633" s="214">
        <v>41</v>
      </c>
    </row>
    <row r="634" spans="1:65">
      <c r="A634" s="29"/>
      <c r="B634" s="19">
        <v>1</v>
      </c>
      <c r="C634" s="9">
        <v>6</v>
      </c>
      <c r="D634" s="215">
        <v>14.053000000000001</v>
      </c>
      <c r="E634" s="215">
        <v>15.600032278845148</v>
      </c>
      <c r="F634" s="215">
        <v>24.270140000000001</v>
      </c>
      <c r="G634" s="215">
        <v>15.1</v>
      </c>
      <c r="H634" s="212"/>
      <c r="I634" s="213"/>
      <c r="J634" s="213"/>
      <c r="K634" s="213"/>
      <c r="L634" s="213"/>
      <c r="M634" s="213"/>
      <c r="N634" s="213"/>
      <c r="O634" s="213"/>
      <c r="P634" s="213"/>
      <c r="Q634" s="213"/>
      <c r="R634" s="213"/>
      <c r="S634" s="213"/>
      <c r="T634" s="213"/>
      <c r="U634" s="213"/>
      <c r="V634" s="213"/>
      <c r="W634" s="213"/>
      <c r="X634" s="213"/>
      <c r="Y634" s="213"/>
      <c r="Z634" s="213"/>
      <c r="AA634" s="213"/>
      <c r="AB634" s="213"/>
      <c r="AC634" s="213"/>
      <c r="AD634" s="213"/>
      <c r="AE634" s="213"/>
      <c r="AF634" s="213"/>
      <c r="AG634" s="213"/>
      <c r="AH634" s="213"/>
      <c r="AI634" s="213"/>
      <c r="AJ634" s="213"/>
      <c r="AK634" s="213"/>
      <c r="AL634" s="213"/>
      <c r="AM634" s="213"/>
      <c r="AN634" s="213"/>
      <c r="AO634" s="213"/>
      <c r="AP634" s="213"/>
      <c r="AQ634" s="213"/>
      <c r="AR634" s="213"/>
      <c r="AS634" s="213"/>
      <c r="AT634" s="213"/>
      <c r="AU634" s="213"/>
      <c r="AV634" s="213"/>
      <c r="AW634" s="213"/>
      <c r="AX634" s="213"/>
      <c r="AY634" s="213"/>
      <c r="AZ634" s="213"/>
      <c r="BA634" s="213"/>
      <c r="BB634" s="213"/>
      <c r="BC634" s="213"/>
      <c r="BD634" s="213"/>
      <c r="BE634" s="213"/>
      <c r="BF634" s="213"/>
      <c r="BG634" s="213"/>
      <c r="BH634" s="213"/>
      <c r="BI634" s="213"/>
      <c r="BJ634" s="213"/>
      <c r="BK634" s="213"/>
      <c r="BL634" s="213"/>
      <c r="BM634" s="218"/>
    </row>
    <row r="635" spans="1:65">
      <c r="A635" s="29"/>
      <c r="B635" s="20" t="s">
        <v>272</v>
      </c>
      <c r="C635" s="12"/>
      <c r="D635" s="219">
        <v>14.510999999999997</v>
      </c>
      <c r="E635" s="219">
        <v>16.29684172781808</v>
      </c>
      <c r="F635" s="219">
        <v>24.319066666666668</v>
      </c>
      <c r="G635" s="219">
        <v>15.299999999999999</v>
      </c>
      <c r="H635" s="212"/>
      <c r="I635" s="213"/>
      <c r="J635" s="213"/>
      <c r="K635" s="213"/>
      <c r="L635" s="213"/>
      <c r="M635" s="213"/>
      <c r="N635" s="213"/>
      <c r="O635" s="213"/>
      <c r="P635" s="213"/>
      <c r="Q635" s="213"/>
      <c r="R635" s="213"/>
      <c r="S635" s="213"/>
      <c r="T635" s="213"/>
      <c r="U635" s="213"/>
      <c r="V635" s="213"/>
      <c r="W635" s="213"/>
      <c r="X635" s="213"/>
      <c r="Y635" s="213"/>
      <c r="Z635" s="213"/>
      <c r="AA635" s="213"/>
      <c r="AB635" s="213"/>
      <c r="AC635" s="213"/>
      <c r="AD635" s="213"/>
      <c r="AE635" s="213"/>
      <c r="AF635" s="213"/>
      <c r="AG635" s="213"/>
      <c r="AH635" s="213"/>
      <c r="AI635" s="213"/>
      <c r="AJ635" s="213"/>
      <c r="AK635" s="213"/>
      <c r="AL635" s="213"/>
      <c r="AM635" s="213"/>
      <c r="AN635" s="213"/>
      <c r="AO635" s="213"/>
      <c r="AP635" s="213"/>
      <c r="AQ635" s="213"/>
      <c r="AR635" s="213"/>
      <c r="AS635" s="213"/>
      <c r="AT635" s="213"/>
      <c r="AU635" s="213"/>
      <c r="AV635" s="213"/>
      <c r="AW635" s="213"/>
      <c r="AX635" s="213"/>
      <c r="AY635" s="213"/>
      <c r="AZ635" s="213"/>
      <c r="BA635" s="213"/>
      <c r="BB635" s="213"/>
      <c r="BC635" s="213"/>
      <c r="BD635" s="213"/>
      <c r="BE635" s="213"/>
      <c r="BF635" s="213"/>
      <c r="BG635" s="213"/>
      <c r="BH635" s="213"/>
      <c r="BI635" s="213"/>
      <c r="BJ635" s="213"/>
      <c r="BK635" s="213"/>
      <c r="BL635" s="213"/>
      <c r="BM635" s="218"/>
    </row>
    <row r="636" spans="1:65">
      <c r="A636" s="29"/>
      <c r="B636" s="3" t="s">
        <v>273</v>
      </c>
      <c r="C636" s="28"/>
      <c r="D636" s="215">
        <v>14.503</v>
      </c>
      <c r="E636" s="215">
        <v>16.388795619096122</v>
      </c>
      <c r="F636" s="215">
        <v>24.31297</v>
      </c>
      <c r="G636" s="215">
        <v>15.400000000000002</v>
      </c>
      <c r="H636" s="212"/>
      <c r="I636" s="213"/>
      <c r="J636" s="213"/>
      <c r="K636" s="213"/>
      <c r="L636" s="213"/>
      <c r="M636" s="213"/>
      <c r="N636" s="213"/>
      <c r="O636" s="213"/>
      <c r="P636" s="213"/>
      <c r="Q636" s="213"/>
      <c r="R636" s="213"/>
      <c r="S636" s="213"/>
      <c r="T636" s="213"/>
      <c r="U636" s="213"/>
      <c r="V636" s="213"/>
      <c r="W636" s="213"/>
      <c r="X636" s="213"/>
      <c r="Y636" s="213"/>
      <c r="Z636" s="213"/>
      <c r="AA636" s="213"/>
      <c r="AB636" s="213"/>
      <c r="AC636" s="213"/>
      <c r="AD636" s="213"/>
      <c r="AE636" s="213"/>
      <c r="AF636" s="213"/>
      <c r="AG636" s="213"/>
      <c r="AH636" s="213"/>
      <c r="AI636" s="213"/>
      <c r="AJ636" s="213"/>
      <c r="AK636" s="213"/>
      <c r="AL636" s="213"/>
      <c r="AM636" s="213"/>
      <c r="AN636" s="213"/>
      <c r="AO636" s="213"/>
      <c r="AP636" s="213"/>
      <c r="AQ636" s="213"/>
      <c r="AR636" s="213"/>
      <c r="AS636" s="213"/>
      <c r="AT636" s="213"/>
      <c r="AU636" s="213"/>
      <c r="AV636" s="213"/>
      <c r="AW636" s="213"/>
      <c r="AX636" s="213"/>
      <c r="AY636" s="213"/>
      <c r="AZ636" s="213"/>
      <c r="BA636" s="213"/>
      <c r="BB636" s="213"/>
      <c r="BC636" s="213"/>
      <c r="BD636" s="213"/>
      <c r="BE636" s="213"/>
      <c r="BF636" s="213"/>
      <c r="BG636" s="213"/>
      <c r="BH636" s="213"/>
      <c r="BI636" s="213"/>
      <c r="BJ636" s="213"/>
      <c r="BK636" s="213"/>
      <c r="BL636" s="213"/>
      <c r="BM636" s="218"/>
    </row>
    <row r="637" spans="1:65">
      <c r="A637" s="29"/>
      <c r="B637" s="3" t="s">
        <v>274</v>
      </c>
      <c r="C637" s="28"/>
      <c r="D637" s="215">
        <v>0.3845522071188775</v>
      </c>
      <c r="E637" s="215">
        <v>0.43255941836522538</v>
      </c>
      <c r="F637" s="215">
        <v>0.24159830783071937</v>
      </c>
      <c r="G637" s="215">
        <v>0.29664793948382651</v>
      </c>
      <c r="H637" s="212"/>
      <c r="I637" s="213"/>
      <c r="J637" s="213"/>
      <c r="K637" s="213"/>
      <c r="L637" s="213"/>
      <c r="M637" s="213"/>
      <c r="N637" s="213"/>
      <c r="O637" s="213"/>
      <c r="P637" s="213"/>
      <c r="Q637" s="213"/>
      <c r="R637" s="213"/>
      <c r="S637" s="213"/>
      <c r="T637" s="213"/>
      <c r="U637" s="213"/>
      <c r="V637" s="213"/>
      <c r="W637" s="213"/>
      <c r="X637" s="213"/>
      <c r="Y637" s="213"/>
      <c r="Z637" s="213"/>
      <c r="AA637" s="213"/>
      <c r="AB637" s="213"/>
      <c r="AC637" s="213"/>
      <c r="AD637" s="213"/>
      <c r="AE637" s="213"/>
      <c r="AF637" s="213"/>
      <c r="AG637" s="213"/>
      <c r="AH637" s="213"/>
      <c r="AI637" s="213"/>
      <c r="AJ637" s="213"/>
      <c r="AK637" s="213"/>
      <c r="AL637" s="213"/>
      <c r="AM637" s="213"/>
      <c r="AN637" s="213"/>
      <c r="AO637" s="213"/>
      <c r="AP637" s="213"/>
      <c r="AQ637" s="213"/>
      <c r="AR637" s="213"/>
      <c r="AS637" s="213"/>
      <c r="AT637" s="213"/>
      <c r="AU637" s="213"/>
      <c r="AV637" s="213"/>
      <c r="AW637" s="213"/>
      <c r="AX637" s="213"/>
      <c r="AY637" s="213"/>
      <c r="AZ637" s="213"/>
      <c r="BA637" s="213"/>
      <c r="BB637" s="213"/>
      <c r="BC637" s="213"/>
      <c r="BD637" s="213"/>
      <c r="BE637" s="213"/>
      <c r="BF637" s="213"/>
      <c r="BG637" s="213"/>
      <c r="BH637" s="213"/>
      <c r="BI637" s="213"/>
      <c r="BJ637" s="213"/>
      <c r="BK637" s="213"/>
      <c r="BL637" s="213"/>
      <c r="BM637" s="218"/>
    </row>
    <row r="638" spans="1:65">
      <c r="A638" s="29"/>
      <c r="B638" s="3" t="s">
        <v>87</v>
      </c>
      <c r="C638" s="28"/>
      <c r="D638" s="13">
        <v>2.6500737862233999E-2</v>
      </c>
      <c r="E638" s="13">
        <v>2.6542530484717362E-2</v>
      </c>
      <c r="F638" s="13">
        <v>9.9345222060627063E-3</v>
      </c>
      <c r="G638" s="13">
        <v>1.9388754214629184E-2</v>
      </c>
      <c r="H638" s="152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3" t="s">
        <v>275</v>
      </c>
      <c r="C639" s="28"/>
      <c r="D639" s="13">
        <v>-0.17582638052381871</v>
      </c>
      <c r="E639" s="13">
        <v>-7.4396869075439742E-2</v>
      </c>
      <c r="F639" s="13">
        <v>0.38123721293840696</v>
      </c>
      <c r="G639" s="13">
        <v>-0.13101396333915138</v>
      </c>
      <c r="H639" s="152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45" t="s">
        <v>276</v>
      </c>
      <c r="C640" s="46"/>
      <c r="D640" s="44">
        <v>0.97</v>
      </c>
      <c r="E640" s="44">
        <v>0.38</v>
      </c>
      <c r="F640" s="44">
        <v>6.43</v>
      </c>
      <c r="G640" s="44">
        <v>0.38</v>
      </c>
      <c r="H640" s="152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0"/>
      <c r="C641" s="20"/>
      <c r="D641" s="20"/>
      <c r="E641" s="20"/>
      <c r="F641" s="20"/>
      <c r="G641" s="20"/>
      <c r="BM641" s="55"/>
    </row>
    <row r="642" spans="1:65" ht="15">
      <c r="B642" s="8" t="s">
        <v>660</v>
      </c>
      <c r="BM642" s="27" t="s">
        <v>67</v>
      </c>
    </row>
    <row r="643" spans="1:65" ht="15">
      <c r="A643" s="24" t="s">
        <v>34</v>
      </c>
      <c r="B643" s="18" t="s">
        <v>114</v>
      </c>
      <c r="C643" s="15" t="s">
        <v>115</v>
      </c>
      <c r="D643" s="16" t="s">
        <v>241</v>
      </c>
      <c r="E643" s="17" t="s">
        <v>241</v>
      </c>
      <c r="F643" s="17" t="s">
        <v>241</v>
      </c>
      <c r="G643" s="17" t="s">
        <v>241</v>
      </c>
      <c r="H643" s="17" t="s">
        <v>241</v>
      </c>
      <c r="I643" s="17" t="s">
        <v>241</v>
      </c>
      <c r="J643" s="17" t="s">
        <v>241</v>
      </c>
      <c r="K643" s="17" t="s">
        <v>241</v>
      </c>
      <c r="L643" s="17" t="s">
        <v>241</v>
      </c>
      <c r="M643" s="17" t="s">
        <v>241</v>
      </c>
      <c r="N643" s="17" t="s">
        <v>241</v>
      </c>
      <c r="O643" s="17" t="s">
        <v>241</v>
      </c>
      <c r="P643" s="17" t="s">
        <v>241</v>
      </c>
      <c r="Q643" s="17" t="s">
        <v>241</v>
      </c>
      <c r="R643" s="17" t="s">
        <v>241</v>
      </c>
      <c r="S643" s="17" t="s">
        <v>241</v>
      </c>
      <c r="T643" s="17" t="s">
        <v>241</v>
      </c>
      <c r="U643" s="17" t="s">
        <v>241</v>
      </c>
      <c r="V643" s="17" t="s">
        <v>241</v>
      </c>
      <c r="W643" s="17" t="s">
        <v>241</v>
      </c>
      <c r="X643" s="17" t="s">
        <v>241</v>
      </c>
      <c r="Y643" s="17" t="s">
        <v>241</v>
      </c>
      <c r="Z643" s="17" t="s">
        <v>241</v>
      </c>
      <c r="AA643" s="152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 t="s">
        <v>242</v>
      </c>
      <c r="C644" s="9" t="s">
        <v>242</v>
      </c>
      <c r="D644" s="150" t="s">
        <v>244</v>
      </c>
      <c r="E644" s="151" t="s">
        <v>245</v>
      </c>
      <c r="F644" s="151" t="s">
        <v>246</v>
      </c>
      <c r="G644" s="151" t="s">
        <v>247</v>
      </c>
      <c r="H644" s="151" t="s">
        <v>249</v>
      </c>
      <c r="I644" s="151" t="s">
        <v>250</v>
      </c>
      <c r="J644" s="151" t="s">
        <v>251</v>
      </c>
      <c r="K644" s="151" t="s">
        <v>252</v>
      </c>
      <c r="L644" s="151" t="s">
        <v>253</v>
      </c>
      <c r="M644" s="151" t="s">
        <v>254</v>
      </c>
      <c r="N644" s="151" t="s">
        <v>255</v>
      </c>
      <c r="O644" s="151" t="s">
        <v>256</v>
      </c>
      <c r="P644" s="151" t="s">
        <v>257</v>
      </c>
      <c r="Q644" s="151" t="s">
        <v>258</v>
      </c>
      <c r="R644" s="151" t="s">
        <v>259</v>
      </c>
      <c r="S644" s="151" t="s">
        <v>260</v>
      </c>
      <c r="T644" s="151" t="s">
        <v>262</v>
      </c>
      <c r="U644" s="151" t="s">
        <v>280</v>
      </c>
      <c r="V644" s="151" t="s">
        <v>281</v>
      </c>
      <c r="W644" s="151" t="s">
        <v>263</v>
      </c>
      <c r="X644" s="151" t="s">
        <v>264</v>
      </c>
      <c r="Y644" s="151" t="s">
        <v>282</v>
      </c>
      <c r="Z644" s="151" t="s">
        <v>266</v>
      </c>
      <c r="AA644" s="152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 t="s">
        <v>3</v>
      </c>
    </row>
    <row r="645" spans="1:65">
      <c r="A645" s="29"/>
      <c r="B645" s="19"/>
      <c r="C645" s="9"/>
      <c r="D645" s="10" t="s">
        <v>283</v>
      </c>
      <c r="E645" s="11" t="s">
        <v>286</v>
      </c>
      <c r="F645" s="11" t="s">
        <v>286</v>
      </c>
      <c r="G645" s="11" t="s">
        <v>283</v>
      </c>
      <c r="H645" s="11" t="s">
        <v>285</v>
      </c>
      <c r="I645" s="11" t="s">
        <v>283</v>
      </c>
      <c r="J645" s="11" t="s">
        <v>283</v>
      </c>
      <c r="K645" s="11" t="s">
        <v>283</v>
      </c>
      <c r="L645" s="11" t="s">
        <v>283</v>
      </c>
      <c r="M645" s="11" t="s">
        <v>283</v>
      </c>
      <c r="N645" s="11" t="s">
        <v>283</v>
      </c>
      <c r="O645" s="11" t="s">
        <v>285</v>
      </c>
      <c r="P645" s="11" t="s">
        <v>286</v>
      </c>
      <c r="Q645" s="11" t="s">
        <v>283</v>
      </c>
      <c r="R645" s="11" t="s">
        <v>285</v>
      </c>
      <c r="S645" s="11" t="s">
        <v>286</v>
      </c>
      <c r="T645" s="11" t="s">
        <v>286</v>
      </c>
      <c r="U645" s="11" t="s">
        <v>286</v>
      </c>
      <c r="V645" s="11" t="s">
        <v>283</v>
      </c>
      <c r="W645" s="11" t="s">
        <v>286</v>
      </c>
      <c r="X645" s="11" t="s">
        <v>286</v>
      </c>
      <c r="Y645" s="11" t="s">
        <v>286</v>
      </c>
      <c r="Z645" s="11" t="s">
        <v>283</v>
      </c>
      <c r="AA645" s="152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/>
      <c r="C646" s="9"/>
      <c r="D646" s="25" t="s">
        <v>324</v>
      </c>
      <c r="E646" s="25" t="s">
        <v>324</v>
      </c>
      <c r="F646" s="25" t="s">
        <v>324</v>
      </c>
      <c r="G646" s="25" t="s">
        <v>325</v>
      </c>
      <c r="H646" s="25" t="s">
        <v>326</v>
      </c>
      <c r="I646" s="25" t="s">
        <v>325</v>
      </c>
      <c r="J646" s="25" t="s">
        <v>325</v>
      </c>
      <c r="K646" s="25" t="s">
        <v>325</v>
      </c>
      <c r="L646" s="25" t="s">
        <v>325</v>
      </c>
      <c r="M646" s="25" t="s">
        <v>325</v>
      </c>
      <c r="N646" s="25" t="s">
        <v>326</v>
      </c>
      <c r="O646" s="25" t="s">
        <v>325</v>
      </c>
      <c r="P646" s="25" t="s">
        <v>326</v>
      </c>
      <c r="Q646" s="25" t="s">
        <v>327</v>
      </c>
      <c r="R646" s="25" t="s">
        <v>326</v>
      </c>
      <c r="S646" s="25" t="s">
        <v>327</v>
      </c>
      <c r="T646" s="25" t="s">
        <v>327</v>
      </c>
      <c r="U646" s="25" t="s">
        <v>328</v>
      </c>
      <c r="V646" s="25" t="s">
        <v>325</v>
      </c>
      <c r="W646" s="25" t="s">
        <v>326</v>
      </c>
      <c r="X646" s="25" t="s">
        <v>326</v>
      </c>
      <c r="Y646" s="25" t="s">
        <v>325</v>
      </c>
      <c r="Z646" s="25" t="s">
        <v>119</v>
      </c>
      <c r="AA646" s="152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2</v>
      </c>
    </row>
    <row r="647" spans="1:65">
      <c r="A647" s="29"/>
      <c r="B647" s="18">
        <v>1</v>
      </c>
      <c r="C647" s="14">
        <v>1</v>
      </c>
      <c r="D647" s="210">
        <v>16.3</v>
      </c>
      <c r="E647" s="211">
        <v>15</v>
      </c>
      <c r="F647" s="210">
        <v>14.296188129442685</v>
      </c>
      <c r="G647" s="210">
        <v>14.8</v>
      </c>
      <c r="H647" s="211">
        <v>13.51</v>
      </c>
      <c r="I647" s="210">
        <v>14.4</v>
      </c>
      <c r="J647" s="210">
        <v>16</v>
      </c>
      <c r="K647" s="210">
        <v>16.5</v>
      </c>
      <c r="L647" s="210">
        <v>15.6</v>
      </c>
      <c r="M647" s="229">
        <v>16.100000000000001</v>
      </c>
      <c r="N647" s="210">
        <v>14.6</v>
      </c>
      <c r="O647" s="210">
        <v>15</v>
      </c>
      <c r="P647" s="210">
        <v>16</v>
      </c>
      <c r="Q647" s="210">
        <v>15.30227401269741</v>
      </c>
      <c r="R647" s="211">
        <v>16</v>
      </c>
      <c r="S647" s="210">
        <v>15.1</v>
      </c>
      <c r="T647" s="211">
        <v>15</v>
      </c>
      <c r="U647" s="210">
        <v>14.9</v>
      </c>
      <c r="V647" s="210">
        <v>14.8</v>
      </c>
      <c r="W647" s="210">
        <v>15.9</v>
      </c>
      <c r="X647" s="210">
        <v>16.3</v>
      </c>
      <c r="Y647" s="210">
        <v>16</v>
      </c>
      <c r="Z647" s="210">
        <v>15.2</v>
      </c>
      <c r="AA647" s="212"/>
      <c r="AB647" s="213"/>
      <c r="AC647" s="213"/>
      <c r="AD647" s="213"/>
      <c r="AE647" s="213"/>
      <c r="AF647" s="213"/>
      <c r="AG647" s="213"/>
      <c r="AH647" s="213"/>
      <c r="AI647" s="213"/>
      <c r="AJ647" s="213"/>
      <c r="AK647" s="213"/>
      <c r="AL647" s="213"/>
      <c r="AM647" s="213"/>
      <c r="AN647" s="213"/>
      <c r="AO647" s="213"/>
      <c r="AP647" s="213"/>
      <c r="AQ647" s="213"/>
      <c r="AR647" s="213"/>
      <c r="AS647" s="213"/>
      <c r="AT647" s="213"/>
      <c r="AU647" s="213"/>
      <c r="AV647" s="213"/>
      <c r="AW647" s="213"/>
      <c r="AX647" s="213"/>
      <c r="AY647" s="213"/>
      <c r="AZ647" s="213"/>
      <c r="BA647" s="213"/>
      <c r="BB647" s="213"/>
      <c r="BC647" s="213"/>
      <c r="BD647" s="213"/>
      <c r="BE647" s="213"/>
      <c r="BF647" s="213"/>
      <c r="BG647" s="213"/>
      <c r="BH647" s="213"/>
      <c r="BI647" s="213"/>
      <c r="BJ647" s="213"/>
      <c r="BK647" s="213"/>
      <c r="BL647" s="213"/>
      <c r="BM647" s="214">
        <v>1</v>
      </c>
    </row>
    <row r="648" spans="1:65">
      <c r="A648" s="29"/>
      <c r="B648" s="19">
        <v>1</v>
      </c>
      <c r="C648" s="9">
        <v>2</v>
      </c>
      <c r="D648" s="215">
        <v>16.5</v>
      </c>
      <c r="E648" s="216">
        <v>16</v>
      </c>
      <c r="F648" s="215">
        <v>14.112426974039165</v>
      </c>
      <c r="G648" s="215">
        <v>15.8</v>
      </c>
      <c r="H648" s="216">
        <v>13.36</v>
      </c>
      <c r="I648" s="215">
        <v>14.8</v>
      </c>
      <c r="J648" s="215">
        <v>16</v>
      </c>
      <c r="K648" s="215">
        <v>16.3</v>
      </c>
      <c r="L648" s="215">
        <v>15.1</v>
      </c>
      <c r="M648" s="215">
        <v>15</v>
      </c>
      <c r="N648" s="215">
        <v>15</v>
      </c>
      <c r="O648" s="215">
        <v>15</v>
      </c>
      <c r="P648" s="215">
        <v>15.6</v>
      </c>
      <c r="Q648" s="215">
        <v>15.389696277610506</v>
      </c>
      <c r="R648" s="216">
        <v>15</v>
      </c>
      <c r="S648" s="215">
        <v>15.400000000000002</v>
      </c>
      <c r="T648" s="216">
        <v>16</v>
      </c>
      <c r="U648" s="215">
        <v>14.3</v>
      </c>
      <c r="V648" s="215">
        <v>14.5</v>
      </c>
      <c r="W648" s="215">
        <v>15.1</v>
      </c>
      <c r="X648" s="215">
        <v>16.399999999999999</v>
      </c>
      <c r="Y648" s="215">
        <v>15.2</v>
      </c>
      <c r="Z648" s="215">
        <v>15.7</v>
      </c>
      <c r="AA648" s="212"/>
      <c r="AB648" s="213"/>
      <c r="AC648" s="213"/>
      <c r="AD648" s="213"/>
      <c r="AE648" s="213"/>
      <c r="AF648" s="213"/>
      <c r="AG648" s="213"/>
      <c r="AH648" s="213"/>
      <c r="AI648" s="213"/>
      <c r="AJ648" s="213"/>
      <c r="AK648" s="213"/>
      <c r="AL648" s="213"/>
      <c r="AM648" s="213"/>
      <c r="AN648" s="213"/>
      <c r="AO648" s="213"/>
      <c r="AP648" s="213"/>
      <c r="AQ648" s="213"/>
      <c r="AR648" s="213"/>
      <c r="AS648" s="213"/>
      <c r="AT648" s="213"/>
      <c r="AU648" s="213"/>
      <c r="AV648" s="213"/>
      <c r="AW648" s="213"/>
      <c r="AX648" s="213"/>
      <c r="AY648" s="213"/>
      <c r="AZ648" s="213"/>
      <c r="BA648" s="213"/>
      <c r="BB648" s="213"/>
      <c r="BC648" s="213"/>
      <c r="BD648" s="213"/>
      <c r="BE648" s="213"/>
      <c r="BF648" s="213"/>
      <c r="BG648" s="213"/>
      <c r="BH648" s="213"/>
      <c r="BI648" s="213"/>
      <c r="BJ648" s="213"/>
      <c r="BK648" s="213"/>
      <c r="BL648" s="213"/>
      <c r="BM648" s="214">
        <v>23</v>
      </c>
    </row>
    <row r="649" spans="1:65">
      <c r="A649" s="29"/>
      <c r="B649" s="19">
        <v>1</v>
      </c>
      <c r="C649" s="9">
        <v>3</v>
      </c>
      <c r="D649" s="215">
        <v>16.399999999999999</v>
      </c>
      <c r="E649" s="216">
        <v>15</v>
      </c>
      <c r="F649" s="215">
        <v>15.310628955704095</v>
      </c>
      <c r="G649" s="215">
        <v>15.5</v>
      </c>
      <c r="H649" s="216">
        <v>13.61</v>
      </c>
      <c r="I649" s="215">
        <v>14.1</v>
      </c>
      <c r="J649" s="215">
        <v>15.6</v>
      </c>
      <c r="K649" s="215">
        <v>16.399999999999999</v>
      </c>
      <c r="L649" s="215">
        <v>15.2</v>
      </c>
      <c r="M649" s="215">
        <v>15.400000000000002</v>
      </c>
      <c r="N649" s="215">
        <v>14.8</v>
      </c>
      <c r="O649" s="215">
        <v>15</v>
      </c>
      <c r="P649" s="215">
        <v>15.6</v>
      </c>
      <c r="Q649" s="215">
        <v>15.310876170249307</v>
      </c>
      <c r="R649" s="216">
        <v>15</v>
      </c>
      <c r="S649" s="215">
        <v>15.400000000000002</v>
      </c>
      <c r="T649" s="216">
        <v>16</v>
      </c>
      <c r="U649" s="215">
        <v>15.2</v>
      </c>
      <c r="V649" s="215">
        <v>14.5</v>
      </c>
      <c r="W649" s="215">
        <v>15.2</v>
      </c>
      <c r="X649" s="215">
        <v>15.8</v>
      </c>
      <c r="Y649" s="215">
        <v>15.9</v>
      </c>
      <c r="Z649" s="215">
        <v>15.400000000000002</v>
      </c>
      <c r="AA649" s="212"/>
      <c r="AB649" s="213"/>
      <c r="AC649" s="213"/>
      <c r="AD649" s="213"/>
      <c r="AE649" s="213"/>
      <c r="AF649" s="213"/>
      <c r="AG649" s="213"/>
      <c r="AH649" s="213"/>
      <c r="AI649" s="213"/>
      <c r="AJ649" s="213"/>
      <c r="AK649" s="213"/>
      <c r="AL649" s="213"/>
      <c r="AM649" s="213"/>
      <c r="AN649" s="213"/>
      <c r="AO649" s="213"/>
      <c r="AP649" s="213"/>
      <c r="AQ649" s="213"/>
      <c r="AR649" s="213"/>
      <c r="AS649" s="213"/>
      <c r="AT649" s="213"/>
      <c r="AU649" s="213"/>
      <c r="AV649" s="213"/>
      <c r="AW649" s="213"/>
      <c r="AX649" s="213"/>
      <c r="AY649" s="213"/>
      <c r="AZ649" s="213"/>
      <c r="BA649" s="213"/>
      <c r="BB649" s="213"/>
      <c r="BC649" s="213"/>
      <c r="BD649" s="213"/>
      <c r="BE649" s="213"/>
      <c r="BF649" s="213"/>
      <c r="BG649" s="213"/>
      <c r="BH649" s="213"/>
      <c r="BI649" s="213"/>
      <c r="BJ649" s="213"/>
      <c r="BK649" s="213"/>
      <c r="BL649" s="213"/>
      <c r="BM649" s="214">
        <v>16</v>
      </c>
    </row>
    <row r="650" spans="1:65">
      <c r="A650" s="29"/>
      <c r="B650" s="19">
        <v>1</v>
      </c>
      <c r="C650" s="9">
        <v>4</v>
      </c>
      <c r="D650" s="215">
        <v>16.5</v>
      </c>
      <c r="E650" s="216">
        <v>15</v>
      </c>
      <c r="F650" s="215">
        <v>14.035623729999999</v>
      </c>
      <c r="G650" s="215">
        <v>15.299999999999999</v>
      </c>
      <c r="H650" s="216">
        <v>13.32</v>
      </c>
      <c r="I650" s="215">
        <v>14.8</v>
      </c>
      <c r="J650" s="215">
        <v>16.399999999999999</v>
      </c>
      <c r="K650" s="215">
        <v>16.2</v>
      </c>
      <c r="L650" s="215">
        <v>14.7</v>
      </c>
      <c r="M650" s="215">
        <v>15</v>
      </c>
      <c r="N650" s="215">
        <v>14.1</v>
      </c>
      <c r="O650" s="215">
        <v>15</v>
      </c>
      <c r="P650" s="215">
        <v>15.6</v>
      </c>
      <c r="Q650" s="215">
        <v>15.276436881444285</v>
      </c>
      <c r="R650" s="216">
        <v>16</v>
      </c>
      <c r="S650" s="215">
        <v>15.9</v>
      </c>
      <c r="T650" s="216">
        <v>15</v>
      </c>
      <c r="U650" s="215">
        <v>15.299999999999999</v>
      </c>
      <c r="V650" s="215">
        <v>15</v>
      </c>
      <c r="W650" s="215">
        <v>15</v>
      </c>
      <c r="X650" s="215">
        <v>15.6</v>
      </c>
      <c r="Y650" s="215">
        <v>15.6</v>
      </c>
      <c r="Z650" s="215">
        <v>15.400000000000002</v>
      </c>
      <c r="AA650" s="212"/>
      <c r="AB650" s="213"/>
      <c r="AC650" s="213"/>
      <c r="AD650" s="213"/>
      <c r="AE650" s="213"/>
      <c r="AF650" s="213"/>
      <c r="AG650" s="213"/>
      <c r="AH650" s="213"/>
      <c r="AI650" s="213"/>
      <c r="AJ650" s="213"/>
      <c r="AK650" s="213"/>
      <c r="AL650" s="213"/>
      <c r="AM650" s="213"/>
      <c r="AN650" s="213"/>
      <c r="AO650" s="213"/>
      <c r="AP650" s="213"/>
      <c r="AQ650" s="213"/>
      <c r="AR650" s="213"/>
      <c r="AS650" s="213"/>
      <c r="AT650" s="213"/>
      <c r="AU650" s="213"/>
      <c r="AV650" s="213"/>
      <c r="AW650" s="213"/>
      <c r="AX650" s="213"/>
      <c r="AY650" s="213"/>
      <c r="AZ650" s="213"/>
      <c r="BA650" s="213"/>
      <c r="BB650" s="213"/>
      <c r="BC650" s="213"/>
      <c r="BD650" s="213"/>
      <c r="BE650" s="213"/>
      <c r="BF650" s="213"/>
      <c r="BG650" s="213"/>
      <c r="BH650" s="213"/>
      <c r="BI650" s="213"/>
      <c r="BJ650" s="213"/>
      <c r="BK650" s="213"/>
      <c r="BL650" s="213"/>
      <c r="BM650" s="214">
        <v>15.340450533658986</v>
      </c>
    </row>
    <row r="651" spans="1:65">
      <c r="A651" s="29"/>
      <c r="B651" s="19">
        <v>1</v>
      </c>
      <c r="C651" s="9">
        <v>5</v>
      </c>
      <c r="D651" s="215">
        <v>16.5</v>
      </c>
      <c r="E651" s="216">
        <v>15</v>
      </c>
      <c r="F651" s="215">
        <v>14.493527646953405</v>
      </c>
      <c r="G651" s="215">
        <v>14</v>
      </c>
      <c r="H651" s="217">
        <v>12.64</v>
      </c>
      <c r="I651" s="215">
        <v>14.3</v>
      </c>
      <c r="J651" s="215">
        <v>15.5</v>
      </c>
      <c r="K651" s="217">
        <v>15</v>
      </c>
      <c r="L651" s="215">
        <v>15.5</v>
      </c>
      <c r="M651" s="215">
        <v>15</v>
      </c>
      <c r="N651" s="215">
        <v>15.1</v>
      </c>
      <c r="O651" s="215">
        <v>15</v>
      </c>
      <c r="P651" s="215">
        <v>15.5</v>
      </c>
      <c r="Q651" s="215">
        <v>15.319838746729735</v>
      </c>
      <c r="R651" s="216">
        <v>17</v>
      </c>
      <c r="S651" s="215">
        <v>15.299999999999999</v>
      </c>
      <c r="T651" s="216">
        <v>15</v>
      </c>
      <c r="U651" s="215">
        <v>15.9</v>
      </c>
      <c r="V651" s="215">
        <v>14.8</v>
      </c>
      <c r="W651" s="215">
        <v>15.5</v>
      </c>
      <c r="X651" s="215">
        <v>15.5</v>
      </c>
      <c r="Y651" s="215">
        <v>15.6</v>
      </c>
      <c r="Z651" s="215">
        <v>15.6</v>
      </c>
      <c r="AA651" s="212"/>
      <c r="AB651" s="213"/>
      <c r="AC651" s="213"/>
      <c r="AD651" s="213"/>
      <c r="AE651" s="213"/>
      <c r="AF651" s="213"/>
      <c r="AG651" s="213"/>
      <c r="AH651" s="213"/>
      <c r="AI651" s="213"/>
      <c r="AJ651" s="213"/>
      <c r="AK651" s="213"/>
      <c r="AL651" s="213"/>
      <c r="AM651" s="213"/>
      <c r="AN651" s="213"/>
      <c r="AO651" s="213"/>
      <c r="AP651" s="213"/>
      <c r="AQ651" s="213"/>
      <c r="AR651" s="213"/>
      <c r="AS651" s="213"/>
      <c r="AT651" s="213"/>
      <c r="AU651" s="213"/>
      <c r="AV651" s="213"/>
      <c r="AW651" s="213"/>
      <c r="AX651" s="213"/>
      <c r="AY651" s="213"/>
      <c r="AZ651" s="213"/>
      <c r="BA651" s="213"/>
      <c r="BB651" s="213"/>
      <c r="BC651" s="213"/>
      <c r="BD651" s="213"/>
      <c r="BE651" s="213"/>
      <c r="BF651" s="213"/>
      <c r="BG651" s="213"/>
      <c r="BH651" s="213"/>
      <c r="BI651" s="213"/>
      <c r="BJ651" s="213"/>
      <c r="BK651" s="213"/>
      <c r="BL651" s="213"/>
      <c r="BM651" s="214">
        <v>100</v>
      </c>
    </row>
    <row r="652" spans="1:65">
      <c r="A652" s="29"/>
      <c r="B652" s="19">
        <v>1</v>
      </c>
      <c r="C652" s="9">
        <v>6</v>
      </c>
      <c r="D652" s="215">
        <v>16.2</v>
      </c>
      <c r="E652" s="216">
        <v>16</v>
      </c>
      <c r="F652" s="215">
        <v>15.10787341216246</v>
      </c>
      <c r="G652" s="215">
        <v>13.9</v>
      </c>
      <c r="H652" s="216">
        <v>13.56</v>
      </c>
      <c r="I652" s="215">
        <v>14.6</v>
      </c>
      <c r="J652" s="215">
        <v>15.8</v>
      </c>
      <c r="K652" s="215">
        <v>16</v>
      </c>
      <c r="L652" s="215">
        <v>15.2</v>
      </c>
      <c r="M652" s="215">
        <v>15.1</v>
      </c>
      <c r="N652" s="215">
        <v>14.8</v>
      </c>
      <c r="O652" s="215">
        <v>15.6</v>
      </c>
      <c r="P652" s="215">
        <v>15.6</v>
      </c>
      <c r="Q652" s="215">
        <v>15.275969900091164</v>
      </c>
      <c r="R652" s="216">
        <v>16</v>
      </c>
      <c r="S652" s="215">
        <v>15.299999999999999</v>
      </c>
      <c r="T652" s="216">
        <v>15</v>
      </c>
      <c r="U652" s="215">
        <v>16.2</v>
      </c>
      <c r="V652" s="215">
        <v>15.2</v>
      </c>
      <c r="W652" s="215">
        <v>15.6</v>
      </c>
      <c r="X652" s="215">
        <v>15.9</v>
      </c>
      <c r="Y652" s="215">
        <v>15.1</v>
      </c>
      <c r="Z652" s="215">
        <v>15.6</v>
      </c>
      <c r="AA652" s="212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8"/>
    </row>
    <row r="653" spans="1:65">
      <c r="A653" s="29"/>
      <c r="B653" s="20" t="s">
        <v>272</v>
      </c>
      <c r="C653" s="12"/>
      <c r="D653" s="219">
        <v>16.399999999999999</v>
      </c>
      <c r="E653" s="219">
        <v>15.333333333333334</v>
      </c>
      <c r="F653" s="219">
        <v>14.559378141383634</v>
      </c>
      <c r="G653" s="219">
        <v>14.883333333333335</v>
      </c>
      <c r="H653" s="219">
        <v>13.333333333333334</v>
      </c>
      <c r="I653" s="219">
        <v>14.5</v>
      </c>
      <c r="J653" s="219">
        <v>15.883333333333333</v>
      </c>
      <c r="K653" s="219">
        <v>16.066666666666666</v>
      </c>
      <c r="L653" s="219">
        <v>15.216666666666667</v>
      </c>
      <c r="M653" s="219">
        <v>15.266666666666666</v>
      </c>
      <c r="N653" s="219">
        <v>14.733333333333334</v>
      </c>
      <c r="O653" s="219">
        <v>15.1</v>
      </c>
      <c r="P653" s="219">
        <v>15.65</v>
      </c>
      <c r="Q653" s="219">
        <v>15.312515331470401</v>
      </c>
      <c r="R653" s="219">
        <v>15.833333333333334</v>
      </c>
      <c r="S653" s="219">
        <v>15.4</v>
      </c>
      <c r="T653" s="219">
        <v>15.333333333333334</v>
      </c>
      <c r="U653" s="219">
        <v>15.300000000000002</v>
      </c>
      <c r="V653" s="219">
        <v>14.799999999999999</v>
      </c>
      <c r="W653" s="219">
        <v>15.383333333333333</v>
      </c>
      <c r="X653" s="219">
        <v>15.916666666666666</v>
      </c>
      <c r="Y653" s="219">
        <v>15.566666666666665</v>
      </c>
      <c r="Z653" s="219">
        <v>15.483333333333333</v>
      </c>
      <c r="AA653" s="212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213"/>
      <c r="AL653" s="213"/>
      <c r="AM653" s="213"/>
      <c r="AN653" s="213"/>
      <c r="AO653" s="213"/>
      <c r="AP653" s="213"/>
      <c r="AQ653" s="213"/>
      <c r="AR653" s="213"/>
      <c r="AS653" s="213"/>
      <c r="AT653" s="213"/>
      <c r="AU653" s="213"/>
      <c r="AV653" s="213"/>
      <c r="AW653" s="213"/>
      <c r="AX653" s="213"/>
      <c r="AY653" s="213"/>
      <c r="AZ653" s="213"/>
      <c r="BA653" s="213"/>
      <c r="BB653" s="213"/>
      <c r="BC653" s="213"/>
      <c r="BD653" s="213"/>
      <c r="BE653" s="213"/>
      <c r="BF653" s="213"/>
      <c r="BG653" s="213"/>
      <c r="BH653" s="213"/>
      <c r="BI653" s="213"/>
      <c r="BJ653" s="213"/>
      <c r="BK653" s="213"/>
      <c r="BL653" s="213"/>
      <c r="BM653" s="218"/>
    </row>
    <row r="654" spans="1:65">
      <c r="A654" s="29"/>
      <c r="B654" s="3" t="s">
        <v>273</v>
      </c>
      <c r="C654" s="28"/>
      <c r="D654" s="215">
        <v>16.45</v>
      </c>
      <c r="E654" s="215">
        <v>15</v>
      </c>
      <c r="F654" s="215">
        <v>14.394857888198045</v>
      </c>
      <c r="G654" s="215">
        <v>15.05</v>
      </c>
      <c r="H654" s="215">
        <v>13.434999999999999</v>
      </c>
      <c r="I654" s="215">
        <v>14.5</v>
      </c>
      <c r="J654" s="215">
        <v>15.9</v>
      </c>
      <c r="K654" s="215">
        <v>16.25</v>
      </c>
      <c r="L654" s="215">
        <v>15.2</v>
      </c>
      <c r="M654" s="215">
        <v>15.05</v>
      </c>
      <c r="N654" s="215">
        <v>14.8</v>
      </c>
      <c r="O654" s="215">
        <v>15</v>
      </c>
      <c r="P654" s="215">
        <v>15.6</v>
      </c>
      <c r="Q654" s="215">
        <v>15.306575091473359</v>
      </c>
      <c r="R654" s="215">
        <v>16</v>
      </c>
      <c r="S654" s="215">
        <v>15.350000000000001</v>
      </c>
      <c r="T654" s="215">
        <v>15</v>
      </c>
      <c r="U654" s="215">
        <v>15.25</v>
      </c>
      <c r="V654" s="215">
        <v>14.8</v>
      </c>
      <c r="W654" s="215">
        <v>15.35</v>
      </c>
      <c r="X654" s="215">
        <v>15.850000000000001</v>
      </c>
      <c r="Y654" s="215">
        <v>15.6</v>
      </c>
      <c r="Z654" s="215">
        <v>15.5</v>
      </c>
      <c r="AA654" s="212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213"/>
      <c r="AZ654" s="213"/>
      <c r="BA654" s="213"/>
      <c r="BB654" s="213"/>
      <c r="BC654" s="213"/>
      <c r="BD654" s="213"/>
      <c r="BE654" s="213"/>
      <c r="BF654" s="213"/>
      <c r="BG654" s="213"/>
      <c r="BH654" s="213"/>
      <c r="BI654" s="213"/>
      <c r="BJ654" s="213"/>
      <c r="BK654" s="213"/>
      <c r="BL654" s="213"/>
      <c r="BM654" s="218"/>
    </row>
    <row r="655" spans="1:65">
      <c r="A655" s="29"/>
      <c r="B655" s="3" t="s">
        <v>274</v>
      </c>
      <c r="C655" s="28"/>
      <c r="D655" s="23">
        <v>0.1264911064067353</v>
      </c>
      <c r="E655" s="23">
        <v>0.5163977794943222</v>
      </c>
      <c r="F655" s="23">
        <v>0.53158520436906009</v>
      </c>
      <c r="G655" s="23">
        <v>0.79351538527407683</v>
      </c>
      <c r="H655" s="23">
        <v>0.35797579061532425</v>
      </c>
      <c r="I655" s="23">
        <v>0.28284271247461928</v>
      </c>
      <c r="J655" s="23">
        <v>0.32506409624359683</v>
      </c>
      <c r="K655" s="23">
        <v>0.55015149428740673</v>
      </c>
      <c r="L655" s="23">
        <v>0.31885210782848333</v>
      </c>
      <c r="M655" s="23">
        <v>0.43665394383500905</v>
      </c>
      <c r="N655" s="23">
        <v>0.35590260840104382</v>
      </c>
      <c r="O655" s="23">
        <v>0.24494897427831766</v>
      </c>
      <c r="P655" s="23">
        <v>0.17606816861659014</v>
      </c>
      <c r="Q655" s="23">
        <v>4.1845729600145917E-2</v>
      </c>
      <c r="R655" s="23">
        <v>0.752772652709081</v>
      </c>
      <c r="S655" s="23">
        <v>0.26832815729997517</v>
      </c>
      <c r="T655" s="23">
        <v>0.51639777949432231</v>
      </c>
      <c r="U655" s="23">
        <v>0.68410525505948239</v>
      </c>
      <c r="V655" s="23">
        <v>0.27568097504180422</v>
      </c>
      <c r="W655" s="23">
        <v>0.34302575219167847</v>
      </c>
      <c r="X655" s="23">
        <v>0.36560452221856676</v>
      </c>
      <c r="Y655" s="23">
        <v>0.36147844564602588</v>
      </c>
      <c r="Z655" s="23">
        <v>0.18348478592697134</v>
      </c>
      <c r="AA655" s="152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87</v>
      </c>
      <c r="C656" s="28"/>
      <c r="D656" s="13">
        <v>7.7128723418741045E-3</v>
      </c>
      <c r="E656" s="13">
        <v>3.3678116053977532E-2</v>
      </c>
      <c r="F656" s="13">
        <v>3.6511532237635903E-2</v>
      </c>
      <c r="G656" s="13">
        <v>5.3315703377877499E-2</v>
      </c>
      <c r="H656" s="13">
        <v>2.6848184296149318E-2</v>
      </c>
      <c r="I656" s="13">
        <v>1.9506393963766848E-2</v>
      </c>
      <c r="J656" s="13">
        <v>2.0465735335378606E-2</v>
      </c>
      <c r="K656" s="13">
        <v>3.4241794250253532E-2</v>
      </c>
      <c r="L656" s="13">
        <v>2.0954136330458926E-2</v>
      </c>
      <c r="M656" s="13">
        <v>2.8601786714083564E-2</v>
      </c>
      <c r="N656" s="13">
        <v>2.4156285638079894E-2</v>
      </c>
      <c r="O656" s="13">
        <v>1.6221786376047528E-2</v>
      </c>
      <c r="P656" s="13">
        <v>1.1250362211922693E-2</v>
      </c>
      <c r="Q656" s="13">
        <v>2.7327796050688191E-3</v>
      </c>
      <c r="R656" s="13">
        <v>4.7543535960573535E-2</v>
      </c>
      <c r="S656" s="13">
        <v>1.7423906318180204E-2</v>
      </c>
      <c r="T656" s="13">
        <v>3.3678116053977539E-2</v>
      </c>
      <c r="U656" s="13">
        <v>4.4712761768593616E-2</v>
      </c>
      <c r="V656" s="13">
        <v>1.8627092908230017E-2</v>
      </c>
      <c r="W656" s="13">
        <v>2.2298532103467723E-2</v>
      </c>
      <c r="X656" s="13">
        <v>2.2969917626297388E-2</v>
      </c>
      <c r="Y656" s="13">
        <v>2.3221313424798239E-2</v>
      </c>
      <c r="Z656" s="13">
        <v>1.1850470565789323E-2</v>
      </c>
      <c r="AA656" s="152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3" t="s">
        <v>275</v>
      </c>
      <c r="C657" s="28"/>
      <c r="D657" s="13">
        <v>6.9068992727183698E-2</v>
      </c>
      <c r="E657" s="13">
        <v>-4.6394988921849567E-4</v>
      </c>
      <c r="F657" s="13">
        <v>-5.0915870466879398E-2</v>
      </c>
      <c r="G657" s="13">
        <v>-2.9798160055513057E-2</v>
      </c>
      <c r="H657" s="13">
        <v>-0.13083821729497258</v>
      </c>
      <c r="I657" s="13">
        <v>-5.4786561308282744E-2</v>
      </c>
      <c r="J657" s="13">
        <v>3.5388973647363819E-2</v>
      </c>
      <c r="K657" s="13">
        <v>4.7339948159557999E-2</v>
      </c>
      <c r="L657" s="13">
        <v>-8.0691154878874682E-3</v>
      </c>
      <c r="M657" s="13">
        <v>-4.8097588027437022E-3</v>
      </c>
      <c r="N657" s="13">
        <v>-3.9576230110944688E-2</v>
      </c>
      <c r="O657" s="13">
        <v>-1.5674281086556441E-2</v>
      </c>
      <c r="P657" s="13">
        <v>2.0178642450025874E-2</v>
      </c>
      <c r="Q657" s="13">
        <v>-1.8210157600841992E-3</v>
      </c>
      <c r="R657" s="13">
        <v>3.2129616962220053E-2</v>
      </c>
      <c r="S657" s="13">
        <v>3.8818590243065998E-3</v>
      </c>
      <c r="T657" s="13">
        <v>-4.6394988921849567E-4</v>
      </c>
      <c r="U657" s="13">
        <v>-2.6368543459809324E-3</v>
      </c>
      <c r="V657" s="13">
        <v>-3.5230421197419703E-2</v>
      </c>
      <c r="W657" s="13">
        <v>2.7954067959252704E-3</v>
      </c>
      <c r="X657" s="13">
        <v>3.7561878104126478E-2</v>
      </c>
      <c r="Y657" s="13">
        <v>1.4746381308119449E-2</v>
      </c>
      <c r="Z657" s="13">
        <v>9.3141201662130246E-3</v>
      </c>
      <c r="AA657" s="152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29"/>
      <c r="B658" s="45" t="s">
        <v>276</v>
      </c>
      <c r="C658" s="46"/>
      <c r="D658" s="44">
        <v>1.92</v>
      </c>
      <c r="E658" s="44" t="s">
        <v>277</v>
      </c>
      <c r="F658" s="44">
        <v>1.31</v>
      </c>
      <c r="G658" s="44">
        <v>0.74</v>
      </c>
      <c r="H658" s="44">
        <v>3.47</v>
      </c>
      <c r="I658" s="44">
        <v>1.42</v>
      </c>
      <c r="J658" s="44">
        <v>1.02</v>
      </c>
      <c r="K658" s="44">
        <v>1.34</v>
      </c>
      <c r="L658" s="44">
        <v>0.16</v>
      </c>
      <c r="M658" s="44">
        <v>7.0000000000000007E-2</v>
      </c>
      <c r="N658" s="44">
        <v>1.01</v>
      </c>
      <c r="O658" s="44">
        <v>0.36</v>
      </c>
      <c r="P658" s="44">
        <v>0.6</v>
      </c>
      <c r="Q658" s="44">
        <v>0.01</v>
      </c>
      <c r="R658" s="44" t="s">
        <v>277</v>
      </c>
      <c r="S658" s="44">
        <v>0.16</v>
      </c>
      <c r="T658" s="44" t="s">
        <v>277</v>
      </c>
      <c r="U658" s="44">
        <v>0.01</v>
      </c>
      <c r="V658" s="44">
        <v>0.89</v>
      </c>
      <c r="W658" s="44">
        <v>0.14000000000000001</v>
      </c>
      <c r="X658" s="44">
        <v>1.07</v>
      </c>
      <c r="Y658" s="44">
        <v>0.46</v>
      </c>
      <c r="Z658" s="44">
        <v>0.31</v>
      </c>
      <c r="AA658" s="152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0" t="s">
        <v>339</v>
      </c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BM659" s="55"/>
    </row>
    <row r="660" spans="1:65">
      <c r="BM660" s="55"/>
    </row>
    <row r="661" spans="1:65" ht="15">
      <c r="B661" s="8" t="s">
        <v>661</v>
      </c>
      <c r="BM661" s="27" t="s">
        <v>67</v>
      </c>
    </row>
    <row r="662" spans="1:65" ht="15">
      <c r="A662" s="24" t="s">
        <v>58</v>
      </c>
      <c r="B662" s="18" t="s">
        <v>114</v>
      </c>
      <c r="C662" s="15" t="s">
        <v>115</v>
      </c>
      <c r="D662" s="16" t="s">
        <v>241</v>
      </c>
      <c r="E662" s="17" t="s">
        <v>241</v>
      </c>
      <c r="F662" s="17" t="s">
        <v>241</v>
      </c>
      <c r="G662" s="17" t="s">
        <v>241</v>
      </c>
      <c r="H662" s="17" t="s">
        <v>241</v>
      </c>
      <c r="I662" s="17" t="s">
        <v>241</v>
      </c>
      <c r="J662" s="17" t="s">
        <v>241</v>
      </c>
      <c r="K662" s="17" t="s">
        <v>241</v>
      </c>
      <c r="L662" s="17" t="s">
        <v>241</v>
      </c>
      <c r="M662" s="17" t="s">
        <v>241</v>
      </c>
      <c r="N662" s="17" t="s">
        <v>241</v>
      </c>
      <c r="O662" s="17" t="s">
        <v>241</v>
      </c>
      <c r="P662" s="17" t="s">
        <v>241</v>
      </c>
      <c r="Q662" s="17" t="s">
        <v>241</v>
      </c>
      <c r="R662" s="17" t="s">
        <v>241</v>
      </c>
      <c r="S662" s="17" t="s">
        <v>241</v>
      </c>
      <c r="T662" s="17" t="s">
        <v>241</v>
      </c>
      <c r="U662" s="17" t="s">
        <v>241</v>
      </c>
      <c r="V662" s="17" t="s">
        <v>241</v>
      </c>
      <c r="W662" s="17" t="s">
        <v>241</v>
      </c>
      <c r="X662" s="17" t="s">
        <v>241</v>
      </c>
      <c r="Y662" s="17" t="s">
        <v>241</v>
      </c>
      <c r="Z662" s="17" t="s">
        <v>241</v>
      </c>
      <c r="AA662" s="17" t="s">
        <v>241</v>
      </c>
      <c r="AB662" s="152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 t="s">
        <v>242</v>
      </c>
      <c r="C663" s="9" t="s">
        <v>242</v>
      </c>
      <c r="D663" s="150" t="s">
        <v>244</v>
      </c>
      <c r="E663" s="151" t="s">
        <v>245</v>
      </c>
      <c r="F663" s="151" t="s">
        <v>246</v>
      </c>
      <c r="G663" s="151" t="s">
        <v>247</v>
      </c>
      <c r="H663" s="151" t="s">
        <v>249</v>
      </c>
      <c r="I663" s="151" t="s">
        <v>250</v>
      </c>
      <c r="J663" s="151" t="s">
        <v>251</v>
      </c>
      <c r="K663" s="151" t="s">
        <v>252</v>
      </c>
      <c r="L663" s="151" t="s">
        <v>253</v>
      </c>
      <c r="M663" s="151" t="s">
        <v>254</v>
      </c>
      <c r="N663" s="151" t="s">
        <v>255</v>
      </c>
      <c r="O663" s="151" t="s">
        <v>256</v>
      </c>
      <c r="P663" s="151" t="s">
        <v>257</v>
      </c>
      <c r="Q663" s="151" t="s">
        <v>258</v>
      </c>
      <c r="R663" s="151" t="s">
        <v>259</v>
      </c>
      <c r="S663" s="151" t="s">
        <v>260</v>
      </c>
      <c r="T663" s="151" t="s">
        <v>262</v>
      </c>
      <c r="U663" s="151" t="s">
        <v>280</v>
      </c>
      <c r="V663" s="151" t="s">
        <v>307</v>
      </c>
      <c r="W663" s="151" t="s">
        <v>281</v>
      </c>
      <c r="X663" s="151" t="s">
        <v>263</v>
      </c>
      <c r="Y663" s="151" t="s">
        <v>264</v>
      </c>
      <c r="Z663" s="151" t="s">
        <v>282</v>
      </c>
      <c r="AA663" s="151" t="s">
        <v>266</v>
      </c>
      <c r="AB663" s="152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 t="s">
        <v>1</v>
      </c>
    </row>
    <row r="664" spans="1:65">
      <c r="A664" s="29"/>
      <c r="B664" s="19"/>
      <c r="C664" s="9"/>
      <c r="D664" s="10" t="s">
        <v>285</v>
      </c>
      <c r="E664" s="11" t="s">
        <v>286</v>
      </c>
      <c r="F664" s="11" t="s">
        <v>286</v>
      </c>
      <c r="G664" s="11" t="s">
        <v>283</v>
      </c>
      <c r="H664" s="11" t="s">
        <v>285</v>
      </c>
      <c r="I664" s="11" t="s">
        <v>283</v>
      </c>
      <c r="J664" s="11" t="s">
        <v>283</v>
      </c>
      <c r="K664" s="11" t="s">
        <v>283</v>
      </c>
      <c r="L664" s="11" t="s">
        <v>283</v>
      </c>
      <c r="M664" s="11" t="s">
        <v>283</v>
      </c>
      <c r="N664" s="11" t="s">
        <v>285</v>
      </c>
      <c r="O664" s="11" t="s">
        <v>285</v>
      </c>
      <c r="P664" s="11" t="s">
        <v>286</v>
      </c>
      <c r="Q664" s="11" t="s">
        <v>283</v>
      </c>
      <c r="R664" s="11" t="s">
        <v>285</v>
      </c>
      <c r="S664" s="11" t="s">
        <v>286</v>
      </c>
      <c r="T664" s="11" t="s">
        <v>286</v>
      </c>
      <c r="U664" s="11" t="s">
        <v>286</v>
      </c>
      <c r="V664" s="11" t="s">
        <v>285</v>
      </c>
      <c r="W664" s="11" t="s">
        <v>283</v>
      </c>
      <c r="X664" s="11" t="s">
        <v>286</v>
      </c>
      <c r="Y664" s="11" t="s">
        <v>286</v>
      </c>
      <c r="Z664" s="11" t="s">
        <v>286</v>
      </c>
      <c r="AA664" s="11" t="s">
        <v>283</v>
      </c>
      <c r="AB664" s="152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9"/>
      <c r="C665" s="9"/>
      <c r="D665" s="25" t="s">
        <v>324</v>
      </c>
      <c r="E665" s="25" t="s">
        <v>324</v>
      </c>
      <c r="F665" s="25" t="s">
        <v>324</v>
      </c>
      <c r="G665" s="25" t="s">
        <v>325</v>
      </c>
      <c r="H665" s="25" t="s">
        <v>326</v>
      </c>
      <c r="I665" s="25" t="s">
        <v>325</v>
      </c>
      <c r="J665" s="25" t="s">
        <v>325</v>
      </c>
      <c r="K665" s="25" t="s">
        <v>325</v>
      </c>
      <c r="L665" s="25" t="s">
        <v>325</v>
      </c>
      <c r="M665" s="25" t="s">
        <v>325</v>
      </c>
      <c r="N665" s="25" t="s">
        <v>326</v>
      </c>
      <c r="O665" s="25" t="s">
        <v>325</v>
      </c>
      <c r="P665" s="25" t="s">
        <v>326</v>
      </c>
      <c r="Q665" s="25" t="s">
        <v>327</v>
      </c>
      <c r="R665" s="25" t="s">
        <v>326</v>
      </c>
      <c r="S665" s="25" t="s">
        <v>327</v>
      </c>
      <c r="T665" s="25" t="s">
        <v>327</v>
      </c>
      <c r="U665" s="25" t="s">
        <v>328</v>
      </c>
      <c r="V665" s="25" t="s">
        <v>326</v>
      </c>
      <c r="W665" s="25" t="s">
        <v>325</v>
      </c>
      <c r="X665" s="25" t="s">
        <v>326</v>
      </c>
      <c r="Y665" s="25" t="s">
        <v>326</v>
      </c>
      <c r="Z665" s="25" t="s">
        <v>325</v>
      </c>
      <c r="AA665" s="25" t="s">
        <v>119</v>
      </c>
      <c r="AB665" s="152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</v>
      </c>
    </row>
    <row r="666" spans="1:65">
      <c r="A666" s="29"/>
      <c r="B666" s="18">
        <v>1</v>
      </c>
      <c r="C666" s="14">
        <v>1</v>
      </c>
      <c r="D666" s="202">
        <v>6.2799999999999995E-2</v>
      </c>
      <c r="E666" s="203">
        <v>6.8000000000000005E-2</v>
      </c>
      <c r="F666" s="202">
        <v>5.6705896343714653E-2</v>
      </c>
      <c r="G666" s="202">
        <v>0.06</v>
      </c>
      <c r="H666" s="203">
        <v>0.06</v>
      </c>
      <c r="I666" s="202">
        <v>6.2E-2</v>
      </c>
      <c r="J666" s="202">
        <v>6.3E-2</v>
      </c>
      <c r="K666" s="202">
        <v>6.3E-2</v>
      </c>
      <c r="L666" s="202">
        <v>0.06</v>
      </c>
      <c r="M666" s="202">
        <v>6.0999999999999999E-2</v>
      </c>
      <c r="N666" s="202">
        <v>6.0999999999999999E-2</v>
      </c>
      <c r="O666" s="202">
        <v>6.4000000000000001E-2</v>
      </c>
      <c r="P666" s="202">
        <v>6.6200000000000009E-2</v>
      </c>
      <c r="Q666" s="202">
        <v>6.3786653812499997E-2</v>
      </c>
      <c r="R666" s="202">
        <v>6.2E-2</v>
      </c>
      <c r="S666" s="202">
        <v>6.0999999999999999E-2</v>
      </c>
      <c r="T666" s="202">
        <v>6.3100000000000003E-2</v>
      </c>
      <c r="U666" s="202">
        <v>5.6800000000000003E-2</v>
      </c>
      <c r="V666" s="202">
        <v>6.7000000000000004E-2</v>
      </c>
      <c r="W666" s="202">
        <v>6.1499999999999999E-2</v>
      </c>
      <c r="X666" s="202">
        <v>6.7299999999999999E-2</v>
      </c>
      <c r="Y666" s="202">
        <v>0.06</v>
      </c>
      <c r="Z666" s="202">
        <v>6.8000000000000005E-2</v>
      </c>
      <c r="AA666" s="202">
        <v>0.06</v>
      </c>
      <c r="AB666" s="204"/>
      <c r="AC666" s="205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5"/>
      <c r="AT666" s="205"/>
      <c r="AU666" s="205"/>
      <c r="AV666" s="205"/>
      <c r="AW666" s="205"/>
      <c r="AX666" s="205"/>
      <c r="AY666" s="205"/>
      <c r="AZ666" s="205"/>
      <c r="BA666" s="205"/>
      <c r="BB666" s="205"/>
      <c r="BC666" s="205"/>
      <c r="BD666" s="205"/>
      <c r="BE666" s="205"/>
      <c r="BF666" s="205"/>
      <c r="BG666" s="205"/>
      <c r="BH666" s="205"/>
      <c r="BI666" s="205"/>
      <c r="BJ666" s="205"/>
      <c r="BK666" s="205"/>
      <c r="BL666" s="205"/>
      <c r="BM666" s="206">
        <v>1</v>
      </c>
    </row>
    <row r="667" spans="1:65">
      <c r="A667" s="29"/>
      <c r="B667" s="19">
        <v>1</v>
      </c>
      <c r="C667" s="9">
        <v>2</v>
      </c>
      <c r="D667" s="23">
        <v>6.25E-2</v>
      </c>
      <c r="E667" s="208">
        <v>6.8400000000000002E-2</v>
      </c>
      <c r="F667" s="23">
        <v>5.754291453093905E-2</v>
      </c>
      <c r="G667" s="23">
        <v>6.0999999999999999E-2</v>
      </c>
      <c r="H667" s="208">
        <v>0.05</v>
      </c>
      <c r="I667" s="23">
        <v>6.0999999999999999E-2</v>
      </c>
      <c r="J667" s="23">
        <v>6.4000000000000001E-2</v>
      </c>
      <c r="K667" s="23">
        <v>6.4000000000000001E-2</v>
      </c>
      <c r="L667" s="23">
        <v>6.2E-2</v>
      </c>
      <c r="M667" s="23">
        <v>6.2E-2</v>
      </c>
      <c r="N667" s="23">
        <v>6.2E-2</v>
      </c>
      <c r="O667" s="23">
        <v>6.5700000000000008E-2</v>
      </c>
      <c r="P667" s="23">
        <v>6.5700000000000008E-2</v>
      </c>
      <c r="Q667" s="23">
        <v>6.3711935489999996E-2</v>
      </c>
      <c r="R667" s="23">
        <v>6.3E-2</v>
      </c>
      <c r="S667" s="23">
        <v>6.1067000000000003E-2</v>
      </c>
      <c r="T667" s="23">
        <v>6.3299999999999995E-2</v>
      </c>
      <c r="U667" s="23">
        <v>5.5300000000000002E-2</v>
      </c>
      <c r="V667" s="23">
        <v>6.0999999999999999E-2</v>
      </c>
      <c r="W667" s="23">
        <v>6.0999999999999999E-2</v>
      </c>
      <c r="X667" s="23">
        <v>6.7699999999999996E-2</v>
      </c>
      <c r="Y667" s="23">
        <v>0.06</v>
      </c>
      <c r="Z667" s="23">
        <v>6.7000000000000004E-2</v>
      </c>
      <c r="AA667" s="23">
        <v>6.3E-2</v>
      </c>
      <c r="AB667" s="204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206">
        <v>24</v>
      </c>
    </row>
    <row r="668" spans="1:65">
      <c r="A668" s="29"/>
      <c r="B668" s="19">
        <v>1</v>
      </c>
      <c r="C668" s="9">
        <v>3</v>
      </c>
      <c r="D668" s="23">
        <v>6.409999999999999E-2</v>
      </c>
      <c r="E668" s="208">
        <v>6.7900000000000002E-2</v>
      </c>
      <c r="F668" s="23">
        <v>5.8053234814056526E-2</v>
      </c>
      <c r="G668" s="23">
        <v>5.8000000000000003E-2</v>
      </c>
      <c r="H668" s="208">
        <v>0.05</v>
      </c>
      <c r="I668" s="23">
        <v>6.3E-2</v>
      </c>
      <c r="J668" s="23">
        <v>6.3E-2</v>
      </c>
      <c r="K668" s="23">
        <v>6.4000000000000001E-2</v>
      </c>
      <c r="L668" s="23">
        <v>6.0999999999999999E-2</v>
      </c>
      <c r="M668" s="23">
        <v>6.3E-2</v>
      </c>
      <c r="N668" s="23">
        <v>6.3E-2</v>
      </c>
      <c r="O668" s="23">
        <v>6.6000000000000003E-2</v>
      </c>
      <c r="P668" s="23">
        <v>6.2799999999999995E-2</v>
      </c>
      <c r="Q668" s="23">
        <v>6.38543667275E-2</v>
      </c>
      <c r="R668" s="23">
        <v>6.0999999999999999E-2</v>
      </c>
      <c r="S668" s="23">
        <v>6.2266999999999996E-2</v>
      </c>
      <c r="T668" s="23">
        <v>6.3199999999999992E-2</v>
      </c>
      <c r="U668" s="23">
        <v>5.9599999999999993E-2</v>
      </c>
      <c r="V668" s="23">
        <v>6.3E-2</v>
      </c>
      <c r="W668" s="23">
        <v>6.2600000000000003E-2</v>
      </c>
      <c r="X668" s="23">
        <v>6.7900000000000002E-2</v>
      </c>
      <c r="Y668" s="23">
        <v>0.06</v>
      </c>
      <c r="Z668" s="23">
        <v>6.8000000000000005E-2</v>
      </c>
      <c r="AA668" s="23">
        <v>6.0999999999999999E-2</v>
      </c>
      <c r="AB668" s="204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206">
        <v>16</v>
      </c>
    </row>
    <row r="669" spans="1:65">
      <c r="A669" s="29"/>
      <c r="B669" s="19">
        <v>1</v>
      </c>
      <c r="C669" s="9">
        <v>4</v>
      </c>
      <c r="D669" s="23">
        <v>6.4000000000000001E-2</v>
      </c>
      <c r="E669" s="208">
        <v>6.7100000000000007E-2</v>
      </c>
      <c r="F669" s="23">
        <v>5.5991632603404222E-2</v>
      </c>
      <c r="G669" s="23">
        <v>6.0999999999999999E-2</v>
      </c>
      <c r="H669" s="208">
        <v>0.05</v>
      </c>
      <c r="I669" s="23">
        <v>6.2E-2</v>
      </c>
      <c r="J669" s="23">
        <v>6.5000000000000002E-2</v>
      </c>
      <c r="K669" s="23">
        <v>6.4000000000000001E-2</v>
      </c>
      <c r="L669" s="23">
        <v>6.2E-2</v>
      </c>
      <c r="M669" s="23">
        <v>6.0999999999999999E-2</v>
      </c>
      <c r="N669" s="23">
        <v>6.2E-2</v>
      </c>
      <c r="O669" s="23">
        <v>6.4000000000000001E-2</v>
      </c>
      <c r="P669" s="23">
        <v>6.4600000000000005E-2</v>
      </c>
      <c r="Q669" s="23">
        <v>6.3885571624999998E-2</v>
      </c>
      <c r="R669" s="23">
        <v>6.3E-2</v>
      </c>
      <c r="S669" s="23">
        <v>6.2149999999999997E-2</v>
      </c>
      <c r="T669" s="23">
        <v>6.3500000000000001E-2</v>
      </c>
      <c r="U669" s="23">
        <v>5.6400000000000006E-2</v>
      </c>
      <c r="V669" s="23">
        <v>6.4000000000000001E-2</v>
      </c>
      <c r="W669" s="23">
        <v>6.1899999999999997E-2</v>
      </c>
      <c r="X669" s="23">
        <v>6.7100000000000007E-2</v>
      </c>
      <c r="Y669" s="23">
        <v>0.06</v>
      </c>
      <c r="Z669" s="23">
        <v>6.9000000000000006E-2</v>
      </c>
      <c r="AA669" s="23">
        <v>6.2E-2</v>
      </c>
      <c r="AB669" s="204"/>
      <c r="AC669" s="205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5"/>
      <c r="AT669" s="205"/>
      <c r="AU669" s="205"/>
      <c r="AV669" s="205"/>
      <c r="AW669" s="205"/>
      <c r="AX669" s="205"/>
      <c r="AY669" s="205"/>
      <c r="AZ669" s="205"/>
      <c r="BA669" s="205"/>
      <c r="BB669" s="205"/>
      <c r="BC669" s="205"/>
      <c r="BD669" s="205"/>
      <c r="BE669" s="205"/>
      <c r="BF669" s="205"/>
      <c r="BG669" s="205"/>
      <c r="BH669" s="205"/>
      <c r="BI669" s="205"/>
      <c r="BJ669" s="205"/>
      <c r="BK669" s="205"/>
      <c r="BL669" s="205"/>
      <c r="BM669" s="206">
        <v>6.2520345741401362E-2</v>
      </c>
    </row>
    <row r="670" spans="1:65">
      <c r="A670" s="29"/>
      <c r="B670" s="19">
        <v>1</v>
      </c>
      <c r="C670" s="9">
        <v>5</v>
      </c>
      <c r="D670" s="23">
        <v>6.2799999999999995E-2</v>
      </c>
      <c r="E670" s="208">
        <v>6.9099999999999995E-2</v>
      </c>
      <c r="F670" s="23">
        <v>5.7165071258804816E-2</v>
      </c>
      <c r="G670" s="23">
        <v>0.06</v>
      </c>
      <c r="H670" s="208">
        <v>0.05</v>
      </c>
      <c r="I670" s="23">
        <v>6.2E-2</v>
      </c>
      <c r="J670" s="23">
        <v>6.3E-2</v>
      </c>
      <c r="K670" s="23">
        <v>6.6000000000000003E-2</v>
      </c>
      <c r="L670" s="23">
        <v>6.2E-2</v>
      </c>
      <c r="M670" s="23">
        <v>6.3E-2</v>
      </c>
      <c r="N670" s="23">
        <v>6.3E-2</v>
      </c>
      <c r="O670" s="23">
        <v>6.5000000000000002E-2</v>
      </c>
      <c r="P670" s="23">
        <v>6.5100000000000005E-2</v>
      </c>
      <c r="Q670" s="23">
        <v>6.2719604595000006E-2</v>
      </c>
      <c r="R670" s="221">
        <v>6.7000000000000004E-2</v>
      </c>
      <c r="S670" s="23">
        <v>6.1666999999999993E-2</v>
      </c>
      <c r="T670" s="23">
        <v>6.3E-2</v>
      </c>
      <c r="U670" s="23">
        <v>5.79E-2</v>
      </c>
      <c r="V670" s="23">
        <v>6.5000000000000002E-2</v>
      </c>
      <c r="W670" s="23">
        <v>6.1200000000000004E-2</v>
      </c>
      <c r="X670" s="23">
        <v>6.7100000000000007E-2</v>
      </c>
      <c r="Y670" s="23">
        <v>0.06</v>
      </c>
      <c r="Z670" s="23">
        <v>6.7000000000000004E-2</v>
      </c>
      <c r="AA670" s="23">
        <v>6.3E-2</v>
      </c>
      <c r="AB670" s="204"/>
      <c r="AC670" s="205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5"/>
      <c r="AT670" s="205"/>
      <c r="AU670" s="205"/>
      <c r="AV670" s="205"/>
      <c r="AW670" s="205"/>
      <c r="AX670" s="205"/>
      <c r="AY670" s="205"/>
      <c r="AZ670" s="205"/>
      <c r="BA670" s="205"/>
      <c r="BB670" s="205"/>
      <c r="BC670" s="205"/>
      <c r="BD670" s="205"/>
      <c r="BE670" s="205"/>
      <c r="BF670" s="205"/>
      <c r="BG670" s="205"/>
      <c r="BH670" s="205"/>
      <c r="BI670" s="205"/>
      <c r="BJ670" s="205"/>
      <c r="BK670" s="205"/>
      <c r="BL670" s="205"/>
      <c r="BM670" s="206">
        <v>101</v>
      </c>
    </row>
    <row r="671" spans="1:65">
      <c r="A671" s="29"/>
      <c r="B671" s="19">
        <v>1</v>
      </c>
      <c r="C671" s="9">
        <v>6</v>
      </c>
      <c r="D671" s="23">
        <v>6.3100000000000003E-2</v>
      </c>
      <c r="E671" s="208">
        <v>6.83E-2</v>
      </c>
      <c r="F671" s="23">
        <v>5.5543685159059997E-2</v>
      </c>
      <c r="G671" s="23">
        <v>0.06</v>
      </c>
      <c r="H671" s="208">
        <v>0.05</v>
      </c>
      <c r="I671" s="23">
        <v>6.2E-2</v>
      </c>
      <c r="J671" s="23">
        <v>6.4000000000000001E-2</v>
      </c>
      <c r="K671" s="23">
        <v>6.4000000000000001E-2</v>
      </c>
      <c r="L671" s="23">
        <v>0.06</v>
      </c>
      <c r="M671" s="23">
        <v>6.0999999999999999E-2</v>
      </c>
      <c r="N671" s="23">
        <v>6.2E-2</v>
      </c>
      <c r="O671" s="23">
        <v>6.5700000000000008E-2</v>
      </c>
      <c r="P671" s="23">
        <v>6.4199999999999993E-2</v>
      </c>
      <c r="Q671" s="23">
        <v>6.4374070905000011E-2</v>
      </c>
      <c r="R671" s="23">
        <v>6.3E-2</v>
      </c>
      <c r="S671" s="23">
        <v>6.0899999999999996E-2</v>
      </c>
      <c r="T671" s="23">
        <v>6.3699999999999993E-2</v>
      </c>
      <c r="U671" s="23">
        <v>5.8699999999999995E-2</v>
      </c>
      <c r="V671" s="23">
        <v>6.3E-2</v>
      </c>
      <c r="W671" s="23">
        <v>6.2100000000000002E-2</v>
      </c>
      <c r="X671" s="23">
        <v>6.7699999999999996E-2</v>
      </c>
      <c r="Y671" s="23">
        <v>0.06</v>
      </c>
      <c r="Z671" s="23">
        <v>6.6000000000000003E-2</v>
      </c>
      <c r="AA671" s="23">
        <v>6.0999999999999999E-2</v>
      </c>
      <c r="AB671" s="204"/>
      <c r="AC671" s="205"/>
      <c r="AD671" s="205"/>
      <c r="AE671" s="205"/>
      <c r="AF671" s="205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05"/>
      <c r="AT671" s="205"/>
      <c r="AU671" s="205"/>
      <c r="AV671" s="205"/>
      <c r="AW671" s="205"/>
      <c r="AX671" s="205"/>
      <c r="AY671" s="205"/>
      <c r="AZ671" s="205"/>
      <c r="BA671" s="205"/>
      <c r="BB671" s="205"/>
      <c r="BC671" s="205"/>
      <c r="BD671" s="205"/>
      <c r="BE671" s="205"/>
      <c r="BF671" s="205"/>
      <c r="BG671" s="205"/>
      <c r="BH671" s="205"/>
      <c r="BI671" s="205"/>
      <c r="BJ671" s="205"/>
      <c r="BK671" s="205"/>
      <c r="BL671" s="205"/>
      <c r="BM671" s="56"/>
    </row>
    <row r="672" spans="1:65">
      <c r="A672" s="29"/>
      <c r="B672" s="20" t="s">
        <v>272</v>
      </c>
      <c r="C672" s="12"/>
      <c r="D672" s="209">
        <v>6.3216666666666657E-2</v>
      </c>
      <c r="E672" s="209">
        <v>6.8133333333333337E-2</v>
      </c>
      <c r="F672" s="209">
        <v>5.6833739118329875E-2</v>
      </c>
      <c r="G672" s="209">
        <v>0.06</v>
      </c>
      <c r="H672" s="209">
        <v>5.1666666666666666E-2</v>
      </c>
      <c r="I672" s="209">
        <v>6.2E-2</v>
      </c>
      <c r="J672" s="209">
        <v>6.3666666666666663E-2</v>
      </c>
      <c r="K672" s="209">
        <v>6.4166666666666664E-2</v>
      </c>
      <c r="L672" s="209">
        <v>6.1166666666666668E-2</v>
      </c>
      <c r="M672" s="209">
        <v>6.183333333333333E-2</v>
      </c>
      <c r="N672" s="209">
        <v>6.2166666666666669E-2</v>
      </c>
      <c r="O672" s="209">
        <v>6.5066666666666675E-2</v>
      </c>
      <c r="P672" s="209">
        <v>6.4766666666666667E-2</v>
      </c>
      <c r="Q672" s="209">
        <v>6.372203385916668E-2</v>
      </c>
      <c r="R672" s="209">
        <v>6.3166666666666663E-2</v>
      </c>
      <c r="S672" s="209">
        <v>6.1508499999999994E-2</v>
      </c>
      <c r="T672" s="209">
        <v>6.3299999999999995E-2</v>
      </c>
      <c r="U672" s="209">
        <v>5.7449999999999994E-2</v>
      </c>
      <c r="V672" s="209">
        <v>6.3833333333333339E-2</v>
      </c>
      <c r="W672" s="209">
        <v>6.171666666666667E-2</v>
      </c>
      <c r="X672" s="209">
        <v>6.7466666666666661E-2</v>
      </c>
      <c r="Y672" s="209">
        <v>0.06</v>
      </c>
      <c r="Z672" s="209">
        <v>6.7500000000000004E-2</v>
      </c>
      <c r="AA672" s="209">
        <v>6.1666666666666668E-2</v>
      </c>
      <c r="AB672" s="204"/>
      <c r="AC672" s="205"/>
      <c r="AD672" s="205"/>
      <c r="AE672" s="205"/>
      <c r="AF672" s="205"/>
      <c r="AG672" s="205"/>
      <c r="AH672" s="205"/>
      <c r="AI672" s="205"/>
      <c r="AJ672" s="205"/>
      <c r="AK672" s="205"/>
      <c r="AL672" s="205"/>
      <c r="AM672" s="205"/>
      <c r="AN672" s="205"/>
      <c r="AO672" s="205"/>
      <c r="AP672" s="205"/>
      <c r="AQ672" s="205"/>
      <c r="AR672" s="205"/>
      <c r="AS672" s="205"/>
      <c r="AT672" s="205"/>
      <c r="AU672" s="205"/>
      <c r="AV672" s="205"/>
      <c r="AW672" s="205"/>
      <c r="AX672" s="205"/>
      <c r="AY672" s="205"/>
      <c r="AZ672" s="205"/>
      <c r="BA672" s="205"/>
      <c r="BB672" s="205"/>
      <c r="BC672" s="205"/>
      <c r="BD672" s="205"/>
      <c r="BE672" s="205"/>
      <c r="BF672" s="205"/>
      <c r="BG672" s="205"/>
      <c r="BH672" s="205"/>
      <c r="BI672" s="205"/>
      <c r="BJ672" s="205"/>
      <c r="BK672" s="205"/>
      <c r="BL672" s="205"/>
      <c r="BM672" s="56"/>
    </row>
    <row r="673" spans="1:65">
      <c r="A673" s="29"/>
      <c r="B673" s="3" t="s">
        <v>273</v>
      </c>
      <c r="C673" s="28"/>
      <c r="D673" s="23">
        <v>6.2950000000000006E-2</v>
      </c>
      <c r="E673" s="23">
        <v>6.8150000000000002E-2</v>
      </c>
      <c r="F673" s="23">
        <v>5.6935483801259734E-2</v>
      </c>
      <c r="G673" s="23">
        <v>0.06</v>
      </c>
      <c r="H673" s="23">
        <v>0.05</v>
      </c>
      <c r="I673" s="23">
        <v>6.2E-2</v>
      </c>
      <c r="J673" s="23">
        <v>6.3500000000000001E-2</v>
      </c>
      <c r="K673" s="23">
        <v>6.4000000000000001E-2</v>
      </c>
      <c r="L673" s="23">
        <v>6.1499999999999999E-2</v>
      </c>
      <c r="M673" s="23">
        <v>6.1499999999999999E-2</v>
      </c>
      <c r="N673" s="23">
        <v>6.2E-2</v>
      </c>
      <c r="O673" s="23">
        <v>6.5350000000000005E-2</v>
      </c>
      <c r="P673" s="23">
        <v>6.4850000000000005E-2</v>
      </c>
      <c r="Q673" s="23">
        <v>6.3820510269999992E-2</v>
      </c>
      <c r="R673" s="23">
        <v>6.3E-2</v>
      </c>
      <c r="S673" s="23">
        <v>6.1366999999999998E-2</v>
      </c>
      <c r="T673" s="23">
        <v>6.3250000000000001E-2</v>
      </c>
      <c r="U673" s="23">
        <v>5.7349999999999998E-2</v>
      </c>
      <c r="V673" s="23">
        <v>6.3500000000000001E-2</v>
      </c>
      <c r="W673" s="23">
        <v>6.1699999999999998E-2</v>
      </c>
      <c r="X673" s="23">
        <v>6.7500000000000004E-2</v>
      </c>
      <c r="Y673" s="23">
        <v>0.06</v>
      </c>
      <c r="Z673" s="23">
        <v>6.7500000000000004E-2</v>
      </c>
      <c r="AA673" s="23">
        <v>6.1499999999999999E-2</v>
      </c>
      <c r="AB673" s="204"/>
      <c r="AC673" s="205"/>
      <c r="AD673" s="205"/>
      <c r="AE673" s="205"/>
      <c r="AF673" s="205"/>
      <c r="AG673" s="205"/>
      <c r="AH673" s="205"/>
      <c r="AI673" s="205"/>
      <c r="AJ673" s="205"/>
      <c r="AK673" s="205"/>
      <c r="AL673" s="205"/>
      <c r="AM673" s="205"/>
      <c r="AN673" s="205"/>
      <c r="AO673" s="205"/>
      <c r="AP673" s="205"/>
      <c r="AQ673" s="205"/>
      <c r="AR673" s="205"/>
      <c r="AS673" s="205"/>
      <c r="AT673" s="205"/>
      <c r="AU673" s="205"/>
      <c r="AV673" s="205"/>
      <c r="AW673" s="205"/>
      <c r="AX673" s="205"/>
      <c r="AY673" s="205"/>
      <c r="AZ673" s="205"/>
      <c r="BA673" s="205"/>
      <c r="BB673" s="205"/>
      <c r="BC673" s="205"/>
      <c r="BD673" s="205"/>
      <c r="BE673" s="205"/>
      <c r="BF673" s="205"/>
      <c r="BG673" s="205"/>
      <c r="BH673" s="205"/>
      <c r="BI673" s="205"/>
      <c r="BJ673" s="205"/>
      <c r="BK673" s="205"/>
      <c r="BL673" s="205"/>
      <c r="BM673" s="56"/>
    </row>
    <row r="674" spans="1:65">
      <c r="A674" s="29"/>
      <c r="B674" s="3" t="s">
        <v>274</v>
      </c>
      <c r="C674" s="28"/>
      <c r="D674" s="23">
        <v>6.7354782062349909E-4</v>
      </c>
      <c r="E674" s="23">
        <v>6.59292550137389E-4</v>
      </c>
      <c r="F674" s="23">
        <v>9.475871337651609E-4</v>
      </c>
      <c r="G674" s="23">
        <v>1.0954451150103307E-3</v>
      </c>
      <c r="H674" s="23">
        <v>4.0824829046386272E-3</v>
      </c>
      <c r="I674" s="23">
        <v>6.3245553203367642E-4</v>
      </c>
      <c r="J674" s="23">
        <v>8.1649658092772682E-4</v>
      </c>
      <c r="K674" s="23">
        <v>9.8319208025017578E-4</v>
      </c>
      <c r="L674" s="23">
        <v>9.8319208025017578E-4</v>
      </c>
      <c r="M674" s="23">
        <v>9.8319208025017578E-4</v>
      </c>
      <c r="N674" s="23">
        <v>7.5277265270908163E-4</v>
      </c>
      <c r="O674" s="23">
        <v>8.8919439194513081E-4</v>
      </c>
      <c r="P674" s="23">
        <v>1.2044362443345356E-3</v>
      </c>
      <c r="Q674" s="23">
        <v>5.437924315619887E-4</v>
      </c>
      <c r="R674" s="23">
        <v>2.0412414523193166E-3</v>
      </c>
      <c r="S674" s="23">
        <v>6.0592631565232276E-4</v>
      </c>
      <c r="T674" s="23">
        <v>2.6076809620810386E-4</v>
      </c>
      <c r="U674" s="23">
        <v>1.5833508770957837E-3</v>
      </c>
      <c r="V674" s="23">
        <v>2.0412414523193166E-3</v>
      </c>
      <c r="W674" s="23">
        <v>5.9805239458317306E-4</v>
      </c>
      <c r="X674" s="23">
        <v>3.444802848736984E-4</v>
      </c>
      <c r="Y674" s="23">
        <v>0</v>
      </c>
      <c r="Z674" s="23">
        <v>1.0488088481701524E-3</v>
      </c>
      <c r="AA674" s="23">
        <v>1.2110601416389978E-3</v>
      </c>
      <c r="AB674" s="204"/>
      <c r="AC674" s="205"/>
      <c r="AD674" s="205"/>
      <c r="AE674" s="205"/>
      <c r="AF674" s="205"/>
      <c r="AG674" s="205"/>
      <c r="AH674" s="205"/>
      <c r="AI674" s="205"/>
      <c r="AJ674" s="205"/>
      <c r="AK674" s="205"/>
      <c r="AL674" s="205"/>
      <c r="AM674" s="205"/>
      <c r="AN674" s="205"/>
      <c r="AO674" s="205"/>
      <c r="AP674" s="205"/>
      <c r="AQ674" s="205"/>
      <c r="AR674" s="205"/>
      <c r="AS674" s="205"/>
      <c r="AT674" s="205"/>
      <c r="AU674" s="205"/>
      <c r="AV674" s="205"/>
      <c r="AW674" s="205"/>
      <c r="AX674" s="205"/>
      <c r="AY674" s="205"/>
      <c r="AZ674" s="205"/>
      <c r="BA674" s="205"/>
      <c r="BB674" s="205"/>
      <c r="BC674" s="205"/>
      <c r="BD674" s="205"/>
      <c r="BE674" s="205"/>
      <c r="BF674" s="205"/>
      <c r="BG674" s="205"/>
      <c r="BH674" s="205"/>
      <c r="BI674" s="205"/>
      <c r="BJ674" s="205"/>
      <c r="BK674" s="205"/>
      <c r="BL674" s="205"/>
      <c r="BM674" s="56"/>
    </row>
    <row r="675" spans="1:65">
      <c r="A675" s="29"/>
      <c r="B675" s="3" t="s">
        <v>87</v>
      </c>
      <c r="C675" s="28"/>
      <c r="D675" s="13">
        <v>1.065459246965725E-2</v>
      </c>
      <c r="E675" s="13">
        <v>9.676505139002773E-3</v>
      </c>
      <c r="F675" s="13">
        <v>1.6672968354101262E-2</v>
      </c>
      <c r="G675" s="13">
        <v>1.8257418583505512E-2</v>
      </c>
      <c r="H675" s="13">
        <v>7.9015798154296005E-2</v>
      </c>
      <c r="I675" s="13">
        <v>1.0200895677962523E-2</v>
      </c>
      <c r="J675" s="13">
        <v>1.282455362713707E-2</v>
      </c>
      <c r="K675" s="13">
        <v>1.5322473977924819E-2</v>
      </c>
      <c r="L675" s="13">
        <v>1.6073984963218133E-2</v>
      </c>
      <c r="M675" s="13">
        <v>1.5900680543129528E-2</v>
      </c>
      <c r="N675" s="13">
        <v>1.2108943475213109E-2</v>
      </c>
      <c r="O675" s="13">
        <v>1.3665897417189508E-2</v>
      </c>
      <c r="P675" s="13">
        <v>1.8596545203312439E-2</v>
      </c>
      <c r="Q675" s="13">
        <v>8.5338210133693321E-3</v>
      </c>
      <c r="R675" s="13">
        <v>3.2315168110596044E-2</v>
      </c>
      <c r="S675" s="13">
        <v>9.8510988831189642E-3</v>
      </c>
      <c r="T675" s="13">
        <v>4.1195591818025887E-3</v>
      </c>
      <c r="U675" s="13">
        <v>2.7560502647446194E-2</v>
      </c>
      <c r="V675" s="13">
        <v>3.1977672882286944E-2</v>
      </c>
      <c r="W675" s="13">
        <v>9.6902899473373973E-3</v>
      </c>
      <c r="X675" s="13">
        <v>5.1059330761911818E-3</v>
      </c>
      <c r="Y675" s="13">
        <v>0</v>
      </c>
      <c r="Z675" s="13">
        <v>1.5537908861780034E-2</v>
      </c>
      <c r="AA675" s="13">
        <v>1.9638813107659421E-2</v>
      </c>
      <c r="AB675" s="152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3" t="s">
        <v>275</v>
      </c>
      <c r="C676" s="28"/>
      <c r="D676" s="13">
        <v>1.1137509190135342E-2</v>
      </c>
      <c r="E676" s="13">
        <v>8.9778575683963524E-2</v>
      </c>
      <c r="F676" s="13">
        <v>-9.0956096861533831E-2</v>
      </c>
      <c r="G676" s="13">
        <v>-4.0312408888877549E-2</v>
      </c>
      <c r="H676" s="13">
        <v>-0.17360235209875563</v>
      </c>
      <c r="I676" s="13">
        <v>-8.3228225185066895E-3</v>
      </c>
      <c r="J676" s="13">
        <v>1.8335166123468749E-2</v>
      </c>
      <c r="K676" s="13">
        <v>2.6332562716061547E-2</v>
      </c>
      <c r="L676" s="13">
        <v>-2.1651816839494575E-2</v>
      </c>
      <c r="M676" s="13">
        <v>-1.0988621382704289E-2</v>
      </c>
      <c r="N676" s="13">
        <v>-5.6570236543090902E-3</v>
      </c>
      <c r="O676" s="13">
        <v>4.0727876582728584E-2</v>
      </c>
      <c r="P676" s="13">
        <v>3.5929438627172905E-2</v>
      </c>
      <c r="Q676" s="13">
        <v>1.9220752916750961E-2</v>
      </c>
      <c r="R676" s="13">
        <v>1.0337769530876173E-2</v>
      </c>
      <c r="S676" s="13">
        <v>-1.6184263369025453E-2</v>
      </c>
      <c r="T676" s="13">
        <v>1.2470408622234253E-2</v>
      </c>
      <c r="U676" s="13">
        <v>-8.1099131511100264E-2</v>
      </c>
      <c r="V676" s="13">
        <v>2.100096498766657E-2</v>
      </c>
      <c r="W676" s="13">
        <v>-1.2854680587642497E-2</v>
      </c>
      <c r="X676" s="13">
        <v>7.9115380227173127E-2</v>
      </c>
      <c r="Y676" s="13">
        <v>-4.0312408888877549E-2</v>
      </c>
      <c r="Z676" s="13">
        <v>7.9648540000012868E-2</v>
      </c>
      <c r="AA676" s="13">
        <v>-1.3654420246901888E-2</v>
      </c>
      <c r="AB676" s="152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29"/>
      <c r="B677" s="45" t="s">
        <v>276</v>
      </c>
      <c r="C677" s="46"/>
      <c r="D677" s="44">
        <v>0.28000000000000003</v>
      </c>
      <c r="E677" s="44">
        <v>2.76</v>
      </c>
      <c r="F677" s="44">
        <v>2.95</v>
      </c>
      <c r="G677" s="44">
        <v>1.35</v>
      </c>
      <c r="H677" s="44">
        <v>5.56</v>
      </c>
      <c r="I677" s="44">
        <v>0.34</v>
      </c>
      <c r="J677" s="44">
        <v>0.51</v>
      </c>
      <c r="K677" s="44">
        <v>0.76</v>
      </c>
      <c r="L677" s="44">
        <v>0.76</v>
      </c>
      <c r="M677" s="44">
        <v>0.42</v>
      </c>
      <c r="N677" s="44">
        <v>0.25</v>
      </c>
      <c r="O677" s="44">
        <v>1.21</v>
      </c>
      <c r="P677" s="44">
        <v>1.06</v>
      </c>
      <c r="Q677" s="44">
        <v>0.53</v>
      </c>
      <c r="R677" s="44">
        <v>0.25</v>
      </c>
      <c r="S677" s="44">
        <v>0.59</v>
      </c>
      <c r="T677" s="44">
        <v>0.32</v>
      </c>
      <c r="U677" s="44">
        <v>2.64</v>
      </c>
      <c r="V677" s="44">
        <v>0.59</v>
      </c>
      <c r="W677" s="44">
        <v>0.48</v>
      </c>
      <c r="X677" s="44">
        <v>2.4300000000000002</v>
      </c>
      <c r="Y677" s="44">
        <v>1.35</v>
      </c>
      <c r="Z677" s="44">
        <v>2.44</v>
      </c>
      <c r="AA677" s="44">
        <v>0.51</v>
      </c>
      <c r="AB677" s="152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BM678" s="55"/>
    </row>
    <row r="679" spans="1:65" ht="15">
      <c r="B679" s="8" t="s">
        <v>662</v>
      </c>
      <c r="BM679" s="27" t="s">
        <v>67</v>
      </c>
    </row>
    <row r="680" spans="1:65" ht="15">
      <c r="A680" s="24" t="s">
        <v>37</v>
      </c>
      <c r="B680" s="18" t="s">
        <v>114</v>
      </c>
      <c r="C680" s="15" t="s">
        <v>115</v>
      </c>
      <c r="D680" s="16" t="s">
        <v>241</v>
      </c>
      <c r="E680" s="17" t="s">
        <v>241</v>
      </c>
      <c r="F680" s="17" t="s">
        <v>241</v>
      </c>
      <c r="G680" s="17" t="s">
        <v>241</v>
      </c>
      <c r="H680" s="17" t="s">
        <v>241</v>
      </c>
      <c r="I680" s="17" t="s">
        <v>241</v>
      </c>
      <c r="J680" s="17" t="s">
        <v>241</v>
      </c>
      <c r="K680" s="17" t="s">
        <v>241</v>
      </c>
      <c r="L680" s="17" t="s">
        <v>241</v>
      </c>
      <c r="M680" s="17" t="s">
        <v>241</v>
      </c>
      <c r="N680" s="17" t="s">
        <v>241</v>
      </c>
      <c r="O680" s="17" t="s">
        <v>241</v>
      </c>
      <c r="P680" s="17" t="s">
        <v>241</v>
      </c>
      <c r="Q680" s="17" t="s">
        <v>241</v>
      </c>
      <c r="R680" s="17" t="s">
        <v>241</v>
      </c>
      <c r="S680" s="17" t="s">
        <v>241</v>
      </c>
      <c r="T680" s="17" t="s">
        <v>241</v>
      </c>
      <c r="U680" s="17" t="s">
        <v>241</v>
      </c>
      <c r="V680" s="17" t="s">
        <v>241</v>
      </c>
      <c r="W680" s="17" t="s">
        <v>241</v>
      </c>
      <c r="X680" s="17" t="s">
        <v>241</v>
      </c>
      <c r="Y680" s="17" t="s">
        <v>241</v>
      </c>
      <c r="Z680" s="17" t="s">
        <v>241</v>
      </c>
      <c r="AA680" s="17" t="s">
        <v>241</v>
      </c>
      <c r="AB680" s="17" t="s">
        <v>241</v>
      </c>
      <c r="AC680" s="152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 t="s">
        <v>242</v>
      </c>
      <c r="C681" s="9" t="s">
        <v>242</v>
      </c>
      <c r="D681" s="150" t="s">
        <v>244</v>
      </c>
      <c r="E681" s="151" t="s">
        <v>245</v>
      </c>
      <c r="F681" s="151" t="s">
        <v>246</v>
      </c>
      <c r="G681" s="151" t="s">
        <v>247</v>
      </c>
      <c r="H681" s="151" t="s">
        <v>249</v>
      </c>
      <c r="I681" s="151" t="s">
        <v>250</v>
      </c>
      <c r="J681" s="151" t="s">
        <v>251</v>
      </c>
      <c r="K681" s="151" t="s">
        <v>252</v>
      </c>
      <c r="L681" s="151" t="s">
        <v>253</v>
      </c>
      <c r="M681" s="151" t="s">
        <v>254</v>
      </c>
      <c r="N681" s="151" t="s">
        <v>255</v>
      </c>
      <c r="O681" s="151" t="s">
        <v>256</v>
      </c>
      <c r="P681" s="151" t="s">
        <v>257</v>
      </c>
      <c r="Q681" s="151" t="s">
        <v>258</v>
      </c>
      <c r="R681" s="151" t="s">
        <v>259</v>
      </c>
      <c r="S681" s="151" t="s">
        <v>260</v>
      </c>
      <c r="T681" s="151" t="s">
        <v>261</v>
      </c>
      <c r="U681" s="151" t="s">
        <v>262</v>
      </c>
      <c r="V681" s="151" t="s">
        <v>280</v>
      </c>
      <c r="W681" s="151" t="s">
        <v>281</v>
      </c>
      <c r="X681" s="151" t="s">
        <v>263</v>
      </c>
      <c r="Y681" s="151" t="s">
        <v>264</v>
      </c>
      <c r="Z681" s="151" t="s">
        <v>282</v>
      </c>
      <c r="AA681" s="151" t="s">
        <v>265</v>
      </c>
      <c r="AB681" s="151" t="s">
        <v>266</v>
      </c>
      <c r="AC681" s="152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 t="s">
        <v>3</v>
      </c>
    </row>
    <row r="682" spans="1:65">
      <c r="A682" s="29"/>
      <c r="B682" s="19"/>
      <c r="C682" s="9"/>
      <c r="D682" s="10" t="s">
        <v>283</v>
      </c>
      <c r="E682" s="11" t="s">
        <v>286</v>
      </c>
      <c r="F682" s="11" t="s">
        <v>286</v>
      </c>
      <c r="G682" s="11" t="s">
        <v>283</v>
      </c>
      <c r="H682" s="11" t="s">
        <v>285</v>
      </c>
      <c r="I682" s="11" t="s">
        <v>283</v>
      </c>
      <c r="J682" s="11" t="s">
        <v>283</v>
      </c>
      <c r="K682" s="11" t="s">
        <v>283</v>
      </c>
      <c r="L682" s="11" t="s">
        <v>283</v>
      </c>
      <c r="M682" s="11" t="s">
        <v>283</v>
      </c>
      <c r="N682" s="11" t="s">
        <v>283</v>
      </c>
      <c r="O682" s="11" t="s">
        <v>285</v>
      </c>
      <c r="P682" s="11" t="s">
        <v>286</v>
      </c>
      <c r="Q682" s="11" t="s">
        <v>283</v>
      </c>
      <c r="R682" s="11" t="s">
        <v>285</v>
      </c>
      <c r="S682" s="11" t="s">
        <v>286</v>
      </c>
      <c r="T682" s="11" t="s">
        <v>285</v>
      </c>
      <c r="U682" s="11" t="s">
        <v>286</v>
      </c>
      <c r="V682" s="11" t="s">
        <v>286</v>
      </c>
      <c r="W682" s="11" t="s">
        <v>283</v>
      </c>
      <c r="X682" s="11" t="s">
        <v>286</v>
      </c>
      <c r="Y682" s="11" t="s">
        <v>286</v>
      </c>
      <c r="Z682" s="11" t="s">
        <v>286</v>
      </c>
      <c r="AA682" s="11" t="s">
        <v>286</v>
      </c>
      <c r="AB682" s="11" t="s">
        <v>283</v>
      </c>
      <c r="AC682" s="152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</v>
      </c>
    </row>
    <row r="683" spans="1:65">
      <c r="A683" s="29"/>
      <c r="B683" s="19"/>
      <c r="C683" s="9"/>
      <c r="D683" s="25" t="s">
        <v>324</v>
      </c>
      <c r="E683" s="25" t="s">
        <v>324</v>
      </c>
      <c r="F683" s="25" t="s">
        <v>324</v>
      </c>
      <c r="G683" s="25" t="s">
        <v>325</v>
      </c>
      <c r="H683" s="25" t="s">
        <v>326</v>
      </c>
      <c r="I683" s="25" t="s">
        <v>325</v>
      </c>
      <c r="J683" s="25" t="s">
        <v>325</v>
      </c>
      <c r="K683" s="25" t="s">
        <v>325</v>
      </c>
      <c r="L683" s="25" t="s">
        <v>325</v>
      </c>
      <c r="M683" s="25" t="s">
        <v>325</v>
      </c>
      <c r="N683" s="25" t="s">
        <v>326</v>
      </c>
      <c r="O683" s="25" t="s">
        <v>325</v>
      </c>
      <c r="P683" s="25" t="s">
        <v>326</v>
      </c>
      <c r="Q683" s="25" t="s">
        <v>327</v>
      </c>
      <c r="R683" s="25" t="s">
        <v>326</v>
      </c>
      <c r="S683" s="25" t="s">
        <v>327</v>
      </c>
      <c r="T683" s="25" t="s">
        <v>325</v>
      </c>
      <c r="U683" s="25" t="s">
        <v>327</v>
      </c>
      <c r="V683" s="25" t="s">
        <v>328</v>
      </c>
      <c r="W683" s="25" t="s">
        <v>325</v>
      </c>
      <c r="X683" s="25" t="s">
        <v>326</v>
      </c>
      <c r="Y683" s="25" t="s">
        <v>326</v>
      </c>
      <c r="Z683" s="25" t="s">
        <v>325</v>
      </c>
      <c r="AA683" s="25" t="s">
        <v>325</v>
      </c>
      <c r="AB683" s="25" t="s">
        <v>119</v>
      </c>
      <c r="AC683" s="152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2</v>
      </c>
    </row>
    <row r="684" spans="1:65">
      <c r="A684" s="29"/>
      <c r="B684" s="18">
        <v>1</v>
      </c>
      <c r="C684" s="14">
        <v>1</v>
      </c>
      <c r="D684" s="210">
        <v>35.299999999999997</v>
      </c>
      <c r="E684" s="210">
        <v>37.6</v>
      </c>
      <c r="F684" s="210">
        <v>34.004733280091536</v>
      </c>
      <c r="G684" s="211">
        <v>29.51</v>
      </c>
      <c r="H684" s="211">
        <v>42.3</v>
      </c>
      <c r="I684" s="210">
        <v>33.5</v>
      </c>
      <c r="J684" s="210">
        <v>36.6</v>
      </c>
      <c r="K684" s="210">
        <v>36.200000000000003</v>
      </c>
      <c r="L684" s="210">
        <v>35.200000000000003</v>
      </c>
      <c r="M684" s="229">
        <v>37.6</v>
      </c>
      <c r="N684" s="210">
        <v>34.700000000000003</v>
      </c>
      <c r="O684" s="210">
        <v>35</v>
      </c>
      <c r="P684" s="210">
        <v>34.1</v>
      </c>
      <c r="Q684" s="210">
        <v>37.156246834849213</v>
      </c>
      <c r="R684" s="210">
        <v>32</v>
      </c>
      <c r="S684" s="210">
        <v>34.5</v>
      </c>
      <c r="T684" s="210">
        <v>33.42</v>
      </c>
      <c r="U684" s="210">
        <v>33</v>
      </c>
      <c r="V684" s="210">
        <v>34.700000000000003</v>
      </c>
      <c r="W684" s="210">
        <v>34.6</v>
      </c>
      <c r="X684" s="210" t="s">
        <v>277</v>
      </c>
      <c r="Y684" s="210">
        <v>36.200000000000003</v>
      </c>
      <c r="Z684" s="210">
        <v>35.4</v>
      </c>
      <c r="AA684" s="210">
        <v>37</v>
      </c>
      <c r="AB684" s="210">
        <v>34.96</v>
      </c>
      <c r="AC684" s="212"/>
      <c r="AD684" s="213"/>
      <c r="AE684" s="213"/>
      <c r="AF684" s="213"/>
      <c r="AG684" s="213"/>
      <c r="AH684" s="213"/>
      <c r="AI684" s="213"/>
      <c r="AJ684" s="213"/>
      <c r="AK684" s="213"/>
      <c r="AL684" s="213"/>
      <c r="AM684" s="213"/>
      <c r="AN684" s="213"/>
      <c r="AO684" s="213"/>
      <c r="AP684" s="213"/>
      <c r="AQ684" s="213"/>
      <c r="AR684" s="213"/>
      <c r="AS684" s="213"/>
      <c r="AT684" s="213"/>
      <c r="AU684" s="213"/>
      <c r="AV684" s="213"/>
      <c r="AW684" s="213"/>
      <c r="AX684" s="213"/>
      <c r="AY684" s="213"/>
      <c r="AZ684" s="213"/>
      <c r="BA684" s="213"/>
      <c r="BB684" s="213"/>
      <c r="BC684" s="213"/>
      <c r="BD684" s="213"/>
      <c r="BE684" s="213"/>
      <c r="BF684" s="213"/>
      <c r="BG684" s="213"/>
      <c r="BH684" s="213"/>
      <c r="BI684" s="213"/>
      <c r="BJ684" s="213"/>
      <c r="BK684" s="213"/>
      <c r="BL684" s="213"/>
      <c r="BM684" s="214">
        <v>1</v>
      </c>
    </row>
    <row r="685" spans="1:65">
      <c r="A685" s="29"/>
      <c r="B685" s="19">
        <v>1</v>
      </c>
      <c r="C685" s="9">
        <v>2</v>
      </c>
      <c r="D685" s="215">
        <v>35</v>
      </c>
      <c r="E685" s="215">
        <v>36.5</v>
      </c>
      <c r="F685" s="215">
        <v>35.692592229173783</v>
      </c>
      <c r="G685" s="216">
        <v>33.89</v>
      </c>
      <c r="H685" s="216">
        <v>43.5</v>
      </c>
      <c r="I685" s="215">
        <v>33</v>
      </c>
      <c r="J685" s="215">
        <v>36.6</v>
      </c>
      <c r="K685" s="215">
        <v>36.299999999999997</v>
      </c>
      <c r="L685" s="215">
        <v>33.9</v>
      </c>
      <c r="M685" s="215">
        <v>34.799999999999997</v>
      </c>
      <c r="N685" s="215">
        <v>35.299999999999997</v>
      </c>
      <c r="O685" s="215">
        <v>38</v>
      </c>
      <c r="P685" s="215">
        <v>34.700000000000003</v>
      </c>
      <c r="Q685" s="215">
        <v>35.341706631932752</v>
      </c>
      <c r="R685" s="215">
        <v>33</v>
      </c>
      <c r="S685" s="215">
        <v>35.6</v>
      </c>
      <c r="T685" s="215">
        <v>32.67</v>
      </c>
      <c r="U685" s="215">
        <v>34</v>
      </c>
      <c r="V685" s="215">
        <v>36.1</v>
      </c>
      <c r="W685" s="215">
        <v>36.6</v>
      </c>
      <c r="X685" s="215" t="s">
        <v>277</v>
      </c>
      <c r="Y685" s="215">
        <v>35.200000000000003</v>
      </c>
      <c r="Z685" s="215">
        <v>34.1</v>
      </c>
      <c r="AA685" s="215">
        <v>38</v>
      </c>
      <c r="AB685" s="215">
        <v>36.76</v>
      </c>
      <c r="AC685" s="212"/>
      <c r="AD685" s="213"/>
      <c r="AE685" s="213"/>
      <c r="AF685" s="213"/>
      <c r="AG685" s="213"/>
      <c r="AH685" s="213"/>
      <c r="AI685" s="213"/>
      <c r="AJ685" s="213"/>
      <c r="AK685" s="213"/>
      <c r="AL685" s="213"/>
      <c r="AM685" s="213"/>
      <c r="AN685" s="213"/>
      <c r="AO685" s="213"/>
      <c r="AP685" s="213"/>
      <c r="AQ685" s="213"/>
      <c r="AR685" s="213"/>
      <c r="AS685" s="213"/>
      <c r="AT685" s="213"/>
      <c r="AU685" s="213"/>
      <c r="AV685" s="213"/>
      <c r="AW685" s="213"/>
      <c r="AX685" s="213"/>
      <c r="AY685" s="213"/>
      <c r="AZ685" s="213"/>
      <c r="BA685" s="213"/>
      <c r="BB685" s="213"/>
      <c r="BC685" s="213"/>
      <c r="BD685" s="213"/>
      <c r="BE685" s="213"/>
      <c r="BF685" s="213"/>
      <c r="BG685" s="213"/>
      <c r="BH685" s="213"/>
      <c r="BI685" s="213"/>
      <c r="BJ685" s="213"/>
      <c r="BK685" s="213"/>
      <c r="BL685" s="213"/>
      <c r="BM685" s="214">
        <v>25</v>
      </c>
    </row>
    <row r="686" spans="1:65">
      <c r="A686" s="29"/>
      <c r="B686" s="19">
        <v>1</v>
      </c>
      <c r="C686" s="9">
        <v>3</v>
      </c>
      <c r="D686" s="215">
        <v>34.9</v>
      </c>
      <c r="E686" s="215">
        <v>36.9</v>
      </c>
      <c r="F686" s="215">
        <v>35.659748835894987</v>
      </c>
      <c r="G686" s="216">
        <v>31.99</v>
      </c>
      <c r="H686" s="216">
        <v>42.6</v>
      </c>
      <c r="I686" s="215">
        <v>33.299999999999997</v>
      </c>
      <c r="J686" s="217">
        <v>35.299999999999997</v>
      </c>
      <c r="K686" s="215">
        <v>36</v>
      </c>
      <c r="L686" s="215">
        <v>33.700000000000003</v>
      </c>
      <c r="M686" s="215">
        <v>34.799999999999997</v>
      </c>
      <c r="N686" s="215">
        <v>36.1</v>
      </c>
      <c r="O686" s="215">
        <v>38</v>
      </c>
      <c r="P686" s="215">
        <v>33.9</v>
      </c>
      <c r="Q686" s="215">
        <v>38.827360158837131</v>
      </c>
      <c r="R686" s="215">
        <v>32</v>
      </c>
      <c r="S686" s="215">
        <v>35.799999999999997</v>
      </c>
      <c r="T686" s="215">
        <v>34.96</v>
      </c>
      <c r="U686" s="215">
        <v>33</v>
      </c>
      <c r="V686" s="215">
        <v>35.4</v>
      </c>
      <c r="W686" s="215">
        <v>36</v>
      </c>
      <c r="X686" s="215" t="s">
        <v>277</v>
      </c>
      <c r="Y686" s="215">
        <v>36.700000000000003</v>
      </c>
      <c r="Z686" s="215">
        <v>35.299999999999997</v>
      </c>
      <c r="AA686" s="215">
        <v>38</v>
      </c>
      <c r="AB686" s="215">
        <v>35.729999999999997</v>
      </c>
      <c r="AC686" s="212"/>
      <c r="AD686" s="213"/>
      <c r="AE686" s="213"/>
      <c r="AF686" s="213"/>
      <c r="AG686" s="213"/>
      <c r="AH686" s="213"/>
      <c r="AI686" s="213"/>
      <c r="AJ686" s="213"/>
      <c r="AK686" s="213"/>
      <c r="AL686" s="213"/>
      <c r="AM686" s="213"/>
      <c r="AN686" s="213"/>
      <c r="AO686" s="213"/>
      <c r="AP686" s="213"/>
      <c r="AQ686" s="213"/>
      <c r="AR686" s="213"/>
      <c r="AS686" s="213"/>
      <c r="AT686" s="213"/>
      <c r="AU686" s="213"/>
      <c r="AV686" s="213"/>
      <c r="AW686" s="213"/>
      <c r="AX686" s="213"/>
      <c r="AY686" s="213"/>
      <c r="AZ686" s="213"/>
      <c r="BA686" s="213"/>
      <c r="BB686" s="213"/>
      <c r="BC686" s="213"/>
      <c r="BD686" s="213"/>
      <c r="BE686" s="213"/>
      <c r="BF686" s="213"/>
      <c r="BG686" s="213"/>
      <c r="BH686" s="213"/>
      <c r="BI686" s="213"/>
      <c r="BJ686" s="213"/>
      <c r="BK686" s="213"/>
      <c r="BL686" s="213"/>
      <c r="BM686" s="214">
        <v>16</v>
      </c>
    </row>
    <row r="687" spans="1:65">
      <c r="A687" s="29"/>
      <c r="B687" s="19">
        <v>1</v>
      </c>
      <c r="C687" s="9">
        <v>4</v>
      </c>
      <c r="D687" s="215">
        <v>36.4</v>
      </c>
      <c r="E687" s="215">
        <v>36.700000000000003</v>
      </c>
      <c r="F687" s="215">
        <v>33.782827942242101</v>
      </c>
      <c r="G687" s="216">
        <v>30.82</v>
      </c>
      <c r="H687" s="216">
        <v>43.1</v>
      </c>
      <c r="I687" s="215">
        <v>33.799999999999997</v>
      </c>
      <c r="J687" s="215">
        <v>37</v>
      </c>
      <c r="K687" s="215">
        <v>36.1</v>
      </c>
      <c r="L687" s="215">
        <v>33.799999999999997</v>
      </c>
      <c r="M687" s="215">
        <v>35.299999999999997</v>
      </c>
      <c r="N687" s="215">
        <v>34.4</v>
      </c>
      <c r="O687" s="215">
        <v>36</v>
      </c>
      <c r="P687" s="215">
        <v>33.9</v>
      </c>
      <c r="Q687" s="215">
        <v>35.294686755774478</v>
      </c>
      <c r="R687" s="215">
        <v>33</v>
      </c>
      <c r="S687" s="217">
        <v>32.799999999999997</v>
      </c>
      <c r="T687" s="215">
        <v>32.409999999999997</v>
      </c>
      <c r="U687" s="215">
        <v>34</v>
      </c>
      <c r="V687" s="215">
        <v>35.4</v>
      </c>
      <c r="W687" s="215">
        <v>36.700000000000003</v>
      </c>
      <c r="X687" s="215" t="s">
        <v>277</v>
      </c>
      <c r="Y687" s="215">
        <v>35.700000000000003</v>
      </c>
      <c r="Z687" s="215">
        <v>34.9</v>
      </c>
      <c r="AA687" s="215">
        <v>38</v>
      </c>
      <c r="AB687" s="215">
        <v>35.83</v>
      </c>
      <c r="AC687" s="212"/>
      <c r="AD687" s="213"/>
      <c r="AE687" s="213"/>
      <c r="AF687" s="213"/>
      <c r="AG687" s="213"/>
      <c r="AH687" s="213"/>
      <c r="AI687" s="213"/>
      <c r="AJ687" s="213"/>
      <c r="AK687" s="213"/>
      <c r="AL687" s="213"/>
      <c r="AM687" s="213"/>
      <c r="AN687" s="213"/>
      <c r="AO687" s="213"/>
      <c r="AP687" s="213"/>
      <c r="AQ687" s="213"/>
      <c r="AR687" s="213"/>
      <c r="AS687" s="213"/>
      <c r="AT687" s="213"/>
      <c r="AU687" s="213"/>
      <c r="AV687" s="213"/>
      <c r="AW687" s="213"/>
      <c r="AX687" s="213"/>
      <c r="AY687" s="213"/>
      <c r="AZ687" s="213"/>
      <c r="BA687" s="213"/>
      <c r="BB687" s="213"/>
      <c r="BC687" s="213"/>
      <c r="BD687" s="213"/>
      <c r="BE687" s="213"/>
      <c r="BF687" s="213"/>
      <c r="BG687" s="213"/>
      <c r="BH687" s="213"/>
      <c r="BI687" s="213"/>
      <c r="BJ687" s="213"/>
      <c r="BK687" s="213"/>
      <c r="BL687" s="213"/>
      <c r="BM687" s="214">
        <v>35.300744449443158</v>
      </c>
    </row>
    <row r="688" spans="1:65">
      <c r="A688" s="29"/>
      <c r="B688" s="19">
        <v>1</v>
      </c>
      <c r="C688" s="9">
        <v>5</v>
      </c>
      <c r="D688" s="215">
        <v>35.700000000000003</v>
      </c>
      <c r="E688" s="215">
        <v>37.1</v>
      </c>
      <c r="F688" s="215">
        <v>35.379758710004829</v>
      </c>
      <c r="G688" s="216">
        <v>29.1</v>
      </c>
      <c r="H688" s="216">
        <v>43.7</v>
      </c>
      <c r="I688" s="215">
        <v>34.1</v>
      </c>
      <c r="J688" s="215">
        <v>36.5</v>
      </c>
      <c r="K688" s="215">
        <v>36.299999999999997</v>
      </c>
      <c r="L688" s="215">
        <v>34.4</v>
      </c>
      <c r="M688" s="215">
        <v>33.4</v>
      </c>
      <c r="N688" s="215">
        <v>36.200000000000003</v>
      </c>
      <c r="O688" s="215">
        <v>36</v>
      </c>
      <c r="P688" s="215">
        <v>34.200000000000003</v>
      </c>
      <c r="Q688" s="215">
        <v>35.53763409458201</v>
      </c>
      <c r="R688" s="217">
        <v>37</v>
      </c>
      <c r="S688" s="215">
        <v>36.1</v>
      </c>
      <c r="T688" s="215">
        <v>31.869999999999997</v>
      </c>
      <c r="U688" s="215">
        <v>34</v>
      </c>
      <c r="V688" s="215">
        <v>36.6</v>
      </c>
      <c r="W688" s="215">
        <v>38.1</v>
      </c>
      <c r="X688" s="215" t="s">
        <v>277</v>
      </c>
      <c r="Y688" s="215">
        <v>36.200000000000003</v>
      </c>
      <c r="Z688" s="215">
        <v>31.899999999999995</v>
      </c>
      <c r="AA688" s="215">
        <v>39</v>
      </c>
      <c r="AB688" s="215">
        <v>36.200000000000003</v>
      </c>
      <c r="AC688" s="212"/>
      <c r="AD688" s="213"/>
      <c r="AE688" s="213"/>
      <c r="AF688" s="213"/>
      <c r="AG688" s="213"/>
      <c r="AH688" s="213"/>
      <c r="AI688" s="213"/>
      <c r="AJ688" s="213"/>
      <c r="AK688" s="213"/>
      <c r="AL688" s="213"/>
      <c r="AM688" s="213"/>
      <c r="AN688" s="213"/>
      <c r="AO688" s="213"/>
      <c r="AP688" s="213"/>
      <c r="AQ688" s="213"/>
      <c r="AR688" s="213"/>
      <c r="AS688" s="213"/>
      <c r="AT688" s="213"/>
      <c r="AU688" s="213"/>
      <c r="AV688" s="213"/>
      <c r="AW688" s="213"/>
      <c r="AX688" s="213"/>
      <c r="AY688" s="213"/>
      <c r="AZ688" s="213"/>
      <c r="BA688" s="213"/>
      <c r="BB688" s="213"/>
      <c r="BC688" s="213"/>
      <c r="BD688" s="213"/>
      <c r="BE688" s="213"/>
      <c r="BF688" s="213"/>
      <c r="BG688" s="213"/>
      <c r="BH688" s="213"/>
      <c r="BI688" s="213"/>
      <c r="BJ688" s="213"/>
      <c r="BK688" s="213"/>
      <c r="BL688" s="213"/>
      <c r="BM688" s="214">
        <v>102</v>
      </c>
    </row>
    <row r="689" spans="1:65">
      <c r="A689" s="29"/>
      <c r="B689" s="19">
        <v>1</v>
      </c>
      <c r="C689" s="9">
        <v>6</v>
      </c>
      <c r="D689" s="215">
        <v>35.1</v>
      </c>
      <c r="E689" s="215">
        <v>37.4</v>
      </c>
      <c r="F689" s="215">
        <v>34.997398076213955</v>
      </c>
      <c r="G689" s="216">
        <v>29.11</v>
      </c>
      <c r="H689" s="216">
        <v>41.8</v>
      </c>
      <c r="I689" s="215">
        <v>34</v>
      </c>
      <c r="J689" s="215">
        <v>36.799999999999997</v>
      </c>
      <c r="K689" s="215">
        <v>35.4</v>
      </c>
      <c r="L689" s="215">
        <v>34.299999999999997</v>
      </c>
      <c r="M689" s="215">
        <v>34.6</v>
      </c>
      <c r="N689" s="215">
        <v>34.9</v>
      </c>
      <c r="O689" s="215">
        <v>39</v>
      </c>
      <c r="P689" s="215">
        <v>34</v>
      </c>
      <c r="Q689" s="215">
        <v>37.673573776899204</v>
      </c>
      <c r="R689" s="215">
        <v>33</v>
      </c>
      <c r="S689" s="215">
        <v>35.299999999999997</v>
      </c>
      <c r="T689" s="215">
        <v>34.78</v>
      </c>
      <c r="U689" s="215">
        <v>33</v>
      </c>
      <c r="V689" s="215">
        <v>35.5</v>
      </c>
      <c r="W689" s="215">
        <v>37.4</v>
      </c>
      <c r="X689" s="215" t="s">
        <v>277</v>
      </c>
      <c r="Y689" s="215">
        <v>36.799999999999997</v>
      </c>
      <c r="Z689" s="215">
        <v>33.5</v>
      </c>
      <c r="AA689" s="215">
        <v>37</v>
      </c>
      <c r="AB689" s="215">
        <v>35.42</v>
      </c>
      <c r="AC689" s="212"/>
      <c r="AD689" s="213"/>
      <c r="AE689" s="213"/>
      <c r="AF689" s="213"/>
      <c r="AG689" s="213"/>
      <c r="AH689" s="213"/>
      <c r="AI689" s="213"/>
      <c r="AJ689" s="213"/>
      <c r="AK689" s="213"/>
      <c r="AL689" s="213"/>
      <c r="AM689" s="213"/>
      <c r="AN689" s="213"/>
      <c r="AO689" s="213"/>
      <c r="AP689" s="213"/>
      <c r="AQ689" s="213"/>
      <c r="AR689" s="213"/>
      <c r="AS689" s="213"/>
      <c r="AT689" s="213"/>
      <c r="AU689" s="213"/>
      <c r="AV689" s="213"/>
      <c r="AW689" s="213"/>
      <c r="AX689" s="213"/>
      <c r="AY689" s="213"/>
      <c r="AZ689" s="213"/>
      <c r="BA689" s="213"/>
      <c r="BB689" s="213"/>
      <c r="BC689" s="213"/>
      <c r="BD689" s="213"/>
      <c r="BE689" s="213"/>
      <c r="BF689" s="213"/>
      <c r="BG689" s="213"/>
      <c r="BH689" s="213"/>
      <c r="BI689" s="213"/>
      <c r="BJ689" s="213"/>
      <c r="BK689" s="213"/>
      <c r="BL689" s="213"/>
      <c r="BM689" s="218"/>
    </row>
    <row r="690" spans="1:65">
      <c r="A690" s="29"/>
      <c r="B690" s="20" t="s">
        <v>272</v>
      </c>
      <c r="C690" s="12"/>
      <c r="D690" s="219">
        <v>35.4</v>
      </c>
      <c r="E690" s="219">
        <v>37.033333333333331</v>
      </c>
      <c r="F690" s="219">
        <v>34.919509845603535</v>
      </c>
      <c r="G690" s="219">
        <v>30.736666666666668</v>
      </c>
      <c r="H690" s="219">
        <v>42.833333333333336</v>
      </c>
      <c r="I690" s="219">
        <v>33.616666666666667</v>
      </c>
      <c r="J690" s="219">
        <v>36.466666666666669</v>
      </c>
      <c r="K690" s="219">
        <v>36.049999999999997</v>
      </c>
      <c r="L690" s="219">
        <v>34.216666666666669</v>
      </c>
      <c r="M690" s="219">
        <v>35.083333333333336</v>
      </c>
      <c r="N690" s="219">
        <v>35.266666666666666</v>
      </c>
      <c r="O690" s="219">
        <v>37</v>
      </c>
      <c r="P690" s="219">
        <v>34.133333333333333</v>
      </c>
      <c r="Q690" s="219">
        <v>36.638534708812465</v>
      </c>
      <c r="R690" s="219">
        <v>33.333333333333336</v>
      </c>
      <c r="S690" s="219">
        <v>35.016666666666659</v>
      </c>
      <c r="T690" s="219">
        <v>33.351666666666667</v>
      </c>
      <c r="U690" s="219">
        <v>33.5</v>
      </c>
      <c r="V690" s="219">
        <v>35.616666666666667</v>
      </c>
      <c r="W690" s="219">
        <v>36.56666666666667</v>
      </c>
      <c r="X690" s="219" t="s">
        <v>763</v>
      </c>
      <c r="Y690" s="219">
        <v>36.133333333333333</v>
      </c>
      <c r="Z690" s="219">
        <v>34.18333333333333</v>
      </c>
      <c r="AA690" s="219">
        <v>37.833333333333336</v>
      </c>
      <c r="AB690" s="219">
        <v>35.816666666666663</v>
      </c>
      <c r="AC690" s="212"/>
      <c r="AD690" s="213"/>
      <c r="AE690" s="213"/>
      <c r="AF690" s="213"/>
      <c r="AG690" s="213"/>
      <c r="AH690" s="213"/>
      <c r="AI690" s="213"/>
      <c r="AJ690" s="213"/>
      <c r="AK690" s="213"/>
      <c r="AL690" s="213"/>
      <c r="AM690" s="213"/>
      <c r="AN690" s="213"/>
      <c r="AO690" s="213"/>
      <c r="AP690" s="213"/>
      <c r="AQ690" s="213"/>
      <c r="AR690" s="213"/>
      <c r="AS690" s="213"/>
      <c r="AT690" s="213"/>
      <c r="AU690" s="213"/>
      <c r="AV690" s="213"/>
      <c r="AW690" s="213"/>
      <c r="AX690" s="213"/>
      <c r="AY690" s="213"/>
      <c r="AZ690" s="213"/>
      <c r="BA690" s="213"/>
      <c r="BB690" s="213"/>
      <c r="BC690" s="213"/>
      <c r="BD690" s="213"/>
      <c r="BE690" s="213"/>
      <c r="BF690" s="213"/>
      <c r="BG690" s="213"/>
      <c r="BH690" s="213"/>
      <c r="BI690" s="213"/>
      <c r="BJ690" s="213"/>
      <c r="BK690" s="213"/>
      <c r="BL690" s="213"/>
      <c r="BM690" s="218"/>
    </row>
    <row r="691" spans="1:65">
      <c r="A691" s="29"/>
      <c r="B691" s="3" t="s">
        <v>273</v>
      </c>
      <c r="C691" s="28"/>
      <c r="D691" s="215">
        <v>35.200000000000003</v>
      </c>
      <c r="E691" s="215">
        <v>37</v>
      </c>
      <c r="F691" s="215">
        <v>35.188578393109395</v>
      </c>
      <c r="G691" s="215">
        <v>30.164999999999999</v>
      </c>
      <c r="H691" s="215">
        <v>42.85</v>
      </c>
      <c r="I691" s="215">
        <v>33.65</v>
      </c>
      <c r="J691" s="215">
        <v>36.6</v>
      </c>
      <c r="K691" s="215">
        <v>36.150000000000006</v>
      </c>
      <c r="L691" s="215">
        <v>34.099999999999994</v>
      </c>
      <c r="M691" s="215">
        <v>34.799999999999997</v>
      </c>
      <c r="N691" s="215">
        <v>35.099999999999994</v>
      </c>
      <c r="O691" s="215">
        <v>37</v>
      </c>
      <c r="P691" s="215">
        <v>34.049999999999997</v>
      </c>
      <c r="Q691" s="215">
        <v>36.346940464715615</v>
      </c>
      <c r="R691" s="215">
        <v>33</v>
      </c>
      <c r="S691" s="215">
        <v>35.450000000000003</v>
      </c>
      <c r="T691" s="215">
        <v>33.045000000000002</v>
      </c>
      <c r="U691" s="215">
        <v>33.5</v>
      </c>
      <c r="V691" s="215">
        <v>35.450000000000003</v>
      </c>
      <c r="W691" s="215">
        <v>36.650000000000006</v>
      </c>
      <c r="X691" s="215" t="s">
        <v>763</v>
      </c>
      <c r="Y691" s="215">
        <v>36.200000000000003</v>
      </c>
      <c r="Z691" s="215">
        <v>34.5</v>
      </c>
      <c r="AA691" s="215">
        <v>38</v>
      </c>
      <c r="AB691" s="215">
        <v>35.78</v>
      </c>
      <c r="AC691" s="212"/>
      <c r="AD691" s="213"/>
      <c r="AE691" s="213"/>
      <c r="AF691" s="213"/>
      <c r="AG691" s="213"/>
      <c r="AH691" s="213"/>
      <c r="AI691" s="213"/>
      <c r="AJ691" s="213"/>
      <c r="AK691" s="213"/>
      <c r="AL691" s="213"/>
      <c r="AM691" s="213"/>
      <c r="AN691" s="213"/>
      <c r="AO691" s="213"/>
      <c r="AP691" s="213"/>
      <c r="AQ691" s="213"/>
      <c r="AR691" s="213"/>
      <c r="AS691" s="213"/>
      <c r="AT691" s="213"/>
      <c r="AU691" s="213"/>
      <c r="AV691" s="213"/>
      <c r="AW691" s="213"/>
      <c r="AX691" s="213"/>
      <c r="AY691" s="213"/>
      <c r="AZ691" s="213"/>
      <c r="BA691" s="213"/>
      <c r="BB691" s="213"/>
      <c r="BC691" s="213"/>
      <c r="BD691" s="213"/>
      <c r="BE691" s="213"/>
      <c r="BF691" s="213"/>
      <c r="BG691" s="213"/>
      <c r="BH691" s="213"/>
      <c r="BI691" s="213"/>
      <c r="BJ691" s="213"/>
      <c r="BK691" s="213"/>
      <c r="BL691" s="213"/>
      <c r="BM691" s="218"/>
    </row>
    <row r="692" spans="1:65">
      <c r="A692" s="29"/>
      <c r="B692" s="3" t="s">
        <v>274</v>
      </c>
      <c r="C692" s="28"/>
      <c r="D692" s="23">
        <v>0.56568542494923801</v>
      </c>
      <c r="E692" s="23">
        <v>0.41793141383086596</v>
      </c>
      <c r="F692" s="23">
        <v>0.83574728745284854</v>
      </c>
      <c r="G692" s="23">
        <v>1.9157626853727643</v>
      </c>
      <c r="H692" s="23">
        <v>0.73120904443713586</v>
      </c>
      <c r="I692" s="23">
        <v>0.42622372841814793</v>
      </c>
      <c r="J692" s="23">
        <v>0.59888785817268653</v>
      </c>
      <c r="K692" s="23">
        <v>0.33911649915626341</v>
      </c>
      <c r="L692" s="23">
        <v>0.55647701360134161</v>
      </c>
      <c r="M692" s="23">
        <v>1.3862419221285545</v>
      </c>
      <c r="N692" s="23">
        <v>0.7447594690010112</v>
      </c>
      <c r="O692" s="23">
        <v>1.5491933384829668</v>
      </c>
      <c r="P692" s="23">
        <v>0.301109061083634</v>
      </c>
      <c r="Q692" s="23">
        <v>1.47173102928952</v>
      </c>
      <c r="R692" s="23">
        <v>1.8618986725025257</v>
      </c>
      <c r="S692" s="23">
        <v>1.2155931336868717</v>
      </c>
      <c r="T692" s="23">
        <v>1.2789279364634545</v>
      </c>
      <c r="U692" s="23">
        <v>0.54772255750516607</v>
      </c>
      <c r="V692" s="23">
        <v>0.65548963887056733</v>
      </c>
      <c r="W692" s="23">
        <v>1.2044362443345296</v>
      </c>
      <c r="X692" s="23" t="s">
        <v>763</v>
      </c>
      <c r="Y692" s="23">
        <v>0.60553007081949717</v>
      </c>
      <c r="Z692" s="23">
        <v>1.3362883920272108</v>
      </c>
      <c r="AA692" s="23">
        <v>0.752772652709081</v>
      </c>
      <c r="AB692" s="23">
        <v>0.6222111110119023</v>
      </c>
      <c r="AC692" s="152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3" t="s">
        <v>87</v>
      </c>
      <c r="C693" s="28"/>
      <c r="D693" s="13">
        <v>1.5979814264102769E-2</v>
      </c>
      <c r="E693" s="13">
        <v>1.1285276701103492E-2</v>
      </c>
      <c r="F693" s="13">
        <v>2.3933534323594508E-2</v>
      </c>
      <c r="G693" s="13">
        <v>6.2328251340616987E-2</v>
      </c>
      <c r="H693" s="13">
        <v>1.7071028274796944E-2</v>
      </c>
      <c r="I693" s="13">
        <v>1.2678940855274604E-2</v>
      </c>
      <c r="J693" s="13">
        <v>1.642288459340091E-2</v>
      </c>
      <c r="K693" s="13">
        <v>9.4068377019767939E-3</v>
      </c>
      <c r="L693" s="13">
        <v>1.6263332107199463E-2</v>
      </c>
      <c r="M693" s="13">
        <v>3.9512833884899415E-2</v>
      </c>
      <c r="N693" s="13">
        <v>2.1117943355416197E-2</v>
      </c>
      <c r="O693" s="13">
        <v>4.1870090229269373E-2</v>
      </c>
      <c r="P693" s="13">
        <v>8.8215545239345907E-3</v>
      </c>
      <c r="Q693" s="13">
        <v>4.0168938004377472E-2</v>
      </c>
      <c r="R693" s="13">
        <v>5.585696017507577E-2</v>
      </c>
      <c r="S693" s="13">
        <v>3.4714701580776927E-2</v>
      </c>
      <c r="T693" s="13">
        <v>3.834674738284307E-2</v>
      </c>
      <c r="U693" s="13">
        <v>1.6349927089706451E-2</v>
      </c>
      <c r="V693" s="13">
        <v>1.8404014193839045E-2</v>
      </c>
      <c r="W693" s="13">
        <v>3.2938092370132982E-2</v>
      </c>
      <c r="X693" s="13" t="s">
        <v>763</v>
      </c>
      <c r="Y693" s="13">
        <v>1.6758212292052505E-2</v>
      </c>
      <c r="Z693" s="13">
        <v>3.9091810590752146E-2</v>
      </c>
      <c r="AA693" s="13">
        <v>1.9897074520944871E-2</v>
      </c>
      <c r="AB693" s="13">
        <v>1.7372111056637572E-2</v>
      </c>
      <c r="AC693" s="152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3" t="s">
        <v>275</v>
      </c>
      <c r="C694" s="28"/>
      <c r="D694" s="13">
        <v>2.8117126736233455E-3</v>
      </c>
      <c r="E694" s="13">
        <v>4.9080802994722728E-2</v>
      </c>
      <c r="F694" s="13">
        <v>-1.0799619378724978E-2</v>
      </c>
      <c r="G694" s="13">
        <v>-0.12929126152886228</v>
      </c>
      <c r="H694" s="13">
        <v>0.21338328699209619</v>
      </c>
      <c r="I694" s="13">
        <v>-4.7706579819821737E-2</v>
      </c>
      <c r="J694" s="13">
        <v>3.3028261454749686E-2</v>
      </c>
      <c r="K694" s="13">
        <v>2.1224922087122122E-2</v>
      </c>
      <c r="L694" s="13">
        <v>-3.0709771130438268E-2</v>
      </c>
      <c r="M694" s="13">
        <v>-6.1588252457732695E-3</v>
      </c>
      <c r="N694" s="13">
        <v>-9.653559240173637E-4</v>
      </c>
      <c r="O694" s="13">
        <v>4.8136535845312745E-2</v>
      </c>
      <c r="P694" s="13">
        <v>-3.3070439003963892E-2</v>
      </c>
      <c r="Q694" s="13">
        <v>3.7896941841701226E-2</v>
      </c>
      <c r="R694" s="13">
        <v>-5.5732850589808369E-2</v>
      </c>
      <c r="S694" s="13">
        <v>-8.0473595445940127E-3</v>
      </c>
      <c r="T694" s="13">
        <v>-5.5213503657632779E-2</v>
      </c>
      <c r="U694" s="13">
        <v>-5.1011514842757455E-2</v>
      </c>
      <c r="V694" s="13">
        <v>8.9494491447896785E-3</v>
      </c>
      <c r="W694" s="13">
        <v>3.5861062902980301E-2</v>
      </c>
      <c r="X694" s="13" t="s">
        <v>763</v>
      </c>
      <c r="Y694" s="13">
        <v>2.3585589960647635E-2</v>
      </c>
      <c r="Z694" s="13">
        <v>-3.1654038279848695E-2</v>
      </c>
      <c r="AA694" s="13">
        <v>7.1743214580567427E-2</v>
      </c>
      <c r="AB694" s="13">
        <v>1.4615052041250687E-2</v>
      </c>
      <c r="AC694" s="152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45" t="s">
        <v>276</v>
      </c>
      <c r="C695" s="46"/>
      <c r="D695" s="44">
        <v>0.04</v>
      </c>
      <c r="E695" s="44">
        <v>0.98</v>
      </c>
      <c r="F695" s="44">
        <v>0.24</v>
      </c>
      <c r="G695" s="44">
        <v>2.64</v>
      </c>
      <c r="H695" s="44">
        <v>4.3</v>
      </c>
      <c r="I695" s="44">
        <v>0.99</v>
      </c>
      <c r="J695" s="44">
        <v>0.65</v>
      </c>
      <c r="K695" s="44">
        <v>0.41</v>
      </c>
      <c r="L695" s="44">
        <v>0.64</v>
      </c>
      <c r="M695" s="44">
        <v>0.14000000000000001</v>
      </c>
      <c r="N695" s="44">
        <v>0.04</v>
      </c>
      <c r="O695" s="44">
        <v>0.96</v>
      </c>
      <c r="P695" s="44">
        <v>0.69</v>
      </c>
      <c r="Q695" s="44">
        <v>0.75</v>
      </c>
      <c r="R695" s="44">
        <v>1.1499999999999999</v>
      </c>
      <c r="S695" s="44">
        <v>0.18</v>
      </c>
      <c r="T695" s="44">
        <v>1.1399999999999999</v>
      </c>
      <c r="U695" s="44">
        <v>1.05</v>
      </c>
      <c r="V695" s="44">
        <v>0.16</v>
      </c>
      <c r="W695" s="44">
        <v>0.71</v>
      </c>
      <c r="X695" s="44" t="s">
        <v>277</v>
      </c>
      <c r="Y695" s="44">
        <v>0.46</v>
      </c>
      <c r="Z695" s="44">
        <v>0.66</v>
      </c>
      <c r="AA695" s="44">
        <v>1.43</v>
      </c>
      <c r="AB695" s="44">
        <v>0.28000000000000003</v>
      </c>
      <c r="AC695" s="152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BM696" s="55"/>
    </row>
    <row r="697" spans="1:65" ht="15">
      <c r="B697" s="8" t="s">
        <v>663</v>
      </c>
      <c r="BM697" s="27" t="s">
        <v>279</v>
      </c>
    </row>
    <row r="698" spans="1:65" ht="15">
      <c r="A698" s="24" t="s">
        <v>128</v>
      </c>
      <c r="B698" s="18" t="s">
        <v>114</v>
      </c>
      <c r="C698" s="15" t="s">
        <v>115</v>
      </c>
      <c r="D698" s="16" t="s">
        <v>241</v>
      </c>
      <c r="E698" s="15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 t="s">
        <v>242</v>
      </c>
      <c r="C699" s="9" t="s">
        <v>242</v>
      </c>
      <c r="D699" s="150" t="s">
        <v>246</v>
      </c>
      <c r="E699" s="15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s">
        <v>83</v>
      </c>
    </row>
    <row r="700" spans="1:65">
      <c r="A700" s="29"/>
      <c r="B700" s="19"/>
      <c r="C700" s="9"/>
      <c r="D700" s="10" t="s">
        <v>286</v>
      </c>
      <c r="E700" s="15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/>
      <c r="C701" s="9"/>
      <c r="D701" s="25" t="s">
        <v>324</v>
      </c>
      <c r="E701" s="15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</v>
      </c>
    </row>
    <row r="702" spans="1:65">
      <c r="A702" s="29"/>
      <c r="B702" s="18">
        <v>1</v>
      </c>
      <c r="C702" s="14">
        <v>1</v>
      </c>
      <c r="D702" s="211" t="s">
        <v>96</v>
      </c>
      <c r="E702" s="212"/>
      <c r="F702" s="213"/>
      <c r="G702" s="213"/>
      <c r="H702" s="213"/>
      <c r="I702" s="213"/>
      <c r="J702" s="213"/>
      <c r="K702" s="213"/>
      <c r="L702" s="213"/>
      <c r="M702" s="213"/>
      <c r="N702" s="213"/>
      <c r="O702" s="213"/>
      <c r="P702" s="213"/>
      <c r="Q702" s="213"/>
      <c r="R702" s="213"/>
      <c r="S702" s="213"/>
      <c r="T702" s="213"/>
      <c r="U702" s="213"/>
      <c r="V702" s="213"/>
      <c r="W702" s="213"/>
      <c r="X702" s="213"/>
      <c r="Y702" s="213"/>
      <c r="Z702" s="213"/>
      <c r="AA702" s="213"/>
      <c r="AB702" s="213"/>
      <c r="AC702" s="213"/>
      <c r="AD702" s="213"/>
      <c r="AE702" s="213"/>
      <c r="AF702" s="213"/>
      <c r="AG702" s="213"/>
      <c r="AH702" s="213"/>
      <c r="AI702" s="213"/>
      <c r="AJ702" s="213"/>
      <c r="AK702" s="213"/>
      <c r="AL702" s="213"/>
      <c r="AM702" s="213"/>
      <c r="AN702" s="213"/>
      <c r="AO702" s="213"/>
      <c r="AP702" s="213"/>
      <c r="AQ702" s="213"/>
      <c r="AR702" s="213"/>
      <c r="AS702" s="213"/>
      <c r="AT702" s="213"/>
      <c r="AU702" s="213"/>
      <c r="AV702" s="213"/>
      <c r="AW702" s="213"/>
      <c r="AX702" s="213"/>
      <c r="AY702" s="213"/>
      <c r="AZ702" s="213"/>
      <c r="BA702" s="213"/>
      <c r="BB702" s="213"/>
      <c r="BC702" s="213"/>
      <c r="BD702" s="213"/>
      <c r="BE702" s="213"/>
      <c r="BF702" s="213"/>
      <c r="BG702" s="213"/>
      <c r="BH702" s="213"/>
      <c r="BI702" s="213"/>
      <c r="BJ702" s="213"/>
      <c r="BK702" s="213"/>
      <c r="BL702" s="213"/>
      <c r="BM702" s="214">
        <v>1</v>
      </c>
    </row>
    <row r="703" spans="1:65">
      <c r="A703" s="29"/>
      <c r="B703" s="19">
        <v>1</v>
      </c>
      <c r="C703" s="9">
        <v>2</v>
      </c>
      <c r="D703" s="216" t="s">
        <v>96</v>
      </c>
      <c r="E703" s="212"/>
      <c r="F703" s="213"/>
      <c r="G703" s="213"/>
      <c r="H703" s="213"/>
      <c r="I703" s="213"/>
      <c r="J703" s="213"/>
      <c r="K703" s="213"/>
      <c r="L703" s="213"/>
      <c r="M703" s="213"/>
      <c r="N703" s="213"/>
      <c r="O703" s="213"/>
      <c r="P703" s="213"/>
      <c r="Q703" s="213"/>
      <c r="R703" s="213"/>
      <c r="S703" s="213"/>
      <c r="T703" s="213"/>
      <c r="U703" s="213"/>
      <c r="V703" s="213"/>
      <c r="W703" s="213"/>
      <c r="X703" s="213"/>
      <c r="Y703" s="213"/>
      <c r="Z703" s="213"/>
      <c r="AA703" s="213"/>
      <c r="AB703" s="213"/>
      <c r="AC703" s="213"/>
      <c r="AD703" s="213"/>
      <c r="AE703" s="213"/>
      <c r="AF703" s="213"/>
      <c r="AG703" s="213"/>
      <c r="AH703" s="213"/>
      <c r="AI703" s="213"/>
      <c r="AJ703" s="213"/>
      <c r="AK703" s="213"/>
      <c r="AL703" s="213"/>
      <c r="AM703" s="213"/>
      <c r="AN703" s="213"/>
      <c r="AO703" s="213"/>
      <c r="AP703" s="213"/>
      <c r="AQ703" s="213"/>
      <c r="AR703" s="213"/>
      <c r="AS703" s="213"/>
      <c r="AT703" s="213"/>
      <c r="AU703" s="213"/>
      <c r="AV703" s="213"/>
      <c r="AW703" s="213"/>
      <c r="AX703" s="213"/>
      <c r="AY703" s="213"/>
      <c r="AZ703" s="213"/>
      <c r="BA703" s="213"/>
      <c r="BB703" s="213"/>
      <c r="BC703" s="213"/>
      <c r="BD703" s="213"/>
      <c r="BE703" s="213"/>
      <c r="BF703" s="213"/>
      <c r="BG703" s="213"/>
      <c r="BH703" s="213"/>
      <c r="BI703" s="213"/>
      <c r="BJ703" s="213"/>
      <c r="BK703" s="213"/>
      <c r="BL703" s="213"/>
      <c r="BM703" s="214">
        <v>1</v>
      </c>
    </row>
    <row r="704" spans="1:65">
      <c r="A704" s="29"/>
      <c r="B704" s="19">
        <v>1</v>
      </c>
      <c r="C704" s="9">
        <v>3</v>
      </c>
      <c r="D704" s="216" t="s">
        <v>96</v>
      </c>
      <c r="E704" s="212"/>
      <c r="F704" s="213"/>
      <c r="G704" s="213"/>
      <c r="H704" s="213"/>
      <c r="I704" s="213"/>
      <c r="J704" s="213"/>
      <c r="K704" s="213"/>
      <c r="L704" s="213"/>
      <c r="M704" s="213"/>
      <c r="N704" s="213"/>
      <c r="O704" s="213"/>
      <c r="P704" s="213"/>
      <c r="Q704" s="213"/>
      <c r="R704" s="213"/>
      <c r="S704" s="213"/>
      <c r="T704" s="213"/>
      <c r="U704" s="213"/>
      <c r="V704" s="213"/>
      <c r="W704" s="213"/>
      <c r="X704" s="213"/>
      <c r="Y704" s="213"/>
      <c r="Z704" s="213"/>
      <c r="AA704" s="213"/>
      <c r="AB704" s="213"/>
      <c r="AC704" s="213"/>
      <c r="AD704" s="213"/>
      <c r="AE704" s="213"/>
      <c r="AF704" s="213"/>
      <c r="AG704" s="213"/>
      <c r="AH704" s="213"/>
      <c r="AI704" s="213"/>
      <c r="AJ704" s="213"/>
      <c r="AK704" s="213"/>
      <c r="AL704" s="213"/>
      <c r="AM704" s="213"/>
      <c r="AN704" s="213"/>
      <c r="AO704" s="213"/>
      <c r="AP704" s="213"/>
      <c r="AQ704" s="213"/>
      <c r="AR704" s="213"/>
      <c r="AS704" s="213"/>
      <c r="AT704" s="213"/>
      <c r="AU704" s="213"/>
      <c r="AV704" s="213"/>
      <c r="AW704" s="213"/>
      <c r="AX704" s="213"/>
      <c r="AY704" s="213"/>
      <c r="AZ704" s="213"/>
      <c r="BA704" s="213"/>
      <c r="BB704" s="213"/>
      <c r="BC704" s="213"/>
      <c r="BD704" s="213"/>
      <c r="BE704" s="213"/>
      <c r="BF704" s="213"/>
      <c r="BG704" s="213"/>
      <c r="BH704" s="213"/>
      <c r="BI704" s="213"/>
      <c r="BJ704" s="213"/>
      <c r="BK704" s="213"/>
      <c r="BL704" s="213"/>
      <c r="BM704" s="214">
        <v>16</v>
      </c>
    </row>
    <row r="705" spans="1:65">
      <c r="A705" s="29"/>
      <c r="B705" s="19">
        <v>1</v>
      </c>
      <c r="C705" s="9">
        <v>4</v>
      </c>
      <c r="D705" s="216" t="s">
        <v>96</v>
      </c>
      <c r="E705" s="212"/>
      <c r="F705" s="213"/>
      <c r="G705" s="213"/>
      <c r="H705" s="213"/>
      <c r="I705" s="213"/>
      <c r="J705" s="213"/>
      <c r="K705" s="213"/>
      <c r="L705" s="213"/>
      <c r="M705" s="213"/>
      <c r="N705" s="213"/>
      <c r="O705" s="213"/>
      <c r="P705" s="213"/>
      <c r="Q705" s="213"/>
      <c r="R705" s="213"/>
      <c r="S705" s="213"/>
      <c r="T705" s="213"/>
      <c r="U705" s="213"/>
      <c r="V705" s="213"/>
      <c r="W705" s="213"/>
      <c r="X705" s="213"/>
      <c r="Y705" s="213"/>
      <c r="Z705" s="213"/>
      <c r="AA705" s="213"/>
      <c r="AB705" s="213"/>
      <c r="AC705" s="213"/>
      <c r="AD705" s="213"/>
      <c r="AE705" s="213"/>
      <c r="AF705" s="213"/>
      <c r="AG705" s="213"/>
      <c r="AH705" s="213"/>
      <c r="AI705" s="213"/>
      <c r="AJ705" s="213"/>
      <c r="AK705" s="213"/>
      <c r="AL705" s="213"/>
      <c r="AM705" s="213"/>
      <c r="AN705" s="213"/>
      <c r="AO705" s="213"/>
      <c r="AP705" s="213"/>
      <c r="AQ705" s="213"/>
      <c r="AR705" s="213"/>
      <c r="AS705" s="213"/>
      <c r="AT705" s="213"/>
      <c r="AU705" s="213"/>
      <c r="AV705" s="213"/>
      <c r="AW705" s="213"/>
      <c r="AX705" s="213"/>
      <c r="AY705" s="213"/>
      <c r="AZ705" s="213"/>
      <c r="BA705" s="213"/>
      <c r="BB705" s="213"/>
      <c r="BC705" s="213"/>
      <c r="BD705" s="213"/>
      <c r="BE705" s="213"/>
      <c r="BF705" s="213"/>
      <c r="BG705" s="213"/>
      <c r="BH705" s="213"/>
      <c r="BI705" s="213"/>
      <c r="BJ705" s="213"/>
      <c r="BK705" s="213"/>
      <c r="BL705" s="213"/>
      <c r="BM705" s="214" t="s">
        <v>96</v>
      </c>
    </row>
    <row r="706" spans="1:65">
      <c r="A706" s="29"/>
      <c r="B706" s="19">
        <v>1</v>
      </c>
      <c r="C706" s="9">
        <v>5</v>
      </c>
      <c r="D706" s="216" t="s">
        <v>96</v>
      </c>
      <c r="E706" s="212"/>
      <c r="F706" s="213"/>
      <c r="G706" s="213"/>
      <c r="H706" s="213"/>
      <c r="I706" s="213"/>
      <c r="J706" s="213"/>
      <c r="K706" s="213"/>
      <c r="L706" s="213"/>
      <c r="M706" s="213"/>
      <c r="N706" s="213"/>
      <c r="O706" s="213"/>
      <c r="P706" s="213"/>
      <c r="Q706" s="213"/>
      <c r="R706" s="213"/>
      <c r="S706" s="213"/>
      <c r="T706" s="213"/>
      <c r="U706" s="213"/>
      <c r="V706" s="213"/>
      <c r="W706" s="213"/>
      <c r="X706" s="213"/>
      <c r="Y706" s="213"/>
      <c r="Z706" s="213"/>
      <c r="AA706" s="213"/>
      <c r="AB706" s="213"/>
      <c r="AC706" s="213"/>
      <c r="AD706" s="213"/>
      <c r="AE706" s="213"/>
      <c r="AF706" s="213"/>
      <c r="AG706" s="213"/>
      <c r="AH706" s="213"/>
      <c r="AI706" s="213"/>
      <c r="AJ706" s="213"/>
      <c r="AK706" s="213"/>
      <c r="AL706" s="213"/>
      <c r="AM706" s="213"/>
      <c r="AN706" s="213"/>
      <c r="AO706" s="213"/>
      <c r="AP706" s="213"/>
      <c r="AQ706" s="213"/>
      <c r="AR706" s="213"/>
      <c r="AS706" s="213"/>
      <c r="AT706" s="213"/>
      <c r="AU706" s="213"/>
      <c r="AV706" s="213"/>
      <c r="AW706" s="213"/>
      <c r="AX706" s="213"/>
      <c r="AY706" s="213"/>
      <c r="AZ706" s="213"/>
      <c r="BA706" s="213"/>
      <c r="BB706" s="213"/>
      <c r="BC706" s="213"/>
      <c r="BD706" s="213"/>
      <c r="BE706" s="213"/>
      <c r="BF706" s="213"/>
      <c r="BG706" s="213"/>
      <c r="BH706" s="213"/>
      <c r="BI706" s="213"/>
      <c r="BJ706" s="213"/>
      <c r="BK706" s="213"/>
      <c r="BL706" s="213"/>
      <c r="BM706" s="214">
        <v>42</v>
      </c>
    </row>
    <row r="707" spans="1:65">
      <c r="A707" s="29"/>
      <c r="B707" s="19">
        <v>1</v>
      </c>
      <c r="C707" s="9">
        <v>6</v>
      </c>
      <c r="D707" s="216" t="s">
        <v>96</v>
      </c>
      <c r="E707" s="212"/>
      <c r="F707" s="213"/>
      <c r="G707" s="213"/>
      <c r="H707" s="213"/>
      <c r="I707" s="213"/>
      <c r="J707" s="213"/>
      <c r="K707" s="213"/>
      <c r="L707" s="213"/>
      <c r="M707" s="213"/>
      <c r="N707" s="213"/>
      <c r="O707" s="213"/>
      <c r="P707" s="213"/>
      <c r="Q707" s="213"/>
      <c r="R707" s="213"/>
      <c r="S707" s="213"/>
      <c r="T707" s="213"/>
      <c r="U707" s="213"/>
      <c r="V707" s="213"/>
      <c r="W707" s="213"/>
      <c r="X707" s="213"/>
      <c r="Y707" s="213"/>
      <c r="Z707" s="213"/>
      <c r="AA707" s="213"/>
      <c r="AB707" s="213"/>
      <c r="AC707" s="213"/>
      <c r="AD707" s="213"/>
      <c r="AE707" s="213"/>
      <c r="AF707" s="213"/>
      <c r="AG707" s="213"/>
      <c r="AH707" s="213"/>
      <c r="AI707" s="213"/>
      <c r="AJ707" s="213"/>
      <c r="AK707" s="213"/>
      <c r="AL707" s="213"/>
      <c r="AM707" s="213"/>
      <c r="AN707" s="213"/>
      <c r="AO707" s="213"/>
      <c r="AP707" s="213"/>
      <c r="AQ707" s="213"/>
      <c r="AR707" s="213"/>
      <c r="AS707" s="213"/>
      <c r="AT707" s="213"/>
      <c r="AU707" s="213"/>
      <c r="AV707" s="213"/>
      <c r="AW707" s="213"/>
      <c r="AX707" s="213"/>
      <c r="AY707" s="213"/>
      <c r="AZ707" s="213"/>
      <c r="BA707" s="213"/>
      <c r="BB707" s="213"/>
      <c r="BC707" s="213"/>
      <c r="BD707" s="213"/>
      <c r="BE707" s="213"/>
      <c r="BF707" s="213"/>
      <c r="BG707" s="213"/>
      <c r="BH707" s="213"/>
      <c r="BI707" s="213"/>
      <c r="BJ707" s="213"/>
      <c r="BK707" s="213"/>
      <c r="BL707" s="213"/>
      <c r="BM707" s="218"/>
    </row>
    <row r="708" spans="1:65">
      <c r="A708" s="29"/>
      <c r="B708" s="20" t="s">
        <v>272</v>
      </c>
      <c r="C708" s="12"/>
      <c r="D708" s="219" t="s">
        <v>763</v>
      </c>
      <c r="E708" s="212"/>
      <c r="F708" s="213"/>
      <c r="G708" s="213"/>
      <c r="H708" s="213"/>
      <c r="I708" s="213"/>
      <c r="J708" s="213"/>
      <c r="K708" s="213"/>
      <c r="L708" s="213"/>
      <c r="M708" s="213"/>
      <c r="N708" s="213"/>
      <c r="O708" s="213"/>
      <c r="P708" s="213"/>
      <c r="Q708" s="213"/>
      <c r="R708" s="213"/>
      <c r="S708" s="213"/>
      <c r="T708" s="213"/>
      <c r="U708" s="213"/>
      <c r="V708" s="213"/>
      <c r="W708" s="213"/>
      <c r="X708" s="213"/>
      <c r="Y708" s="213"/>
      <c r="Z708" s="213"/>
      <c r="AA708" s="213"/>
      <c r="AB708" s="213"/>
      <c r="AC708" s="213"/>
      <c r="AD708" s="213"/>
      <c r="AE708" s="213"/>
      <c r="AF708" s="213"/>
      <c r="AG708" s="213"/>
      <c r="AH708" s="213"/>
      <c r="AI708" s="213"/>
      <c r="AJ708" s="213"/>
      <c r="AK708" s="213"/>
      <c r="AL708" s="213"/>
      <c r="AM708" s="213"/>
      <c r="AN708" s="213"/>
      <c r="AO708" s="213"/>
      <c r="AP708" s="213"/>
      <c r="AQ708" s="213"/>
      <c r="AR708" s="213"/>
      <c r="AS708" s="213"/>
      <c r="AT708" s="213"/>
      <c r="AU708" s="213"/>
      <c r="AV708" s="213"/>
      <c r="AW708" s="213"/>
      <c r="AX708" s="213"/>
      <c r="AY708" s="213"/>
      <c r="AZ708" s="213"/>
      <c r="BA708" s="213"/>
      <c r="BB708" s="213"/>
      <c r="BC708" s="213"/>
      <c r="BD708" s="213"/>
      <c r="BE708" s="213"/>
      <c r="BF708" s="213"/>
      <c r="BG708" s="213"/>
      <c r="BH708" s="213"/>
      <c r="BI708" s="213"/>
      <c r="BJ708" s="213"/>
      <c r="BK708" s="213"/>
      <c r="BL708" s="213"/>
      <c r="BM708" s="218"/>
    </row>
    <row r="709" spans="1:65">
      <c r="A709" s="29"/>
      <c r="B709" s="3" t="s">
        <v>273</v>
      </c>
      <c r="C709" s="28"/>
      <c r="D709" s="215" t="s">
        <v>763</v>
      </c>
      <c r="E709" s="212"/>
      <c r="F709" s="213"/>
      <c r="G709" s="213"/>
      <c r="H709" s="213"/>
      <c r="I709" s="213"/>
      <c r="J709" s="213"/>
      <c r="K709" s="213"/>
      <c r="L709" s="213"/>
      <c r="M709" s="213"/>
      <c r="N709" s="213"/>
      <c r="O709" s="213"/>
      <c r="P709" s="213"/>
      <c r="Q709" s="213"/>
      <c r="R709" s="213"/>
      <c r="S709" s="213"/>
      <c r="T709" s="213"/>
      <c r="U709" s="213"/>
      <c r="V709" s="213"/>
      <c r="W709" s="213"/>
      <c r="X709" s="213"/>
      <c r="Y709" s="213"/>
      <c r="Z709" s="213"/>
      <c r="AA709" s="213"/>
      <c r="AB709" s="213"/>
      <c r="AC709" s="213"/>
      <c r="AD709" s="213"/>
      <c r="AE709" s="213"/>
      <c r="AF709" s="213"/>
      <c r="AG709" s="213"/>
      <c r="AH709" s="213"/>
      <c r="AI709" s="213"/>
      <c r="AJ709" s="213"/>
      <c r="AK709" s="213"/>
      <c r="AL709" s="213"/>
      <c r="AM709" s="213"/>
      <c r="AN709" s="213"/>
      <c r="AO709" s="213"/>
      <c r="AP709" s="213"/>
      <c r="AQ709" s="213"/>
      <c r="AR709" s="213"/>
      <c r="AS709" s="213"/>
      <c r="AT709" s="213"/>
      <c r="AU709" s="213"/>
      <c r="AV709" s="213"/>
      <c r="AW709" s="213"/>
      <c r="AX709" s="213"/>
      <c r="AY709" s="213"/>
      <c r="AZ709" s="213"/>
      <c r="BA709" s="213"/>
      <c r="BB709" s="213"/>
      <c r="BC709" s="213"/>
      <c r="BD709" s="213"/>
      <c r="BE709" s="213"/>
      <c r="BF709" s="213"/>
      <c r="BG709" s="213"/>
      <c r="BH709" s="213"/>
      <c r="BI709" s="213"/>
      <c r="BJ709" s="213"/>
      <c r="BK709" s="213"/>
      <c r="BL709" s="213"/>
      <c r="BM709" s="218"/>
    </row>
    <row r="710" spans="1:65">
      <c r="A710" s="29"/>
      <c r="B710" s="3" t="s">
        <v>274</v>
      </c>
      <c r="C710" s="28"/>
      <c r="D710" s="215" t="s">
        <v>763</v>
      </c>
      <c r="E710" s="212"/>
      <c r="F710" s="213"/>
      <c r="G710" s="213"/>
      <c r="H710" s="213"/>
      <c r="I710" s="213"/>
      <c r="J710" s="213"/>
      <c r="K710" s="213"/>
      <c r="L710" s="213"/>
      <c r="M710" s="213"/>
      <c r="N710" s="213"/>
      <c r="O710" s="213"/>
      <c r="P710" s="213"/>
      <c r="Q710" s="213"/>
      <c r="R710" s="213"/>
      <c r="S710" s="213"/>
      <c r="T710" s="213"/>
      <c r="U710" s="213"/>
      <c r="V710" s="213"/>
      <c r="W710" s="213"/>
      <c r="X710" s="213"/>
      <c r="Y710" s="213"/>
      <c r="Z710" s="213"/>
      <c r="AA710" s="213"/>
      <c r="AB710" s="213"/>
      <c r="AC710" s="213"/>
      <c r="AD710" s="213"/>
      <c r="AE710" s="213"/>
      <c r="AF710" s="213"/>
      <c r="AG710" s="213"/>
      <c r="AH710" s="213"/>
      <c r="AI710" s="213"/>
      <c r="AJ710" s="213"/>
      <c r="AK710" s="213"/>
      <c r="AL710" s="213"/>
      <c r="AM710" s="213"/>
      <c r="AN710" s="213"/>
      <c r="AO710" s="213"/>
      <c r="AP710" s="213"/>
      <c r="AQ710" s="213"/>
      <c r="AR710" s="213"/>
      <c r="AS710" s="213"/>
      <c r="AT710" s="213"/>
      <c r="AU710" s="213"/>
      <c r="AV710" s="213"/>
      <c r="AW710" s="213"/>
      <c r="AX710" s="213"/>
      <c r="AY710" s="213"/>
      <c r="AZ710" s="213"/>
      <c r="BA710" s="213"/>
      <c r="BB710" s="213"/>
      <c r="BC710" s="213"/>
      <c r="BD710" s="213"/>
      <c r="BE710" s="213"/>
      <c r="BF710" s="213"/>
      <c r="BG710" s="213"/>
      <c r="BH710" s="213"/>
      <c r="BI710" s="213"/>
      <c r="BJ710" s="213"/>
      <c r="BK710" s="213"/>
      <c r="BL710" s="213"/>
      <c r="BM710" s="218"/>
    </row>
    <row r="711" spans="1:65">
      <c r="A711" s="29"/>
      <c r="B711" s="3" t="s">
        <v>87</v>
      </c>
      <c r="C711" s="28"/>
      <c r="D711" s="13" t="s">
        <v>763</v>
      </c>
      <c r="E711" s="15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275</v>
      </c>
      <c r="C712" s="28"/>
      <c r="D712" s="13" t="s">
        <v>763</v>
      </c>
      <c r="E712" s="15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276</v>
      </c>
      <c r="C713" s="46"/>
      <c r="D713" s="44" t="s">
        <v>277</v>
      </c>
      <c r="E713" s="15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 ht="15">
      <c r="B715" s="8" t="s">
        <v>664</v>
      </c>
      <c r="BM715" s="27" t="s">
        <v>279</v>
      </c>
    </row>
    <row r="716" spans="1:65" ht="15">
      <c r="A716" s="24" t="s">
        <v>40</v>
      </c>
      <c r="B716" s="18" t="s">
        <v>114</v>
      </c>
      <c r="C716" s="15" t="s">
        <v>115</v>
      </c>
      <c r="D716" s="16" t="s">
        <v>241</v>
      </c>
      <c r="E716" s="17" t="s">
        <v>241</v>
      </c>
      <c r="F716" s="17" t="s">
        <v>241</v>
      </c>
      <c r="G716" s="17" t="s">
        <v>241</v>
      </c>
      <c r="H716" s="152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 t="s">
        <v>242</v>
      </c>
      <c r="C717" s="9" t="s">
        <v>242</v>
      </c>
      <c r="D717" s="150" t="s">
        <v>244</v>
      </c>
      <c r="E717" s="151" t="s">
        <v>258</v>
      </c>
      <c r="F717" s="151" t="s">
        <v>261</v>
      </c>
      <c r="G717" s="151" t="s">
        <v>282</v>
      </c>
      <c r="H717" s="152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 t="s">
        <v>3</v>
      </c>
    </row>
    <row r="718" spans="1:65">
      <c r="A718" s="29"/>
      <c r="B718" s="19"/>
      <c r="C718" s="9"/>
      <c r="D718" s="10" t="s">
        <v>283</v>
      </c>
      <c r="E718" s="11" t="s">
        <v>283</v>
      </c>
      <c r="F718" s="11" t="s">
        <v>283</v>
      </c>
      <c r="G718" s="11" t="s">
        <v>286</v>
      </c>
      <c r="H718" s="152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2</v>
      </c>
    </row>
    <row r="719" spans="1:65">
      <c r="A719" s="29"/>
      <c r="B719" s="19"/>
      <c r="C719" s="9"/>
      <c r="D719" s="25" t="s">
        <v>324</v>
      </c>
      <c r="E719" s="25" t="s">
        <v>327</v>
      </c>
      <c r="F719" s="25" t="s">
        <v>325</v>
      </c>
      <c r="G719" s="25" t="s">
        <v>325</v>
      </c>
      <c r="H719" s="152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2</v>
      </c>
    </row>
    <row r="720" spans="1:65">
      <c r="A720" s="29"/>
      <c r="B720" s="18">
        <v>1</v>
      </c>
      <c r="C720" s="14">
        <v>1</v>
      </c>
      <c r="D720" s="21">
        <v>3.4750000000000001</v>
      </c>
      <c r="E720" s="21">
        <v>4.0151674045500307</v>
      </c>
      <c r="F720" s="21">
        <v>6.3940799999999998</v>
      </c>
      <c r="G720" s="21">
        <v>4</v>
      </c>
      <c r="H720" s="152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</v>
      </c>
    </row>
    <row r="721" spans="1:65">
      <c r="A721" s="29"/>
      <c r="B721" s="19">
        <v>1</v>
      </c>
      <c r="C721" s="9">
        <v>2</v>
      </c>
      <c r="D721" s="11">
        <v>3.4969999999999999</v>
      </c>
      <c r="E721" s="11">
        <v>3.9393411984101778</v>
      </c>
      <c r="F721" s="11">
        <v>6.1563599999999994</v>
      </c>
      <c r="G721" s="11">
        <v>3.9</v>
      </c>
      <c r="H721" s="152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26</v>
      </c>
    </row>
    <row r="722" spans="1:65">
      <c r="A722" s="29"/>
      <c r="B722" s="19">
        <v>1</v>
      </c>
      <c r="C722" s="9">
        <v>3</v>
      </c>
      <c r="D722" s="11">
        <v>3.508</v>
      </c>
      <c r="E722" s="11">
        <v>4.1844543013250775</v>
      </c>
      <c r="F722" s="11">
        <v>6.6649799999999999</v>
      </c>
      <c r="G722" s="11">
        <v>3.9</v>
      </c>
      <c r="H722" s="152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16</v>
      </c>
    </row>
    <row r="723" spans="1:65">
      <c r="A723" s="29"/>
      <c r="B723" s="19">
        <v>1</v>
      </c>
      <c r="C723" s="9">
        <v>4</v>
      </c>
      <c r="D723" s="11">
        <v>3.61</v>
      </c>
      <c r="E723" s="11">
        <v>4.0769044319748566</v>
      </c>
      <c r="F723" s="11">
        <v>6.2861399999999996</v>
      </c>
      <c r="G723" s="11">
        <v>4</v>
      </c>
      <c r="H723" s="152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4.47889434179441</v>
      </c>
    </row>
    <row r="724" spans="1:65">
      <c r="A724" s="29"/>
      <c r="B724" s="19">
        <v>1</v>
      </c>
      <c r="C724" s="9">
        <v>5</v>
      </c>
      <c r="D724" s="11">
        <v>3.536</v>
      </c>
      <c r="E724" s="11">
        <v>4.1186605024221876</v>
      </c>
      <c r="F724" s="11">
        <v>6.5274999999999999</v>
      </c>
      <c r="G724" s="11">
        <v>4</v>
      </c>
      <c r="H724" s="152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39</v>
      </c>
    </row>
    <row r="725" spans="1:65">
      <c r="A725" s="29"/>
      <c r="B725" s="19">
        <v>1</v>
      </c>
      <c r="C725" s="9">
        <v>6</v>
      </c>
      <c r="D725" s="11">
        <v>3.4460000000000002</v>
      </c>
      <c r="E725" s="11">
        <v>3.876856364383499</v>
      </c>
      <c r="F725" s="11">
        <v>6.4810199999999991</v>
      </c>
      <c r="G725" s="11">
        <v>3.9</v>
      </c>
      <c r="H725" s="152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20" t="s">
        <v>272</v>
      </c>
      <c r="C726" s="12"/>
      <c r="D726" s="22">
        <v>3.5120000000000005</v>
      </c>
      <c r="E726" s="22">
        <v>4.0352307005109713</v>
      </c>
      <c r="F726" s="22">
        <v>6.4183466666666673</v>
      </c>
      <c r="G726" s="22">
        <v>3.9499999999999997</v>
      </c>
      <c r="H726" s="152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273</v>
      </c>
      <c r="C727" s="28"/>
      <c r="D727" s="11">
        <v>3.5024999999999999</v>
      </c>
      <c r="E727" s="11">
        <v>4.0460359182624437</v>
      </c>
      <c r="F727" s="11">
        <v>6.4375499999999999</v>
      </c>
      <c r="G727" s="11">
        <v>3.95</v>
      </c>
      <c r="H727" s="152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274</v>
      </c>
      <c r="C728" s="28"/>
      <c r="D728" s="23">
        <v>5.6826050364247468E-2</v>
      </c>
      <c r="E728" s="23">
        <v>0.11458156708892445</v>
      </c>
      <c r="F728" s="23">
        <v>0.18076221139017612</v>
      </c>
      <c r="G728" s="23">
        <v>5.4772255750516662E-2</v>
      </c>
      <c r="H728" s="152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3" t="s">
        <v>87</v>
      </c>
      <c r="C729" s="28"/>
      <c r="D729" s="13">
        <v>1.6180538258612601E-2</v>
      </c>
      <c r="E729" s="13">
        <v>2.8395295236630525E-2</v>
      </c>
      <c r="F729" s="13">
        <v>2.8163360562768414E-2</v>
      </c>
      <c r="G729" s="13">
        <v>1.3866393860890294E-2</v>
      </c>
      <c r="H729" s="152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3" t="s">
        <v>275</v>
      </c>
      <c r="C730" s="28"/>
      <c r="D730" s="13">
        <v>-0.21587790825336506</v>
      </c>
      <c r="E730" s="13">
        <v>-9.9056509804982484E-2</v>
      </c>
      <c r="F730" s="13">
        <v>0.43302033423169362</v>
      </c>
      <c r="G730" s="13">
        <v>-0.11808591617334641</v>
      </c>
      <c r="H730" s="152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45" t="s">
        <v>276</v>
      </c>
      <c r="C731" s="46"/>
      <c r="D731" s="44">
        <v>1.24</v>
      </c>
      <c r="E731" s="44">
        <v>0.11</v>
      </c>
      <c r="F731" s="44">
        <v>6.25</v>
      </c>
      <c r="G731" s="44">
        <v>0.11</v>
      </c>
      <c r="H731" s="152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0"/>
      <c r="C732" s="20"/>
      <c r="D732" s="20"/>
      <c r="E732" s="20"/>
      <c r="F732" s="20"/>
      <c r="G732" s="20"/>
      <c r="BM732" s="55"/>
    </row>
    <row r="733" spans="1:65" ht="15">
      <c r="B733" s="8" t="s">
        <v>665</v>
      </c>
      <c r="BM733" s="27" t="s">
        <v>279</v>
      </c>
    </row>
    <row r="734" spans="1:65" ht="15">
      <c r="A734" s="24" t="s">
        <v>129</v>
      </c>
      <c r="B734" s="18" t="s">
        <v>114</v>
      </c>
      <c r="C734" s="15" t="s">
        <v>115</v>
      </c>
      <c r="D734" s="16" t="s">
        <v>241</v>
      </c>
      <c r="E734" s="17" t="s">
        <v>241</v>
      </c>
      <c r="F734" s="15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 t="s">
        <v>242</v>
      </c>
      <c r="C735" s="9" t="s">
        <v>242</v>
      </c>
      <c r="D735" s="150" t="s">
        <v>246</v>
      </c>
      <c r="E735" s="151" t="s">
        <v>280</v>
      </c>
      <c r="F735" s="15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 t="s">
        <v>83</v>
      </c>
    </row>
    <row r="736" spans="1:65">
      <c r="A736" s="29"/>
      <c r="B736" s="19"/>
      <c r="C736" s="9"/>
      <c r="D736" s="10" t="s">
        <v>286</v>
      </c>
      <c r="E736" s="11" t="s">
        <v>286</v>
      </c>
      <c r="F736" s="15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2</v>
      </c>
    </row>
    <row r="737" spans="1:65">
      <c r="A737" s="29"/>
      <c r="B737" s="19"/>
      <c r="C737" s="9"/>
      <c r="D737" s="25" t="s">
        <v>324</v>
      </c>
      <c r="E737" s="25" t="s">
        <v>328</v>
      </c>
      <c r="F737" s="15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2</v>
      </c>
    </row>
    <row r="738" spans="1:65">
      <c r="A738" s="29"/>
      <c r="B738" s="18">
        <v>1</v>
      </c>
      <c r="C738" s="14">
        <v>1</v>
      </c>
      <c r="D738" s="146" t="s">
        <v>107</v>
      </c>
      <c r="E738" s="21">
        <v>2</v>
      </c>
      <c r="F738" s="15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</v>
      </c>
    </row>
    <row r="739" spans="1:65">
      <c r="A739" s="29"/>
      <c r="B739" s="19">
        <v>1</v>
      </c>
      <c r="C739" s="9">
        <v>2</v>
      </c>
      <c r="D739" s="147" t="s">
        <v>107</v>
      </c>
      <c r="E739" s="11">
        <v>3</v>
      </c>
      <c r="F739" s="15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1</v>
      </c>
    </row>
    <row r="740" spans="1:65">
      <c r="A740" s="29"/>
      <c r="B740" s="19">
        <v>1</v>
      </c>
      <c r="C740" s="9">
        <v>3</v>
      </c>
      <c r="D740" s="147" t="s">
        <v>107</v>
      </c>
      <c r="E740" s="11">
        <v>2</v>
      </c>
      <c r="F740" s="15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16</v>
      </c>
    </row>
    <row r="741" spans="1:65">
      <c r="A741" s="29"/>
      <c r="B741" s="19">
        <v>1</v>
      </c>
      <c r="C741" s="9">
        <v>4</v>
      </c>
      <c r="D741" s="147" t="s">
        <v>107</v>
      </c>
      <c r="E741" s="11">
        <v>2</v>
      </c>
      <c r="F741" s="15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2.0833333333333299</v>
      </c>
    </row>
    <row r="742" spans="1:65">
      <c r="A742" s="29"/>
      <c r="B742" s="19">
        <v>1</v>
      </c>
      <c r="C742" s="9">
        <v>5</v>
      </c>
      <c r="D742" s="147" t="s">
        <v>107</v>
      </c>
      <c r="E742" s="11" t="s">
        <v>105</v>
      </c>
      <c r="F742" s="15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40</v>
      </c>
    </row>
    <row r="743" spans="1:65">
      <c r="A743" s="29"/>
      <c r="B743" s="19">
        <v>1</v>
      </c>
      <c r="C743" s="9">
        <v>6</v>
      </c>
      <c r="D743" s="147" t="s">
        <v>107</v>
      </c>
      <c r="E743" s="11">
        <v>3</v>
      </c>
      <c r="F743" s="15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20" t="s">
        <v>272</v>
      </c>
      <c r="C744" s="12"/>
      <c r="D744" s="22" t="s">
        <v>763</v>
      </c>
      <c r="E744" s="22">
        <v>2.4</v>
      </c>
      <c r="F744" s="15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3" t="s">
        <v>273</v>
      </c>
      <c r="C745" s="28"/>
      <c r="D745" s="11" t="s">
        <v>763</v>
      </c>
      <c r="E745" s="11">
        <v>2</v>
      </c>
      <c r="F745" s="15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3" t="s">
        <v>274</v>
      </c>
      <c r="C746" s="28"/>
      <c r="D746" s="23" t="s">
        <v>763</v>
      </c>
      <c r="E746" s="23">
        <v>0.54772255750516596</v>
      </c>
      <c r="F746" s="15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3" t="s">
        <v>87</v>
      </c>
      <c r="C747" s="28"/>
      <c r="D747" s="13" t="s">
        <v>763</v>
      </c>
      <c r="E747" s="13">
        <v>0.22821773229381917</v>
      </c>
      <c r="F747" s="15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3" t="s">
        <v>275</v>
      </c>
      <c r="C748" s="28"/>
      <c r="D748" s="13" t="s">
        <v>763</v>
      </c>
      <c r="E748" s="13">
        <v>0.15200000000000191</v>
      </c>
      <c r="F748" s="15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45" t="s">
        <v>276</v>
      </c>
      <c r="C749" s="46"/>
      <c r="D749" s="44">
        <v>0.67</v>
      </c>
      <c r="E749" s="44">
        <v>0.67</v>
      </c>
      <c r="F749" s="15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0"/>
      <c r="C750" s="20"/>
      <c r="D750" s="20"/>
      <c r="E750" s="20"/>
      <c r="BM750" s="55"/>
    </row>
    <row r="751" spans="1:65" ht="15">
      <c r="B751" s="8" t="s">
        <v>666</v>
      </c>
      <c r="BM751" s="27" t="s">
        <v>67</v>
      </c>
    </row>
    <row r="752" spans="1:65" ht="15">
      <c r="A752" s="24" t="s">
        <v>43</v>
      </c>
      <c r="B752" s="18" t="s">
        <v>114</v>
      </c>
      <c r="C752" s="15" t="s">
        <v>115</v>
      </c>
      <c r="D752" s="16" t="s">
        <v>241</v>
      </c>
      <c r="E752" s="17" t="s">
        <v>241</v>
      </c>
      <c r="F752" s="17" t="s">
        <v>241</v>
      </c>
      <c r="G752" s="17" t="s">
        <v>241</v>
      </c>
      <c r="H752" s="17" t="s">
        <v>241</v>
      </c>
      <c r="I752" s="17" t="s">
        <v>241</v>
      </c>
      <c r="J752" s="17" t="s">
        <v>241</v>
      </c>
      <c r="K752" s="17" t="s">
        <v>241</v>
      </c>
      <c r="L752" s="17" t="s">
        <v>241</v>
      </c>
      <c r="M752" s="17" t="s">
        <v>241</v>
      </c>
      <c r="N752" s="17" t="s">
        <v>241</v>
      </c>
      <c r="O752" s="17" t="s">
        <v>241</v>
      </c>
      <c r="P752" s="17" t="s">
        <v>241</v>
      </c>
      <c r="Q752" s="17" t="s">
        <v>241</v>
      </c>
      <c r="R752" s="17" t="s">
        <v>241</v>
      </c>
      <c r="S752" s="17" t="s">
        <v>241</v>
      </c>
      <c r="T752" s="17" t="s">
        <v>241</v>
      </c>
      <c r="U752" s="17" t="s">
        <v>241</v>
      </c>
      <c r="V752" s="152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 t="s">
        <v>242</v>
      </c>
      <c r="C753" s="9" t="s">
        <v>242</v>
      </c>
      <c r="D753" s="150" t="s">
        <v>244</v>
      </c>
      <c r="E753" s="151" t="s">
        <v>245</v>
      </c>
      <c r="F753" s="151" t="s">
        <v>246</v>
      </c>
      <c r="G753" s="151" t="s">
        <v>249</v>
      </c>
      <c r="H753" s="151" t="s">
        <v>250</v>
      </c>
      <c r="I753" s="151" t="s">
        <v>251</v>
      </c>
      <c r="J753" s="151" t="s">
        <v>252</v>
      </c>
      <c r="K753" s="151" t="s">
        <v>253</v>
      </c>
      <c r="L753" s="151" t="s">
        <v>254</v>
      </c>
      <c r="M753" s="151" t="s">
        <v>255</v>
      </c>
      <c r="N753" s="151" t="s">
        <v>257</v>
      </c>
      <c r="O753" s="151" t="s">
        <v>258</v>
      </c>
      <c r="P753" s="151" t="s">
        <v>260</v>
      </c>
      <c r="Q753" s="151" t="s">
        <v>280</v>
      </c>
      <c r="R753" s="151" t="s">
        <v>307</v>
      </c>
      <c r="S753" s="151" t="s">
        <v>281</v>
      </c>
      <c r="T753" s="151" t="s">
        <v>264</v>
      </c>
      <c r="U753" s="151" t="s">
        <v>282</v>
      </c>
      <c r="V753" s="152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 t="s">
        <v>3</v>
      </c>
    </row>
    <row r="754" spans="1:65">
      <c r="A754" s="29"/>
      <c r="B754" s="19"/>
      <c r="C754" s="9"/>
      <c r="D754" s="10" t="s">
        <v>283</v>
      </c>
      <c r="E754" s="11" t="s">
        <v>286</v>
      </c>
      <c r="F754" s="11" t="s">
        <v>286</v>
      </c>
      <c r="G754" s="11" t="s">
        <v>285</v>
      </c>
      <c r="H754" s="11" t="s">
        <v>283</v>
      </c>
      <c r="I754" s="11" t="s">
        <v>283</v>
      </c>
      <c r="J754" s="11" t="s">
        <v>283</v>
      </c>
      <c r="K754" s="11" t="s">
        <v>283</v>
      </c>
      <c r="L754" s="11" t="s">
        <v>283</v>
      </c>
      <c r="M754" s="11" t="s">
        <v>283</v>
      </c>
      <c r="N754" s="11" t="s">
        <v>286</v>
      </c>
      <c r="O754" s="11" t="s">
        <v>283</v>
      </c>
      <c r="P754" s="11" t="s">
        <v>286</v>
      </c>
      <c r="Q754" s="11" t="s">
        <v>286</v>
      </c>
      <c r="R754" s="11" t="s">
        <v>283</v>
      </c>
      <c r="S754" s="11" t="s">
        <v>283</v>
      </c>
      <c r="T754" s="11" t="s">
        <v>286</v>
      </c>
      <c r="U754" s="11" t="s">
        <v>286</v>
      </c>
      <c r="V754" s="152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0</v>
      </c>
    </row>
    <row r="755" spans="1:65">
      <c r="A755" s="29"/>
      <c r="B755" s="19"/>
      <c r="C755" s="9"/>
      <c r="D755" s="25" t="s">
        <v>324</v>
      </c>
      <c r="E755" s="25" t="s">
        <v>324</v>
      </c>
      <c r="F755" s="25" t="s">
        <v>324</v>
      </c>
      <c r="G755" s="25" t="s">
        <v>326</v>
      </c>
      <c r="H755" s="25" t="s">
        <v>325</v>
      </c>
      <c r="I755" s="25" t="s">
        <v>325</v>
      </c>
      <c r="J755" s="25" t="s">
        <v>325</v>
      </c>
      <c r="K755" s="25" t="s">
        <v>325</v>
      </c>
      <c r="L755" s="25" t="s">
        <v>325</v>
      </c>
      <c r="M755" s="25" t="s">
        <v>326</v>
      </c>
      <c r="N755" s="25" t="s">
        <v>326</v>
      </c>
      <c r="O755" s="25" t="s">
        <v>327</v>
      </c>
      <c r="P755" s="25" t="s">
        <v>327</v>
      </c>
      <c r="Q755" s="25" t="s">
        <v>328</v>
      </c>
      <c r="R755" s="25" t="s">
        <v>326</v>
      </c>
      <c r="S755" s="25" t="s">
        <v>325</v>
      </c>
      <c r="T755" s="25" t="s">
        <v>326</v>
      </c>
      <c r="U755" s="25" t="s">
        <v>325</v>
      </c>
      <c r="V755" s="152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</v>
      </c>
    </row>
    <row r="756" spans="1:65">
      <c r="A756" s="29"/>
      <c r="B756" s="18">
        <v>1</v>
      </c>
      <c r="C756" s="14">
        <v>1</v>
      </c>
      <c r="D756" s="222">
        <v>92.09</v>
      </c>
      <c r="E756" s="231">
        <v>104</v>
      </c>
      <c r="F756" s="222">
        <v>86.261993220270668</v>
      </c>
      <c r="G756" s="222">
        <v>81.900000000000006</v>
      </c>
      <c r="H756" s="222">
        <v>81.5</v>
      </c>
      <c r="I756" s="222">
        <v>88.9</v>
      </c>
      <c r="J756" s="222">
        <v>80.7</v>
      </c>
      <c r="K756" s="222">
        <v>86.8</v>
      </c>
      <c r="L756" s="222">
        <v>82.2</v>
      </c>
      <c r="M756" s="222">
        <v>80.430000000000007</v>
      </c>
      <c r="N756" s="222">
        <v>93.5</v>
      </c>
      <c r="O756" s="222">
        <v>86.637974079708329</v>
      </c>
      <c r="P756" s="222">
        <v>83.9</v>
      </c>
      <c r="Q756" s="222">
        <v>89.9</v>
      </c>
      <c r="R756" s="222">
        <v>81.430000000000007</v>
      </c>
      <c r="S756" s="222">
        <v>85</v>
      </c>
      <c r="T756" s="222">
        <v>103</v>
      </c>
      <c r="U756" s="222">
        <v>78</v>
      </c>
      <c r="V756" s="223"/>
      <c r="W756" s="224"/>
      <c r="X756" s="224"/>
      <c r="Y756" s="224"/>
      <c r="Z756" s="224"/>
      <c r="AA756" s="224"/>
      <c r="AB756" s="224"/>
      <c r="AC756" s="224"/>
      <c r="AD756" s="224"/>
      <c r="AE756" s="224"/>
      <c r="AF756" s="224"/>
      <c r="AG756" s="224"/>
      <c r="AH756" s="224"/>
      <c r="AI756" s="224"/>
      <c r="AJ756" s="224"/>
      <c r="AK756" s="224"/>
      <c r="AL756" s="224"/>
      <c r="AM756" s="224"/>
      <c r="AN756" s="224"/>
      <c r="AO756" s="224"/>
      <c r="AP756" s="224"/>
      <c r="AQ756" s="224"/>
      <c r="AR756" s="224"/>
      <c r="AS756" s="224"/>
      <c r="AT756" s="224"/>
      <c r="AU756" s="224"/>
      <c r="AV756" s="224"/>
      <c r="AW756" s="224"/>
      <c r="AX756" s="224"/>
      <c r="AY756" s="224"/>
      <c r="AZ756" s="224"/>
      <c r="BA756" s="224"/>
      <c r="BB756" s="224"/>
      <c r="BC756" s="224"/>
      <c r="BD756" s="224"/>
      <c r="BE756" s="224"/>
      <c r="BF756" s="224"/>
      <c r="BG756" s="224"/>
      <c r="BH756" s="224"/>
      <c r="BI756" s="224"/>
      <c r="BJ756" s="224"/>
      <c r="BK756" s="224"/>
      <c r="BL756" s="224"/>
      <c r="BM756" s="225">
        <v>1</v>
      </c>
    </row>
    <row r="757" spans="1:65">
      <c r="A757" s="29"/>
      <c r="B757" s="19">
        <v>1</v>
      </c>
      <c r="C757" s="9">
        <v>2</v>
      </c>
      <c r="D757" s="226">
        <v>92.76</v>
      </c>
      <c r="E757" s="232">
        <v>105</v>
      </c>
      <c r="F757" s="226">
        <v>82.867266814100574</v>
      </c>
      <c r="G757" s="226">
        <v>80.400000000000006</v>
      </c>
      <c r="H757" s="226">
        <v>81.5</v>
      </c>
      <c r="I757" s="226">
        <v>88.1</v>
      </c>
      <c r="J757" s="226">
        <v>81.2</v>
      </c>
      <c r="K757" s="226">
        <v>85.1</v>
      </c>
      <c r="L757" s="226">
        <v>86.9</v>
      </c>
      <c r="M757" s="226">
        <v>81.650000000000006</v>
      </c>
      <c r="N757" s="226">
        <v>92.9</v>
      </c>
      <c r="O757" s="226">
        <v>86.693023844072059</v>
      </c>
      <c r="P757" s="226">
        <v>84.9</v>
      </c>
      <c r="Q757" s="226">
        <v>86.4</v>
      </c>
      <c r="R757" s="226">
        <v>80.069999999999993</v>
      </c>
      <c r="S757" s="226">
        <v>83</v>
      </c>
      <c r="T757" s="226">
        <v>101</v>
      </c>
      <c r="U757" s="226">
        <v>75.900000000000006</v>
      </c>
      <c r="V757" s="223"/>
      <c r="W757" s="224"/>
      <c r="X757" s="224"/>
      <c r="Y757" s="224"/>
      <c r="Z757" s="224"/>
      <c r="AA757" s="224"/>
      <c r="AB757" s="224"/>
      <c r="AC757" s="224"/>
      <c r="AD757" s="224"/>
      <c r="AE757" s="224"/>
      <c r="AF757" s="224"/>
      <c r="AG757" s="224"/>
      <c r="AH757" s="224"/>
      <c r="AI757" s="224"/>
      <c r="AJ757" s="224"/>
      <c r="AK757" s="224"/>
      <c r="AL757" s="224"/>
      <c r="AM757" s="224"/>
      <c r="AN757" s="224"/>
      <c r="AO757" s="224"/>
      <c r="AP757" s="224"/>
      <c r="AQ757" s="224"/>
      <c r="AR757" s="224"/>
      <c r="AS757" s="224"/>
      <c r="AT757" s="224"/>
      <c r="AU757" s="224"/>
      <c r="AV757" s="224"/>
      <c r="AW757" s="224"/>
      <c r="AX757" s="224"/>
      <c r="AY757" s="224"/>
      <c r="AZ757" s="224"/>
      <c r="BA757" s="224"/>
      <c r="BB757" s="224"/>
      <c r="BC757" s="224"/>
      <c r="BD757" s="224"/>
      <c r="BE757" s="224"/>
      <c r="BF757" s="224"/>
      <c r="BG757" s="224"/>
      <c r="BH757" s="224"/>
      <c r="BI757" s="224"/>
      <c r="BJ757" s="224"/>
      <c r="BK757" s="224"/>
      <c r="BL757" s="224"/>
      <c r="BM757" s="225">
        <v>61</v>
      </c>
    </row>
    <row r="758" spans="1:65">
      <c r="A758" s="29"/>
      <c r="B758" s="19">
        <v>1</v>
      </c>
      <c r="C758" s="9">
        <v>3</v>
      </c>
      <c r="D758" s="226">
        <v>92.69</v>
      </c>
      <c r="E758" s="232">
        <v>106</v>
      </c>
      <c r="F758" s="226">
        <v>84.17610827850001</v>
      </c>
      <c r="G758" s="226">
        <v>83.4</v>
      </c>
      <c r="H758" s="226">
        <v>79.599999999999994</v>
      </c>
      <c r="I758" s="226">
        <v>86.3</v>
      </c>
      <c r="J758" s="226">
        <v>82.7</v>
      </c>
      <c r="K758" s="226">
        <v>83.9</v>
      </c>
      <c r="L758" s="226">
        <v>89.7</v>
      </c>
      <c r="M758" s="226">
        <v>81.94</v>
      </c>
      <c r="N758" s="226">
        <v>90.2</v>
      </c>
      <c r="O758" s="226">
        <v>86.573807498206975</v>
      </c>
      <c r="P758" s="226">
        <v>85.4</v>
      </c>
      <c r="Q758" s="226">
        <v>97.5</v>
      </c>
      <c r="R758" s="233">
        <v>85.24</v>
      </c>
      <c r="S758" s="226">
        <v>84</v>
      </c>
      <c r="T758" s="226">
        <v>101</v>
      </c>
      <c r="U758" s="226">
        <v>76.8</v>
      </c>
      <c r="V758" s="223"/>
      <c r="W758" s="224"/>
      <c r="X758" s="224"/>
      <c r="Y758" s="224"/>
      <c r="Z758" s="224"/>
      <c r="AA758" s="224"/>
      <c r="AB758" s="224"/>
      <c r="AC758" s="224"/>
      <c r="AD758" s="224"/>
      <c r="AE758" s="224"/>
      <c r="AF758" s="224"/>
      <c r="AG758" s="224"/>
      <c r="AH758" s="224"/>
      <c r="AI758" s="224"/>
      <c r="AJ758" s="224"/>
      <c r="AK758" s="224"/>
      <c r="AL758" s="224"/>
      <c r="AM758" s="224"/>
      <c r="AN758" s="224"/>
      <c r="AO758" s="224"/>
      <c r="AP758" s="224"/>
      <c r="AQ758" s="224"/>
      <c r="AR758" s="224"/>
      <c r="AS758" s="224"/>
      <c r="AT758" s="224"/>
      <c r="AU758" s="224"/>
      <c r="AV758" s="224"/>
      <c r="AW758" s="224"/>
      <c r="AX758" s="224"/>
      <c r="AY758" s="224"/>
      <c r="AZ758" s="224"/>
      <c r="BA758" s="224"/>
      <c r="BB758" s="224"/>
      <c r="BC758" s="224"/>
      <c r="BD758" s="224"/>
      <c r="BE758" s="224"/>
      <c r="BF758" s="224"/>
      <c r="BG758" s="224"/>
      <c r="BH758" s="224"/>
      <c r="BI758" s="224"/>
      <c r="BJ758" s="224"/>
      <c r="BK758" s="224"/>
      <c r="BL758" s="224"/>
      <c r="BM758" s="225">
        <v>16</v>
      </c>
    </row>
    <row r="759" spans="1:65">
      <c r="A759" s="29"/>
      <c r="B759" s="19">
        <v>1</v>
      </c>
      <c r="C759" s="9">
        <v>4</v>
      </c>
      <c r="D759" s="226">
        <v>93.54</v>
      </c>
      <c r="E759" s="232">
        <v>106</v>
      </c>
      <c r="F759" s="226">
        <v>85.770477462023862</v>
      </c>
      <c r="G759" s="226">
        <v>81.3</v>
      </c>
      <c r="H759" s="226">
        <v>85.5</v>
      </c>
      <c r="I759" s="226">
        <v>90.6</v>
      </c>
      <c r="J759" s="226">
        <v>81.5</v>
      </c>
      <c r="K759" s="226">
        <v>84.2</v>
      </c>
      <c r="L759" s="226">
        <v>86.7</v>
      </c>
      <c r="M759" s="226">
        <v>81.58</v>
      </c>
      <c r="N759" s="226">
        <v>89.3</v>
      </c>
      <c r="O759" s="226">
        <v>85.800713953064019</v>
      </c>
      <c r="P759" s="226">
        <v>87.8</v>
      </c>
      <c r="Q759" s="226">
        <v>96.9</v>
      </c>
      <c r="R759" s="226">
        <v>79.92</v>
      </c>
      <c r="S759" s="226">
        <v>87</v>
      </c>
      <c r="T759" s="226">
        <v>99.8</v>
      </c>
      <c r="U759" s="226">
        <v>76</v>
      </c>
      <c r="V759" s="223"/>
      <c r="W759" s="224"/>
      <c r="X759" s="224"/>
      <c r="Y759" s="224"/>
      <c r="Z759" s="224"/>
      <c r="AA759" s="224"/>
      <c r="AB759" s="224"/>
      <c r="AC759" s="224"/>
      <c r="AD759" s="224"/>
      <c r="AE759" s="224"/>
      <c r="AF759" s="224"/>
      <c r="AG759" s="224"/>
      <c r="AH759" s="224"/>
      <c r="AI759" s="224"/>
      <c r="AJ759" s="224"/>
      <c r="AK759" s="224"/>
      <c r="AL759" s="224"/>
      <c r="AM759" s="224"/>
      <c r="AN759" s="224"/>
      <c r="AO759" s="224"/>
      <c r="AP759" s="224"/>
      <c r="AQ759" s="224"/>
      <c r="AR759" s="224"/>
      <c r="AS759" s="224"/>
      <c r="AT759" s="224"/>
      <c r="AU759" s="224"/>
      <c r="AV759" s="224"/>
      <c r="AW759" s="224"/>
      <c r="AX759" s="224"/>
      <c r="AY759" s="224"/>
      <c r="AZ759" s="224"/>
      <c r="BA759" s="224"/>
      <c r="BB759" s="224"/>
      <c r="BC759" s="224"/>
      <c r="BD759" s="224"/>
      <c r="BE759" s="224"/>
      <c r="BF759" s="224"/>
      <c r="BG759" s="224"/>
      <c r="BH759" s="224"/>
      <c r="BI759" s="224"/>
      <c r="BJ759" s="224"/>
      <c r="BK759" s="224"/>
      <c r="BL759" s="224"/>
      <c r="BM759" s="225">
        <v>86.208266392735936</v>
      </c>
    </row>
    <row r="760" spans="1:65">
      <c r="A760" s="29"/>
      <c r="B760" s="19">
        <v>1</v>
      </c>
      <c r="C760" s="9">
        <v>5</v>
      </c>
      <c r="D760" s="226">
        <v>92.95</v>
      </c>
      <c r="E760" s="232">
        <v>106</v>
      </c>
      <c r="F760" s="226">
        <v>87.962118891364639</v>
      </c>
      <c r="G760" s="226">
        <v>82.6</v>
      </c>
      <c r="H760" s="226">
        <v>82.2</v>
      </c>
      <c r="I760" s="226">
        <v>85</v>
      </c>
      <c r="J760" s="233">
        <v>87.6</v>
      </c>
      <c r="K760" s="226">
        <v>86.4</v>
      </c>
      <c r="L760" s="226">
        <v>85.2</v>
      </c>
      <c r="M760" s="226">
        <v>84.42</v>
      </c>
      <c r="N760" s="226">
        <v>91.4</v>
      </c>
      <c r="O760" s="226">
        <v>86.458625065131741</v>
      </c>
      <c r="P760" s="226">
        <v>87.6</v>
      </c>
      <c r="Q760" s="226">
        <v>99.5</v>
      </c>
      <c r="R760" s="226">
        <v>82.17</v>
      </c>
      <c r="S760" s="226">
        <v>82</v>
      </c>
      <c r="T760" s="226">
        <v>99</v>
      </c>
      <c r="U760" s="226">
        <v>77.3</v>
      </c>
      <c r="V760" s="223"/>
      <c r="W760" s="224"/>
      <c r="X760" s="224"/>
      <c r="Y760" s="224"/>
      <c r="Z760" s="224"/>
      <c r="AA760" s="224"/>
      <c r="AB760" s="224"/>
      <c r="AC760" s="224"/>
      <c r="AD760" s="224"/>
      <c r="AE760" s="224"/>
      <c r="AF760" s="224"/>
      <c r="AG760" s="224"/>
      <c r="AH760" s="224"/>
      <c r="AI760" s="224"/>
      <c r="AJ760" s="224"/>
      <c r="AK760" s="224"/>
      <c r="AL760" s="224"/>
      <c r="AM760" s="224"/>
      <c r="AN760" s="224"/>
      <c r="AO760" s="224"/>
      <c r="AP760" s="224"/>
      <c r="AQ760" s="224"/>
      <c r="AR760" s="224"/>
      <c r="AS760" s="224"/>
      <c r="AT760" s="224"/>
      <c r="AU760" s="224"/>
      <c r="AV760" s="224"/>
      <c r="AW760" s="224"/>
      <c r="AX760" s="224"/>
      <c r="AY760" s="224"/>
      <c r="AZ760" s="224"/>
      <c r="BA760" s="224"/>
      <c r="BB760" s="224"/>
      <c r="BC760" s="224"/>
      <c r="BD760" s="224"/>
      <c r="BE760" s="224"/>
      <c r="BF760" s="224"/>
      <c r="BG760" s="224"/>
      <c r="BH760" s="224"/>
      <c r="BI760" s="224"/>
      <c r="BJ760" s="224"/>
      <c r="BK760" s="224"/>
      <c r="BL760" s="224"/>
      <c r="BM760" s="225">
        <v>103</v>
      </c>
    </row>
    <row r="761" spans="1:65">
      <c r="A761" s="29"/>
      <c r="B761" s="19">
        <v>1</v>
      </c>
      <c r="C761" s="9">
        <v>6</v>
      </c>
      <c r="D761" s="226">
        <v>92.95</v>
      </c>
      <c r="E761" s="232">
        <v>106</v>
      </c>
      <c r="F761" s="226">
        <v>89.658902308644343</v>
      </c>
      <c r="G761" s="226">
        <v>80.8</v>
      </c>
      <c r="H761" s="226">
        <v>82.5</v>
      </c>
      <c r="I761" s="226">
        <v>88</v>
      </c>
      <c r="J761" s="226">
        <v>79.400000000000006</v>
      </c>
      <c r="K761" s="226">
        <v>85.8</v>
      </c>
      <c r="L761" s="226">
        <v>86.4</v>
      </c>
      <c r="M761" s="226">
        <v>79.91</v>
      </c>
      <c r="N761" s="226">
        <v>93.1</v>
      </c>
      <c r="O761" s="226">
        <v>86.292160643978534</v>
      </c>
      <c r="P761" s="226">
        <v>85.9</v>
      </c>
      <c r="Q761" s="226">
        <v>98.8</v>
      </c>
      <c r="R761" s="226">
        <v>80.31</v>
      </c>
      <c r="S761" s="226">
        <v>84</v>
      </c>
      <c r="T761" s="226">
        <v>98.7</v>
      </c>
      <c r="U761" s="226">
        <v>74.099999999999994</v>
      </c>
      <c r="V761" s="223"/>
      <c r="W761" s="224"/>
      <c r="X761" s="224"/>
      <c r="Y761" s="224"/>
      <c r="Z761" s="224"/>
      <c r="AA761" s="224"/>
      <c r="AB761" s="224"/>
      <c r="AC761" s="224"/>
      <c r="AD761" s="224"/>
      <c r="AE761" s="224"/>
      <c r="AF761" s="224"/>
      <c r="AG761" s="224"/>
      <c r="AH761" s="224"/>
      <c r="AI761" s="224"/>
      <c r="AJ761" s="224"/>
      <c r="AK761" s="224"/>
      <c r="AL761" s="224"/>
      <c r="AM761" s="224"/>
      <c r="AN761" s="224"/>
      <c r="AO761" s="224"/>
      <c r="AP761" s="224"/>
      <c r="AQ761" s="224"/>
      <c r="AR761" s="224"/>
      <c r="AS761" s="224"/>
      <c r="AT761" s="224"/>
      <c r="AU761" s="224"/>
      <c r="AV761" s="224"/>
      <c r="AW761" s="224"/>
      <c r="AX761" s="224"/>
      <c r="AY761" s="224"/>
      <c r="AZ761" s="224"/>
      <c r="BA761" s="224"/>
      <c r="BB761" s="224"/>
      <c r="BC761" s="224"/>
      <c r="BD761" s="224"/>
      <c r="BE761" s="224"/>
      <c r="BF761" s="224"/>
      <c r="BG761" s="224"/>
      <c r="BH761" s="224"/>
      <c r="BI761" s="224"/>
      <c r="BJ761" s="224"/>
      <c r="BK761" s="224"/>
      <c r="BL761" s="224"/>
      <c r="BM761" s="227"/>
    </row>
    <row r="762" spans="1:65">
      <c r="A762" s="29"/>
      <c r="B762" s="20" t="s">
        <v>272</v>
      </c>
      <c r="C762" s="12"/>
      <c r="D762" s="228">
        <v>92.83</v>
      </c>
      <c r="E762" s="228">
        <v>105.5</v>
      </c>
      <c r="F762" s="228">
        <v>86.116144495817352</v>
      </c>
      <c r="G762" s="228">
        <v>81.733333333333334</v>
      </c>
      <c r="H762" s="228">
        <v>82.13333333333334</v>
      </c>
      <c r="I762" s="228">
        <v>87.816666666666663</v>
      </c>
      <c r="J762" s="228">
        <v>82.183333333333337</v>
      </c>
      <c r="K762" s="228">
        <v>85.36666666666666</v>
      </c>
      <c r="L762" s="228">
        <v>86.183333333333337</v>
      </c>
      <c r="M762" s="228">
        <v>81.655000000000015</v>
      </c>
      <c r="N762" s="228">
        <v>91.733333333333348</v>
      </c>
      <c r="O762" s="228">
        <v>86.409384180693607</v>
      </c>
      <c r="P762" s="228">
        <v>85.916666666666671</v>
      </c>
      <c r="Q762" s="228">
        <v>94.833333333333329</v>
      </c>
      <c r="R762" s="228">
        <v>81.523333333333341</v>
      </c>
      <c r="S762" s="228">
        <v>84.166666666666671</v>
      </c>
      <c r="T762" s="228">
        <v>100.41666666666667</v>
      </c>
      <c r="U762" s="228">
        <v>76.350000000000009</v>
      </c>
      <c r="V762" s="223"/>
      <c r="W762" s="224"/>
      <c r="X762" s="224"/>
      <c r="Y762" s="224"/>
      <c r="Z762" s="224"/>
      <c r="AA762" s="224"/>
      <c r="AB762" s="224"/>
      <c r="AC762" s="224"/>
      <c r="AD762" s="224"/>
      <c r="AE762" s="224"/>
      <c r="AF762" s="224"/>
      <c r="AG762" s="224"/>
      <c r="AH762" s="224"/>
      <c r="AI762" s="224"/>
      <c r="AJ762" s="224"/>
      <c r="AK762" s="224"/>
      <c r="AL762" s="224"/>
      <c r="AM762" s="224"/>
      <c r="AN762" s="224"/>
      <c r="AO762" s="224"/>
      <c r="AP762" s="224"/>
      <c r="AQ762" s="224"/>
      <c r="AR762" s="224"/>
      <c r="AS762" s="224"/>
      <c r="AT762" s="224"/>
      <c r="AU762" s="224"/>
      <c r="AV762" s="224"/>
      <c r="AW762" s="224"/>
      <c r="AX762" s="224"/>
      <c r="AY762" s="224"/>
      <c r="AZ762" s="224"/>
      <c r="BA762" s="224"/>
      <c r="BB762" s="224"/>
      <c r="BC762" s="224"/>
      <c r="BD762" s="224"/>
      <c r="BE762" s="224"/>
      <c r="BF762" s="224"/>
      <c r="BG762" s="224"/>
      <c r="BH762" s="224"/>
      <c r="BI762" s="224"/>
      <c r="BJ762" s="224"/>
      <c r="BK762" s="224"/>
      <c r="BL762" s="224"/>
      <c r="BM762" s="227"/>
    </row>
    <row r="763" spans="1:65">
      <c r="A763" s="29"/>
      <c r="B763" s="3" t="s">
        <v>273</v>
      </c>
      <c r="C763" s="28"/>
      <c r="D763" s="226">
        <v>92.855000000000004</v>
      </c>
      <c r="E763" s="226">
        <v>106</v>
      </c>
      <c r="F763" s="226">
        <v>86.016235341147265</v>
      </c>
      <c r="G763" s="226">
        <v>81.599999999999994</v>
      </c>
      <c r="H763" s="226">
        <v>81.849999999999994</v>
      </c>
      <c r="I763" s="226">
        <v>88.05</v>
      </c>
      <c r="J763" s="226">
        <v>81.349999999999994</v>
      </c>
      <c r="K763" s="226">
        <v>85.449999999999989</v>
      </c>
      <c r="L763" s="226">
        <v>86.550000000000011</v>
      </c>
      <c r="M763" s="226">
        <v>81.615000000000009</v>
      </c>
      <c r="N763" s="226">
        <v>92.15</v>
      </c>
      <c r="O763" s="226">
        <v>86.516216281669358</v>
      </c>
      <c r="P763" s="226">
        <v>85.65</v>
      </c>
      <c r="Q763" s="226">
        <v>97.2</v>
      </c>
      <c r="R763" s="226">
        <v>80.87</v>
      </c>
      <c r="S763" s="226">
        <v>84</v>
      </c>
      <c r="T763" s="226">
        <v>100.4</v>
      </c>
      <c r="U763" s="226">
        <v>76.400000000000006</v>
      </c>
      <c r="V763" s="223"/>
      <c r="W763" s="224"/>
      <c r="X763" s="224"/>
      <c r="Y763" s="224"/>
      <c r="Z763" s="224"/>
      <c r="AA763" s="224"/>
      <c r="AB763" s="224"/>
      <c r="AC763" s="224"/>
      <c r="AD763" s="224"/>
      <c r="AE763" s="224"/>
      <c r="AF763" s="224"/>
      <c r="AG763" s="224"/>
      <c r="AH763" s="224"/>
      <c r="AI763" s="224"/>
      <c r="AJ763" s="224"/>
      <c r="AK763" s="224"/>
      <c r="AL763" s="224"/>
      <c r="AM763" s="224"/>
      <c r="AN763" s="224"/>
      <c r="AO763" s="224"/>
      <c r="AP763" s="224"/>
      <c r="AQ763" s="224"/>
      <c r="AR763" s="224"/>
      <c r="AS763" s="224"/>
      <c r="AT763" s="224"/>
      <c r="AU763" s="224"/>
      <c r="AV763" s="224"/>
      <c r="AW763" s="224"/>
      <c r="AX763" s="224"/>
      <c r="AY763" s="224"/>
      <c r="AZ763" s="224"/>
      <c r="BA763" s="224"/>
      <c r="BB763" s="224"/>
      <c r="BC763" s="224"/>
      <c r="BD763" s="224"/>
      <c r="BE763" s="224"/>
      <c r="BF763" s="224"/>
      <c r="BG763" s="224"/>
      <c r="BH763" s="224"/>
      <c r="BI763" s="224"/>
      <c r="BJ763" s="224"/>
      <c r="BK763" s="224"/>
      <c r="BL763" s="224"/>
      <c r="BM763" s="227"/>
    </row>
    <row r="764" spans="1:65">
      <c r="A764" s="29"/>
      <c r="B764" s="3" t="s">
        <v>274</v>
      </c>
      <c r="C764" s="28"/>
      <c r="D764" s="215">
        <v>0.47010637094172741</v>
      </c>
      <c r="E764" s="215">
        <v>0.83666002653407556</v>
      </c>
      <c r="F764" s="215">
        <v>2.4665140848290115</v>
      </c>
      <c r="G764" s="215">
        <v>1.1307814407155201</v>
      </c>
      <c r="H764" s="215">
        <v>1.9335632047250673</v>
      </c>
      <c r="I764" s="215">
        <v>1.9630758178599887</v>
      </c>
      <c r="J764" s="215">
        <v>2.8631567659956456</v>
      </c>
      <c r="K764" s="215">
        <v>1.1741663709486245</v>
      </c>
      <c r="L764" s="215">
        <v>2.4506461732911728</v>
      </c>
      <c r="M764" s="215">
        <v>1.5670194638229613</v>
      </c>
      <c r="N764" s="215">
        <v>1.7165857586111644</v>
      </c>
      <c r="O764" s="215">
        <v>0.33057080820241774</v>
      </c>
      <c r="P764" s="215">
        <v>1.5328622464744353</v>
      </c>
      <c r="Q764" s="215">
        <v>5.3731430900978836</v>
      </c>
      <c r="R764" s="215">
        <v>2.0196798426153242</v>
      </c>
      <c r="S764" s="215">
        <v>1.7224014243685084</v>
      </c>
      <c r="T764" s="215">
        <v>1.5930055450834644</v>
      </c>
      <c r="U764" s="215">
        <v>1.3575713609236173</v>
      </c>
      <c r="V764" s="212"/>
      <c r="W764" s="213"/>
      <c r="X764" s="213"/>
      <c r="Y764" s="213"/>
      <c r="Z764" s="213"/>
      <c r="AA764" s="213"/>
      <c r="AB764" s="213"/>
      <c r="AC764" s="213"/>
      <c r="AD764" s="213"/>
      <c r="AE764" s="213"/>
      <c r="AF764" s="213"/>
      <c r="AG764" s="213"/>
      <c r="AH764" s="213"/>
      <c r="AI764" s="213"/>
      <c r="AJ764" s="213"/>
      <c r="AK764" s="213"/>
      <c r="AL764" s="213"/>
      <c r="AM764" s="213"/>
      <c r="AN764" s="213"/>
      <c r="AO764" s="213"/>
      <c r="AP764" s="213"/>
      <c r="AQ764" s="213"/>
      <c r="AR764" s="213"/>
      <c r="AS764" s="213"/>
      <c r="AT764" s="213"/>
      <c r="AU764" s="213"/>
      <c r="AV764" s="213"/>
      <c r="AW764" s="213"/>
      <c r="AX764" s="213"/>
      <c r="AY764" s="213"/>
      <c r="AZ764" s="213"/>
      <c r="BA764" s="213"/>
      <c r="BB764" s="213"/>
      <c r="BC764" s="213"/>
      <c r="BD764" s="213"/>
      <c r="BE764" s="213"/>
      <c r="BF764" s="213"/>
      <c r="BG764" s="213"/>
      <c r="BH764" s="213"/>
      <c r="BI764" s="213"/>
      <c r="BJ764" s="213"/>
      <c r="BK764" s="213"/>
      <c r="BL764" s="213"/>
      <c r="BM764" s="218"/>
    </row>
    <row r="765" spans="1:65">
      <c r="A765" s="29"/>
      <c r="B765" s="3" t="s">
        <v>87</v>
      </c>
      <c r="C765" s="28"/>
      <c r="D765" s="13">
        <v>5.0641642889338295E-3</v>
      </c>
      <c r="E765" s="13">
        <v>7.9304267917921847E-3</v>
      </c>
      <c r="F765" s="13">
        <v>2.8641715200670759E-2</v>
      </c>
      <c r="G765" s="13">
        <v>1.3835009470418273E-2</v>
      </c>
      <c r="H765" s="13">
        <v>2.3541759797788966E-2</v>
      </c>
      <c r="I765" s="13">
        <v>2.2354251104877459E-2</v>
      </c>
      <c r="J765" s="13">
        <v>3.4838654625783561E-2</v>
      </c>
      <c r="K765" s="13">
        <v>1.3754389351213876E-2</v>
      </c>
      <c r="L765" s="13">
        <v>2.8435267916741513E-2</v>
      </c>
      <c r="M765" s="13">
        <v>1.9190734968133744E-2</v>
      </c>
      <c r="N765" s="13">
        <v>1.8712780798813562E-2</v>
      </c>
      <c r="O765" s="13">
        <v>3.8256355063374815E-3</v>
      </c>
      <c r="P765" s="13">
        <v>1.7841267660226208E-2</v>
      </c>
      <c r="Q765" s="13">
        <v>5.6658802356040955E-2</v>
      </c>
      <c r="R765" s="13">
        <v>2.4774254928429374E-2</v>
      </c>
      <c r="S765" s="13">
        <v>2.0464175339031783E-2</v>
      </c>
      <c r="T765" s="13">
        <v>1.5863955635685951E-2</v>
      </c>
      <c r="U765" s="13">
        <v>1.7780895362457329E-2</v>
      </c>
      <c r="V765" s="152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3" t="s">
        <v>275</v>
      </c>
      <c r="C766" s="28"/>
      <c r="D766" s="13">
        <v>7.6810889307269647E-2</v>
      </c>
      <c r="E766" s="13">
        <v>0.22378055393641016</v>
      </c>
      <c r="F766" s="13">
        <v>-1.0685970240824627E-3</v>
      </c>
      <c r="G766" s="13">
        <v>-5.1908398656531518E-2</v>
      </c>
      <c r="H766" s="13">
        <v>-4.7268472385682436E-2</v>
      </c>
      <c r="I766" s="13">
        <v>1.8657146712629524E-2</v>
      </c>
      <c r="J766" s="13">
        <v>-4.668848160182637E-2</v>
      </c>
      <c r="K766" s="13">
        <v>-9.7624016963202553E-3</v>
      </c>
      <c r="L766" s="13">
        <v>-2.8921889333688444E-4</v>
      </c>
      <c r="M766" s="13">
        <v>-5.2817050884572558E-2</v>
      </c>
      <c r="N766" s="13">
        <v>6.4089758114692419E-2</v>
      </c>
      <c r="O766" s="13">
        <v>2.3329292696996351E-3</v>
      </c>
      <c r="P766" s="13">
        <v>-3.382503073902865E-3</v>
      </c>
      <c r="Q766" s="13">
        <v>0.10004918671377161</v>
      </c>
      <c r="R766" s="13">
        <v>-5.4344359948727106E-2</v>
      </c>
      <c r="S766" s="13">
        <v>-2.3682180508866946E-2</v>
      </c>
      <c r="T766" s="13">
        <v>0.16481482424437144</v>
      </c>
      <c r="U766" s="13">
        <v>-0.11435407305170686</v>
      </c>
      <c r="V766" s="152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45" t="s">
        <v>276</v>
      </c>
      <c r="C767" s="46"/>
      <c r="D767" s="44">
        <v>1.1299999999999999</v>
      </c>
      <c r="E767" s="44">
        <v>3.22</v>
      </c>
      <c r="F767" s="44">
        <v>0.02</v>
      </c>
      <c r="G767" s="44">
        <v>0.71</v>
      </c>
      <c r="H767" s="44">
        <v>0.64</v>
      </c>
      <c r="I767" s="44">
        <v>0.3</v>
      </c>
      <c r="J767" s="44">
        <v>0.63</v>
      </c>
      <c r="K767" s="44">
        <v>0.11</v>
      </c>
      <c r="L767" s="44">
        <v>0.03</v>
      </c>
      <c r="M767" s="44">
        <v>0.72</v>
      </c>
      <c r="N767" s="44">
        <v>0.94</v>
      </c>
      <c r="O767" s="44">
        <v>0.06</v>
      </c>
      <c r="P767" s="44">
        <v>0.02</v>
      </c>
      <c r="Q767" s="44">
        <v>1.46</v>
      </c>
      <c r="R767" s="44">
        <v>0.74</v>
      </c>
      <c r="S767" s="44">
        <v>0.31</v>
      </c>
      <c r="T767" s="44">
        <v>2.38</v>
      </c>
      <c r="U767" s="44">
        <v>1.6</v>
      </c>
      <c r="V767" s="152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BM768" s="55"/>
    </row>
    <row r="769" spans="1:65" ht="15">
      <c r="B769" s="8" t="s">
        <v>603</v>
      </c>
      <c r="BM769" s="27" t="s">
        <v>67</v>
      </c>
    </row>
    <row r="770" spans="1:65" ht="15">
      <c r="A770" s="24" t="s">
        <v>59</v>
      </c>
      <c r="B770" s="18" t="s">
        <v>114</v>
      </c>
      <c r="C770" s="15" t="s">
        <v>115</v>
      </c>
      <c r="D770" s="16" t="s">
        <v>241</v>
      </c>
      <c r="E770" s="17" t="s">
        <v>241</v>
      </c>
      <c r="F770" s="17" t="s">
        <v>241</v>
      </c>
      <c r="G770" s="17" t="s">
        <v>241</v>
      </c>
      <c r="H770" s="17" t="s">
        <v>241</v>
      </c>
      <c r="I770" s="17" t="s">
        <v>241</v>
      </c>
      <c r="J770" s="17" t="s">
        <v>241</v>
      </c>
      <c r="K770" s="17" t="s">
        <v>241</v>
      </c>
      <c r="L770" s="17" t="s">
        <v>241</v>
      </c>
      <c r="M770" s="17" t="s">
        <v>241</v>
      </c>
      <c r="N770" s="17" t="s">
        <v>241</v>
      </c>
      <c r="O770" s="17" t="s">
        <v>241</v>
      </c>
      <c r="P770" s="17" t="s">
        <v>241</v>
      </c>
      <c r="Q770" s="17" t="s">
        <v>241</v>
      </c>
      <c r="R770" s="152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 t="s">
        <v>242</v>
      </c>
      <c r="C771" s="9" t="s">
        <v>242</v>
      </c>
      <c r="D771" s="150" t="s">
        <v>244</v>
      </c>
      <c r="E771" s="151" t="s">
        <v>245</v>
      </c>
      <c r="F771" s="151" t="s">
        <v>246</v>
      </c>
      <c r="G771" s="151" t="s">
        <v>250</v>
      </c>
      <c r="H771" s="151" t="s">
        <v>251</v>
      </c>
      <c r="I771" s="151" t="s">
        <v>252</v>
      </c>
      <c r="J771" s="151" t="s">
        <v>253</v>
      </c>
      <c r="K771" s="151" t="s">
        <v>254</v>
      </c>
      <c r="L771" s="151" t="s">
        <v>257</v>
      </c>
      <c r="M771" s="151" t="s">
        <v>258</v>
      </c>
      <c r="N771" s="151" t="s">
        <v>280</v>
      </c>
      <c r="O771" s="151" t="s">
        <v>281</v>
      </c>
      <c r="P771" s="151" t="s">
        <v>264</v>
      </c>
      <c r="Q771" s="151" t="s">
        <v>282</v>
      </c>
      <c r="R771" s="152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 t="s">
        <v>3</v>
      </c>
    </row>
    <row r="772" spans="1:65">
      <c r="A772" s="29"/>
      <c r="B772" s="19"/>
      <c r="C772" s="9"/>
      <c r="D772" s="10" t="s">
        <v>283</v>
      </c>
      <c r="E772" s="11" t="s">
        <v>286</v>
      </c>
      <c r="F772" s="11" t="s">
        <v>286</v>
      </c>
      <c r="G772" s="11" t="s">
        <v>283</v>
      </c>
      <c r="H772" s="11" t="s">
        <v>283</v>
      </c>
      <c r="I772" s="11" t="s">
        <v>283</v>
      </c>
      <c r="J772" s="11" t="s">
        <v>283</v>
      </c>
      <c r="K772" s="11" t="s">
        <v>283</v>
      </c>
      <c r="L772" s="11" t="s">
        <v>286</v>
      </c>
      <c r="M772" s="11" t="s">
        <v>283</v>
      </c>
      <c r="N772" s="11" t="s">
        <v>286</v>
      </c>
      <c r="O772" s="11" t="s">
        <v>283</v>
      </c>
      <c r="P772" s="11" t="s">
        <v>286</v>
      </c>
      <c r="Q772" s="11" t="s">
        <v>286</v>
      </c>
      <c r="R772" s="152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9"/>
      <c r="C773" s="9"/>
      <c r="D773" s="25" t="s">
        <v>324</v>
      </c>
      <c r="E773" s="25" t="s">
        <v>324</v>
      </c>
      <c r="F773" s="25" t="s">
        <v>324</v>
      </c>
      <c r="G773" s="25" t="s">
        <v>325</v>
      </c>
      <c r="H773" s="25" t="s">
        <v>325</v>
      </c>
      <c r="I773" s="25" t="s">
        <v>325</v>
      </c>
      <c r="J773" s="25" t="s">
        <v>325</v>
      </c>
      <c r="K773" s="25" t="s">
        <v>325</v>
      </c>
      <c r="L773" s="25" t="s">
        <v>326</v>
      </c>
      <c r="M773" s="25" t="s">
        <v>327</v>
      </c>
      <c r="N773" s="25" t="s">
        <v>328</v>
      </c>
      <c r="O773" s="25" t="s">
        <v>325</v>
      </c>
      <c r="P773" s="25" t="s">
        <v>326</v>
      </c>
      <c r="Q773" s="25" t="s">
        <v>325</v>
      </c>
      <c r="R773" s="152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3</v>
      </c>
    </row>
    <row r="774" spans="1:65">
      <c r="A774" s="29"/>
      <c r="B774" s="18">
        <v>1</v>
      </c>
      <c r="C774" s="14">
        <v>1</v>
      </c>
      <c r="D774" s="202">
        <v>8.8999999999999996E-2</v>
      </c>
      <c r="E774" s="202">
        <v>0.08</v>
      </c>
      <c r="F774" s="202">
        <v>8.1200930507008801E-2</v>
      </c>
      <c r="G774" s="202">
        <v>7.9000000000000001E-2</v>
      </c>
      <c r="H774" s="202">
        <v>8.5999999999999993E-2</v>
      </c>
      <c r="I774" s="202">
        <v>9.0999999999999998E-2</v>
      </c>
      <c r="J774" s="202">
        <v>8.5000000000000006E-2</v>
      </c>
      <c r="K774" s="202">
        <v>7.5999999999999998E-2</v>
      </c>
      <c r="L774" s="202">
        <v>8.1000000000000003E-2</v>
      </c>
      <c r="M774" s="203" t="s">
        <v>334</v>
      </c>
      <c r="N774" s="202">
        <v>7.2999999999999995E-2</v>
      </c>
      <c r="O774" s="202">
        <v>0.08</v>
      </c>
      <c r="P774" s="202">
        <v>0.08</v>
      </c>
      <c r="Q774" s="202">
        <v>8.3000000000000004E-2</v>
      </c>
      <c r="R774" s="204"/>
      <c r="S774" s="205"/>
      <c r="T774" s="205"/>
      <c r="U774" s="205"/>
      <c r="V774" s="205"/>
      <c r="W774" s="205"/>
      <c r="X774" s="205"/>
      <c r="Y774" s="205"/>
      <c r="Z774" s="205"/>
      <c r="AA774" s="205"/>
      <c r="AB774" s="205"/>
      <c r="AC774" s="205"/>
      <c r="AD774" s="205"/>
      <c r="AE774" s="205"/>
      <c r="AF774" s="205"/>
      <c r="AG774" s="205"/>
      <c r="AH774" s="205"/>
      <c r="AI774" s="205"/>
      <c r="AJ774" s="205"/>
      <c r="AK774" s="205"/>
      <c r="AL774" s="205"/>
      <c r="AM774" s="205"/>
      <c r="AN774" s="205"/>
      <c r="AO774" s="205"/>
      <c r="AP774" s="205"/>
      <c r="AQ774" s="205"/>
      <c r="AR774" s="205"/>
      <c r="AS774" s="205"/>
      <c r="AT774" s="205"/>
      <c r="AU774" s="205"/>
      <c r="AV774" s="205"/>
      <c r="AW774" s="205"/>
      <c r="AX774" s="205"/>
      <c r="AY774" s="205"/>
      <c r="AZ774" s="205"/>
      <c r="BA774" s="205"/>
      <c r="BB774" s="205"/>
      <c r="BC774" s="205"/>
      <c r="BD774" s="205"/>
      <c r="BE774" s="205"/>
      <c r="BF774" s="205"/>
      <c r="BG774" s="205"/>
      <c r="BH774" s="205"/>
      <c r="BI774" s="205"/>
      <c r="BJ774" s="205"/>
      <c r="BK774" s="205"/>
      <c r="BL774" s="205"/>
      <c r="BM774" s="206">
        <v>1</v>
      </c>
    </row>
    <row r="775" spans="1:65">
      <c r="A775" s="29"/>
      <c r="B775" s="19">
        <v>1</v>
      </c>
      <c r="C775" s="9">
        <v>2</v>
      </c>
      <c r="D775" s="23">
        <v>0.08</v>
      </c>
      <c r="E775" s="23">
        <v>0.08</v>
      </c>
      <c r="F775" s="23">
        <v>7.7106823929651111E-2</v>
      </c>
      <c r="G775" s="23">
        <v>8.2000000000000003E-2</v>
      </c>
      <c r="H775" s="23">
        <v>8.3000000000000004E-2</v>
      </c>
      <c r="I775" s="23">
        <v>8.8999999999999996E-2</v>
      </c>
      <c r="J775" s="23">
        <v>8.3000000000000004E-2</v>
      </c>
      <c r="K775" s="23">
        <v>8.5999999999999993E-2</v>
      </c>
      <c r="L775" s="23">
        <v>8.1000000000000003E-2</v>
      </c>
      <c r="M775" s="208" t="s">
        <v>334</v>
      </c>
      <c r="N775" s="23">
        <v>7.9000000000000001E-2</v>
      </c>
      <c r="O775" s="221">
        <v>0.1</v>
      </c>
      <c r="P775" s="23">
        <v>0.09</v>
      </c>
      <c r="Q775" s="23">
        <v>8.1000000000000003E-2</v>
      </c>
      <c r="R775" s="204"/>
      <c r="S775" s="205"/>
      <c r="T775" s="205"/>
      <c r="U775" s="205"/>
      <c r="V775" s="205"/>
      <c r="W775" s="205"/>
      <c r="X775" s="205"/>
      <c r="Y775" s="205"/>
      <c r="Z775" s="205"/>
      <c r="AA775" s="205"/>
      <c r="AB775" s="205"/>
      <c r="AC775" s="205"/>
      <c r="AD775" s="205"/>
      <c r="AE775" s="205"/>
      <c r="AF775" s="205"/>
      <c r="AG775" s="205"/>
      <c r="AH775" s="205"/>
      <c r="AI775" s="205"/>
      <c r="AJ775" s="205"/>
      <c r="AK775" s="205"/>
      <c r="AL775" s="205"/>
      <c r="AM775" s="205"/>
      <c r="AN775" s="205"/>
      <c r="AO775" s="205"/>
      <c r="AP775" s="205"/>
      <c r="AQ775" s="205"/>
      <c r="AR775" s="205"/>
      <c r="AS775" s="205"/>
      <c r="AT775" s="205"/>
      <c r="AU775" s="205"/>
      <c r="AV775" s="205"/>
      <c r="AW775" s="205"/>
      <c r="AX775" s="205"/>
      <c r="AY775" s="205"/>
      <c r="AZ775" s="205"/>
      <c r="BA775" s="205"/>
      <c r="BB775" s="205"/>
      <c r="BC775" s="205"/>
      <c r="BD775" s="205"/>
      <c r="BE775" s="205"/>
      <c r="BF775" s="205"/>
      <c r="BG775" s="205"/>
      <c r="BH775" s="205"/>
      <c r="BI775" s="205"/>
      <c r="BJ775" s="205"/>
      <c r="BK775" s="205"/>
      <c r="BL775" s="205"/>
      <c r="BM775" s="206">
        <v>62</v>
      </c>
    </row>
    <row r="776" spans="1:65">
      <c r="A776" s="29"/>
      <c r="B776" s="19">
        <v>1</v>
      </c>
      <c r="C776" s="9">
        <v>3</v>
      </c>
      <c r="D776" s="23">
        <v>9.0999999999999998E-2</v>
      </c>
      <c r="E776" s="23">
        <v>0.09</v>
      </c>
      <c r="F776" s="23">
        <v>7.9602894339999994E-2</v>
      </c>
      <c r="G776" s="23">
        <v>7.5999999999999998E-2</v>
      </c>
      <c r="H776" s="23">
        <v>8.6999999999999994E-2</v>
      </c>
      <c r="I776" s="23">
        <v>8.6999999999999994E-2</v>
      </c>
      <c r="J776" s="23">
        <v>8.3000000000000004E-2</v>
      </c>
      <c r="K776" s="23">
        <v>7.9000000000000001E-2</v>
      </c>
      <c r="L776" s="23">
        <v>8.2000000000000003E-2</v>
      </c>
      <c r="M776" s="208" t="s">
        <v>334</v>
      </c>
      <c r="N776" s="23">
        <v>0.08</v>
      </c>
      <c r="O776" s="23">
        <v>8.8999999999999996E-2</v>
      </c>
      <c r="P776" s="23">
        <v>0.08</v>
      </c>
      <c r="Q776" s="23">
        <v>8.2000000000000003E-2</v>
      </c>
      <c r="R776" s="204"/>
      <c r="S776" s="205"/>
      <c r="T776" s="205"/>
      <c r="U776" s="205"/>
      <c r="V776" s="205"/>
      <c r="W776" s="205"/>
      <c r="X776" s="205"/>
      <c r="Y776" s="205"/>
      <c r="Z776" s="205"/>
      <c r="AA776" s="205"/>
      <c r="AB776" s="205"/>
      <c r="AC776" s="205"/>
      <c r="AD776" s="205"/>
      <c r="AE776" s="205"/>
      <c r="AF776" s="205"/>
      <c r="AG776" s="205"/>
      <c r="AH776" s="205"/>
      <c r="AI776" s="205"/>
      <c r="AJ776" s="205"/>
      <c r="AK776" s="205"/>
      <c r="AL776" s="205"/>
      <c r="AM776" s="205"/>
      <c r="AN776" s="205"/>
      <c r="AO776" s="205"/>
      <c r="AP776" s="205"/>
      <c r="AQ776" s="205"/>
      <c r="AR776" s="205"/>
      <c r="AS776" s="205"/>
      <c r="AT776" s="205"/>
      <c r="AU776" s="205"/>
      <c r="AV776" s="205"/>
      <c r="AW776" s="205"/>
      <c r="AX776" s="205"/>
      <c r="AY776" s="205"/>
      <c r="AZ776" s="205"/>
      <c r="BA776" s="205"/>
      <c r="BB776" s="205"/>
      <c r="BC776" s="205"/>
      <c r="BD776" s="205"/>
      <c r="BE776" s="205"/>
      <c r="BF776" s="205"/>
      <c r="BG776" s="205"/>
      <c r="BH776" s="205"/>
      <c r="BI776" s="205"/>
      <c r="BJ776" s="205"/>
      <c r="BK776" s="205"/>
      <c r="BL776" s="205"/>
      <c r="BM776" s="206">
        <v>16</v>
      </c>
    </row>
    <row r="777" spans="1:65">
      <c r="A777" s="29"/>
      <c r="B777" s="19">
        <v>1</v>
      </c>
      <c r="C777" s="9">
        <v>4</v>
      </c>
      <c r="D777" s="23">
        <v>8.5000000000000006E-2</v>
      </c>
      <c r="E777" s="23">
        <v>0.08</v>
      </c>
      <c r="F777" s="23">
        <v>7.8109955072577508E-2</v>
      </c>
      <c r="G777" s="23">
        <v>8.3000000000000004E-2</v>
      </c>
      <c r="H777" s="23">
        <v>9.0999999999999998E-2</v>
      </c>
      <c r="I777" s="23">
        <v>8.7999999999999995E-2</v>
      </c>
      <c r="J777" s="23">
        <v>0.08</v>
      </c>
      <c r="K777" s="23">
        <v>8.1000000000000003E-2</v>
      </c>
      <c r="L777" s="23">
        <v>8.1000000000000003E-2</v>
      </c>
      <c r="M777" s="208" t="s">
        <v>334</v>
      </c>
      <c r="N777" s="23">
        <v>7.3999999999999996E-2</v>
      </c>
      <c r="O777" s="23">
        <v>8.5999999999999993E-2</v>
      </c>
      <c r="P777" s="23">
        <v>0.08</v>
      </c>
      <c r="Q777" s="23">
        <v>8.1000000000000003E-2</v>
      </c>
      <c r="R777" s="204"/>
      <c r="S777" s="205"/>
      <c r="T777" s="205"/>
      <c r="U777" s="205"/>
      <c r="V777" s="205"/>
      <c r="W777" s="205"/>
      <c r="X777" s="205"/>
      <c r="Y777" s="205"/>
      <c r="Z777" s="205"/>
      <c r="AA777" s="205"/>
      <c r="AB777" s="205"/>
      <c r="AC777" s="205"/>
      <c r="AD777" s="205"/>
      <c r="AE777" s="205"/>
      <c r="AF777" s="205"/>
      <c r="AG777" s="205"/>
      <c r="AH777" s="205"/>
      <c r="AI777" s="205"/>
      <c r="AJ777" s="205"/>
      <c r="AK777" s="205"/>
      <c r="AL777" s="205"/>
      <c r="AM777" s="205"/>
      <c r="AN777" s="205"/>
      <c r="AO777" s="205"/>
      <c r="AP777" s="205"/>
      <c r="AQ777" s="205"/>
      <c r="AR777" s="205"/>
      <c r="AS777" s="205"/>
      <c r="AT777" s="205"/>
      <c r="AU777" s="205"/>
      <c r="AV777" s="205"/>
      <c r="AW777" s="205"/>
      <c r="AX777" s="205"/>
      <c r="AY777" s="205"/>
      <c r="AZ777" s="205"/>
      <c r="BA777" s="205"/>
      <c r="BB777" s="205"/>
      <c r="BC777" s="205"/>
      <c r="BD777" s="205"/>
      <c r="BE777" s="205"/>
      <c r="BF777" s="205"/>
      <c r="BG777" s="205"/>
      <c r="BH777" s="205"/>
      <c r="BI777" s="205"/>
      <c r="BJ777" s="205"/>
      <c r="BK777" s="205"/>
      <c r="BL777" s="205"/>
      <c r="BM777" s="206">
        <v>8.2540293328306716E-2</v>
      </c>
    </row>
    <row r="778" spans="1:65">
      <c r="A778" s="29"/>
      <c r="B778" s="19">
        <v>1</v>
      </c>
      <c r="C778" s="9">
        <v>5</v>
      </c>
      <c r="D778" s="23">
        <v>8.3000000000000004E-2</v>
      </c>
      <c r="E778" s="23">
        <v>0.09</v>
      </c>
      <c r="F778" s="23">
        <v>8.1302578418686711E-2</v>
      </c>
      <c r="G778" s="23">
        <v>7.9000000000000001E-2</v>
      </c>
      <c r="H778" s="23">
        <v>9.5000000000000001E-2</v>
      </c>
      <c r="I778" s="23">
        <v>8.8999999999999996E-2</v>
      </c>
      <c r="J778" s="23">
        <v>7.9000000000000001E-2</v>
      </c>
      <c r="K778" s="23">
        <v>0.08</v>
      </c>
      <c r="L778" s="23">
        <v>0.08</v>
      </c>
      <c r="M778" s="208" t="s">
        <v>334</v>
      </c>
      <c r="N778" s="23">
        <v>7.8E-2</v>
      </c>
      <c r="O778" s="23">
        <v>8.6999999999999994E-2</v>
      </c>
      <c r="P778" s="23">
        <v>0.08</v>
      </c>
      <c r="Q778" s="23">
        <v>8.2000000000000003E-2</v>
      </c>
      <c r="R778" s="204"/>
      <c r="S778" s="205"/>
      <c r="T778" s="205"/>
      <c r="U778" s="205"/>
      <c r="V778" s="205"/>
      <c r="W778" s="205"/>
      <c r="X778" s="205"/>
      <c r="Y778" s="205"/>
      <c r="Z778" s="205"/>
      <c r="AA778" s="205"/>
      <c r="AB778" s="205"/>
      <c r="AC778" s="205"/>
      <c r="AD778" s="205"/>
      <c r="AE778" s="205"/>
      <c r="AF778" s="205"/>
      <c r="AG778" s="205"/>
      <c r="AH778" s="205"/>
      <c r="AI778" s="205"/>
      <c r="AJ778" s="205"/>
      <c r="AK778" s="205"/>
      <c r="AL778" s="205"/>
      <c r="AM778" s="205"/>
      <c r="AN778" s="205"/>
      <c r="AO778" s="205"/>
      <c r="AP778" s="205"/>
      <c r="AQ778" s="205"/>
      <c r="AR778" s="205"/>
      <c r="AS778" s="205"/>
      <c r="AT778" s="205"/>
      <c r="AU778" s="205"/>
      <c r="AV778" s="205"/>
      <c r="AW778" s="205"/>
      <c r="AX778" s="205"/>
      <c r="AY778" s="205"/>
      <c r="AZ778" s="205"/>
      <c r="BA778" s="205"/>
      <c r="BB778" s="205"/>
      <c r="BC778" s="205"/>
      <c r="BD778" s="205"/>
      <c r="BE778" s="205"/>
      <c r="BF778" s="205"/>
      <c r="BG778" s="205"/>
      <c r="BH778" s="205"/>
      <c r="BI778" s="205"/>
      <c r="BJ778" s="205"/>
      <c r="BK778" s="205"/>
      <c r="BL778" s="205"/>
      <c r="BM778" s="206">
        <v>104</v>
      </c>
    </row>
    <row r="779" spans="1:65">
      <c r="A779" s="29"/>
      <c r="B779" s="19">
        <v>1</v>
      </c>
      <c r="C779" s="9">
        <v>6</v>
      </c>
      <c r="D779" s="23">
        <v>8.1000000000000003E-2</v>
      </c>
      <c r="E779" s="23">
        <v>0.09</v>
      </c>
      <c r="F779" s="23">
        <v>7.5819697340000006E-2</v>
      </c>
      <c r="G779" s="23">
        <v>7.4999999999999997E-2</v>
      </c>
      <c r="H779" s="23">
        <v>8.1000000000000003E-2</v>
      </c>
      <c r="I779" s="23">
        <v>8.7999999999999995E-2</v>
      </c>
      <c r="J779" s="23">
        <v>8.2000000000000003E-2</v>
      </c>
      <c r="K779" s="23">
        <v>8.6999999999999994E-2</v>
      </c>
      <c r="L779" s="23">
        <v>8.1000000000000003E-2</v>
      </c>
      <c r="M779" s="208" t="s">
        <v>334</v>
      </c>
      <c r="N779" s="23">
        <v>0.08</v>
      </c>
      <c r="O779" s="23">
        <v>7.2999999999999995E-2</v>
      </c>
      <c r="P779" s="23">
        <v>0.09</v>
      </c>
      <c r="Q779" s="23">
        <v>7.9000000000000001E-2</v>
      </c>
      <c r="R779" s="204"/>
      <c r="S779" s="205"/>
      <c r="T779" s="205"/>
      <c r="U779" s="205"/>
      <c r="V779" s="205"/>
      <c r="W779" s="205"/>
      <c r="X779" s="205"/>
      <c r="Y779" s="205"/>
      <c r="Z779" s="205"/>
      <c r="AA779" s="205"/>
      <c r="AB779" s="205"/>
      <c r="AC779" s="205"/>
      <c r="AD779" s="205"/>
      <c r="AE779" s="205"/>
      <c r="AF779" s="205"/>
      <c r="AG779" s="205"/>
      <c r="AH779" s="205"/>
      <c r="AI779" s="205"/>
      <c r="AJ779" s="205"/>
      <c r="AK779" s="205"/>
      <c r="AL779" s="205"/>
      <c r="AM779" s="205"/>
      <c r="AN779" s="205"/>
      <c r="AO779" s="205"/>
      <c r="AP779" s="205"/>
      <c r="AQ779" s="205"/>
      <c r="AR779" s="205"/>
      <c r="AS779" s="205"/>
      <c r="AT779" s="205"/>
      <c r="AU779" s="205"/>
      <c r="AV779" s="205"/>
      <c r="AW779" s="205"/>
      <c r="AX779" s="205"/>
      <c r="AY779" s="205"/>
      <c r="AZ779" s="205"/>
      <c r="BA779" s="205"/>
      <c r="BB779" s="205"/>
      <c r="BC779" s="205"/>
      <c r="BD779" s="205"/>
      <c r="BE779" s="205"/>
      <c r="BF779" s="205"/>
      <c r="BG779" s="205"/>
      <c r="BH779" s="205"/>
      <c r="BI779" s="205"/>
      <c r="BJ779" s="205"/>
      <c r="BK779" s="205"/>
      <c r="BL779" s="205"/>
      <c r="BM779" s="56"/>
    </row>
    <row r="780" spans="1:65">
      <c r="A780" s="29"/>
      <c r="B780" s="20" t="s">
        <v>272</v>
      </c>
      <c r="C780" s="12"/>
      <c r="D780" s="209">
        <v>8.483333333333333E-2</v>
      </c>
      <c r="E780" s="209">
        <v>8.5000000000000006E-2</v>
      </c>
      <c r="F780" s="209">
        <v>7.8857146601320691E-2</v>
      </c>
      <c r="G780" s="209">
        <v>7.9000000000000001E-2</v>
      </c>
      <c r="H780" s="209">
        <v>8.7166666666666656E-2</v>
      </c>
      <c r="I780" s="209">
        <v>8.8666666666666658E-2</v>
      </c>
      <c r="J780" s="209">
        <v>8.2000000000000003E-2</v>
      </c>
      <c r="K780" s="209">
        <v>8.1500000000000003E-2</v>
      </c>
      <c r="L780" s="209">
        <v>8.1000000000000003E-2</v>
      </c>
      <c r="M780" s="209" t="s">
        <v>763</v>
      </c>
      <c r="N780" s="209">
        <v>7.7333333333333337E-2</v>
      </c>
      <c r="O780" s="209">
        <v>8.5833333333333317E-2</v>
      </c>
      <c r="P780" s="209">
        <v>8.3333333333333329E-2</v>
      </c>
      <c r="Q780" s="209">
        <v>8.1333333333333341E-2</v>
      </c>
      <c r="R780" s="204"/>
      <c r="S780" s="205"/>
      <c r="T780" s="205"/>
      <c r="U780" s="205"/>
      <c r="V780" s="205"/>
      <c r="W780" s="205"/>
      <c r="X780" s="205"/>
      <c r="Y780" s="205"/>
      <c r="Z780" s="205"/>
      <c r="AA780" s="205"/>
      <c r="AB780" s="205"/>
      <c r="AC780" s="205"/>
      <c r="AD780" s="205"/>
      <c r="AE780" s="205"/>
      <c r="AF780" s="205"/>
      <c r="AG780" s="205"/>
      <c r="AH780" s="205"/>
      <c r="AI780" s="205"/>
      <c r="AJ780" s="205"/>
      <c r="AK780" s="205"/>
      <c r="AL780" s="205"/>
      <c r="AM780" s="205"/>
      <c r="AN780" s="205"/>
      <c r="AO780" s="205"/>
      <c r="AP780" s="205"/>
      <c r="AQ780" s="205"/>
      <c r="AR780" s="205"/>
      <c r="AS780" s="205"/>
      <c r="AT780" s="205"/>
      <c r="AU780" s="205"/>
      <c r="AV780" s="205"/>
      <c r="AW780" s="205"/>
      <c r="AX780" s="205"/>
      <c r="AY780" s="205"/>
      <c r="AZ780" s="205"/>
      <c r="BA780" s="205"/>
      <c r="BB780" s="205"/>
      <c r="BC780" s="205"/>
      <c r="BD780" s="205"/>
      <c r="BE780" s="205"/>
      <c r="BF780" s="205"/>
      <c r="BG780" s="205"/>
      <c r="BH780" s="205"/>
      <c r="BI780" s="205"/>
      <c r="BJ780" s="205"/>
      <c r="BK780" s="205"/>
      <c r="BL780" s="205"/>
      <c r="BM780" s="56"/>
    </row>
    <row r="781" spans="1:65">
      <c r="A781" s="29"/>
      <c r="B781" s="3" t="s">
        <v>273</v>
      </c>
      <c r="C781" s="28"/>
      <c r="D781" s="23">
        <v>8.4000000000000005E-2</v>
      </c>
      <c r="E781" s="23">
        <v>8.4999999999999992E-2</v>
      </c>
      <c r="F781" s="23">
        <v>7.8856424706288758E-2</v>
      </c>
      <c r="G781" s="23">
        <v>7.9000000000000001E-2</v>
      </c>
      <c r="H781" s="23">
        <v>8.6499999999999994E-2</v>
      </c>
      <c r="I781" s="23">
        <v>8.8499999999999995E-2</v>
      </c>
      <c r="J781" s="23">
        <v>8.2500000000000004E-2</v>
      </c>
      <c r="K781" s="23">
        <v>8.0500000000000002E-2</v>
      </c>
      <c r="L781" s="23">
        <v>8.1000000000000003E-2</v>
      </c>
      <c r="M781" s="23" t="s">
        <v>763</v>
      </c>
      <c r="N781" s="23">
        <v>7.85E-2</v>
      </c>
      <c r="O781" s="23">
        <v>8.6499999999999994E-2</v>
      </c>
      <c r="P781" s="23">
        <v>0.08</v>
      </c>
      <c r="Q781" s="23">
        <v>8.1500000000000003E-2</v>
      </c>
      <c r="R781" s="204"/>
      <c r="S781" s="205"/>
      <c r="T781" s="205"/>
      <c r="U781" s="205"/>
      <c r="V781" s="205"/>
      <c r="W781" s="205"/>
      <c r="X781" s="205"/>
      <c r="Y781" s="205"/>
      <c r="Z781" s="205"/>
      <c r="AA781" s="205"/>
      <c r="AB781" s="205"/>
      <c r="AC781" s="205"/>
      <c r="AD781" s="205"/>
      <c r="AE781" s="205"/>
      <c r="AF781" s="205"/>
      <c r="AG781" s="205"/>
      <c r="AH781" s="205"/>
      <c r="AI781" s="205"/>
      <c r="AJ781" s="205"/>
      <c r="AK781" s="205"/>
      <c r="AL781" s="205"/>
      <c r="AM781" s="205"/>
      <c r="AN781" s="205"/>
      <c r="AO781" s="205"/>
      <c r="AP781" s="205"/>
      <c r="AQ781" s="205"/>
      <c r="AR781" s="205"/>
      <c r="AS781" s="205"/>
      <c r="AT781" s="205"/>
      <c r="AU781" s="205"/>
      <c r="AV781" s="205"/>
      <c r="AW781" s="205"/>
      <c r="AX781" s="205"/>
      <c r="AY781" s="205"/>
      <c r="AZ781" s="205"/>
      <c r="BA781" s="205"/>
      <c r="BB781" s="205"/>
      <c r="BC781" s="205"/>
      <c r="BD781" s="205"/>
      <c r="BE781" s="205"/>
      <c r="BF781" s="205"/>
      <c r="BG781" s="205"/>
      <c r="BH781" s="205"/>
      <c r="BI781" s="205"/>
      <c r="BJ781" s="205"/>
      <c r="BK781" s="205"/>
      <c r="BL781" s="205"/>
      <c r="BM781" s="56"/>
    </row>
    <row r="782" spans="1:65">
      <c r="A782" s="29"/>
      <c r="B782" s="3" t="s">
        <v>274</v>
      </c>
      <c r="C782" s="28"/>
      <c r="D782" s="23">
        <v>4.4007575105505011E-3</v>
      </c>
      <c r="E782" s="23">
        <v>5.4772255750516587E-3</v>
      </c>
      <c r="F782" s="23">
        <v>2.2305883578274885E-3</v>
      </c>
      <c r="G782" s="23">
        <v>3.162277660168382E-3</v>
      </c>
      <c r="H782" s="23">
        <v>5.1542862422130431E-3</v>
      </c>
      <c r="I782" s="23">
        <v>1.3662601021279476E-3</v>
      </c>
      <c r="J782" s="23">
        <v>2.1908902300206662E-3</v>
      </c>
      <c r="K782" s="23">
        <v>4.2308391602612332E-3</v>
      </c>
      <c r="L782" s="23">
        <v>6.3245553203367642E-4</v>
      </c>
      <c r="M782" s="23" t="s">
        <v>763</v>
      </c>
      <c r="N782" s="23">
        <v>3.0767948691238231E-3</v>
      </c>
      <c r="O782" s="23">
        <v>9.0645830939247683E-3</v>
      </c>
      <c r="P782" s="23">
        <v>5.1639777949432199E-3</v>
      </c>
      <c r="Q782" s="23">
        <v>1.3662601021279478E-3</v>
      </c>
      <c r="R782" s="204"/>
      <c r="S782" s="205"/>
      <c r="T782" s="205"/>
      <c r="U782" s="205"/>
      <c r="V782" s="205"/>
      <c r="W782" s="205"/>
      <c r="X782" s="205"/>
      <c r="Y782" s="205"/>
      <c r="Z782" s="205"/>
      <c r="AA782" s="205"/>
      <c r="AB782" s="205"/>
      <c r="AC782" s="205"/>
      <c r="AD782" s="205"/>
      <c r="AE782" s="205"/>
      <c r="AF782" s="205"/>
      <c r="AG782" s="205"/>
      <c r="AH782" s="205"/>
      <c r="AI782" s="205"/>
      <c r="AJ782" s="205"/>
      <c r="AK782" s="205"/>
      <c r="AL782" s="205"/>
      <c r="AM782" s="205"/>
      <c r="AN782" s="205"/>
      <c r="AO782" s="205"/>
      <c r="AP782" s="205"/>
      <c r="AQ782" s="205"/>
      <c r="AR782" s="205"/>
      <c r="AS782" s="205"/>
      <c r="AT782" s="205"/>
      <c r="AU782" s="205"/>
      <c r="AV782" s="205"/>
      <c r="AW782" s="205"/>
      <c r="AX782" s="205"/>
      <c r="AY782" s="205"/>
      <c r="AZ782" s="205"/>
      <c r="BA782" s="205"/>
      <c r="BB782" s="205"/>
      <c r="BC782" s="205"/>
      <c r="BD782" s="205"/>
      <c r="BE782" s="205"/>
      <c r="BF782" s="205"/>
      <c r="BG782" s="205"/>
      <c r="BH782" s="205"/>
      <c r="BI782" s="205"/>
      <c r="BJ782" s="205"/>
      <c r="BK782" s="205"/>
      <c r="BL782" s="205"/>
      <c r="BM782" s="56"/>
    </row>
    <row r="783" spans="1:65">
      <c r="A783" s="29"/>
      <c r="B783" s="3" t="s">
        <v>87</v>
      </c>
      <c r="C783" s="28"/>
      <c r="D783" s="13">
        <v>5.187533411257958E-2</v>
      </c>
      <c r="E783" s="13">
        <v>6.4437947941784215E-2</v>
      </c>
      <c r="F783" s="13">
        <v>2.8286445223597918E-2</v>
      </c>
      <c r="G783" s="13">
        <v>4.0028831141371922E-2</v>
      </c>
      <c r="H783" s="13">
        <v>5.9131390924050217E-2</v>
      </c>
      <c r="I783" s="13">
        <v>1.5408948520240011E-2</v>
      </c>
      <c r="J783" s="13">
        <v>2.6718173536837392E-2</v>
      </c>
      <c r="K783" s="13">
        <v>5.1912136935720651E-2</v>
      </c>
      <c r="L783" s="13">
        <v>7.8080929880700789E-3</v>
      </c>
      <c r="M783" s="13" t="s">
        <v>763</v>
      </c>
      <c r="N783" s="13">
        <v>3.9786140549014949E-2</v>
      </c>
      <c r="O783" s="13">
        <v>0.10560679332727888</v>
      </c>
      <c r="P783" s="13">
        <v>6.1967733539318642E-2</v>
      </c>
      <c r="Q783" s="13">
        <v>1.6798279944196078E-2</v>
      </c>
      <c r="R783" s="152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3" t="s">
        <v>275</v>
      </c>
      <c r="C784" s="28"/>
      <c r="D784" s="13">
        <v>2.7780856022718181E-2</v>
      </c>
      <c r="E784" s="13">
        <v>2.9800071849874987E-2</v>
      </c>
      <c r="F784" s="13">
        <v>-4.4622408989221651E-2</v>
      </c>
      <c r="G784" s="13">
        <v>-4.2891697927763373E-2</v>
      </c>
      <c r="H784" s="13">
        <v>5.6049877602910803E-2</v>
      </c>
      <c r="I784" s="13">
        <v>7.4222820047320281E-2</v>
      </c>
      <c r="J784" s="13">
        <v>-6.5458130389441926E-3</v>
      </c>
      <c r="K784" s="13">
        <v>-1.2603460520414056E-2</v>
      </c>
      <c r="L784" s="13">
        <v>-1.8661108001883919E-2</v>
      </c>
      <c r="M784" s="13" t="s">
        <v>763</v>
      </c>
      <c r="N784" s="13">
        <v>-6.3083856199329547E-2</v>
      </c>
      <c r="O784" s="13">
        <v>3.9896150985657686E-2</v>
      </c>
      <c r="P784" s="13">
        <v>9.6079135783087022E-3</v>
      </c>
      <c r="Q784" s="13">
        <v>-1.462267634757064E-2</v>
      </c>
      <c r="R784" s="152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45" t="s">
        <v>276</v>
      </c>
      <c r="C785" s="46"/>
      <c r="D785" s="44">
        <v>0.7</v>
      </c>
      <c r="E785" s="44">
        <v>0.73</v>
      </c>
      <c r="F785" s="44">
        <v>0.65</v>
      </c>
      <c r="G785" s="44">
        <v>0.62</v>
      </c>
      <c r="H785" s="44">
        <v>1.22</v>
      </c>
      <c r="I785" s="44">
        <v>1.56</v>
      </c>
      <c r="J785" s="44">
        <v>0.06</v>
      </c>
      <c r="K785" s="44">
        <v>0.06</v>
      </c>
      <c r="L785" s="44">
        <v>0.17</v>
      </c>
      <c r="M785" s="44">
        <v>12.81</v>
      </c>
      <c r="N785" s="44">
        <v>1</v>
      </c>
      <c r="O785" s="44">
        <v>0.92</v>
      </c>
      <c r="P785" s="44">
        <v>0.36</v>
      </c>
      <c r="Q785" s="44">
        <v>0.09</v>
      </c>
      <c r="R785" s="152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BM786" s="55"/>
    </row>
    <row r="787" spans="1:65" ht="15">
      <c r="B787" s="8" t="s">
        <v>667</v>
      </c>
      <c r="BM787" s="27" t="s">
        <v>67</v>
      </c>
    </row>
    <row r="788" spans="1:65" ht="15">
      <c r="A788" s="24" t="s">
        <v>60</v>
      </c>
      <c r="B788" s="18" t="s">
        <v>114</v>
      </c>
      <c r="C788" s="15" t="s">
        <v>115</v>
      </c>
      <c r="D788" s="16" t="s">
        <v>241</v>
      </c>
      <c r="E788" s="17" t="s">
        <v>241</v>
      </c>
      <c r="F788" s="17" t="s">
        <v>241</v>
      </c>
      <c r="G788" s="17" t="s">
        <v>241</v>
      </c>
      <c r="H788" s="17" t="s">
        <v>241</v>
      </c>
      <c r="I788" s="17" t="s">
        <v>241</v>
      </c>
      <c r="J788" s="17" t="s">
        <v>241</v>
      </c>
      <c r="K788" s="17" t="s">
        <v>241</v>
      </c>
      <c r="L788" s="17" t="s">
        <v>241</v>
      </c>
      <c r="M788" s="17" t="s">
        <v>241</v>
      </c>
      <c r="N788" s="17" t="s">
        <v>241</v>
      </c>
      <c r="O788" s="17" t="s">
        <v>241</v>
      </c>
      <c r="P788" s="17" t="s">
        <v>241</v>
      </c>
      <c r="Q788" s="17" t="s">
        <v>241</v>
      </c>
      <c r="R788" s="17" t="s">
        <v>241</v>
      </c>
      <c r="S788" s="17" t="s">
        <v>241</v>
      </c>
      <c r="T788" s="17" t="s">
        <v>241</v>
      </c>
      <c r="U788" s="17" t="s">
        <v>241</v>
      </c>
      <c r="V788" s="17" t="s">
        <v>241</v>
      </c>
      <c r="W788" s="17" t="s">
        <v>241</v>
      </c>
      <c r="X788" s="17" t="s">
        <v>241</v>
      </c>
      <c r="Y788" s="17" t="s">
        <v>241</v>
      </c>
      <c r="Z788" s="17" t="s">
        <v>241</v>
      </c>
      <c r="AA788" s="17" t="s">
        <v>241</v>
      </c>
      <c r="AB788" s="17" t="s">
        <v>241</v>
      </c>
      <c r="AC788" s="17" t="s">
        <v>241</v>
      </c>
      <c r="AD788" s="152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</v>
      </c>
    </row>
    <row r="789" spans="1:65">
      <c r="A789" s="29"/>
      <c r="B789" s="19" t="s">
        <v>242</v>
      </c>
      <c r="C789" s="9" t="s">
        <v>242</v>
      </c>
      <c r="D789" s="150" t="s">
        <v>244</v>
      </c>
      <c r="E789" s="151" t="s">
        <v>245</v>
      </c>
      <c r="F789" s="151" t="s">
        <v>246</v>
      </c>
      <c r="G789" s="151" t="s">
        <v>247</v>
      </c>
      <c r="H789" s="151" t="s">
        <v>249</v>
      </c>
      <c r="I789" s="151" t="s">
        <v>250</v>
      </c>
      <c r="J789" s="151" t="s">
        <v>251</v>
      </c>
      <c r="K789" s="151" t="s">
        <v>252</v>
      </c>
      <c r="L789" s="151" t="s">
        <v>253</v>
      </c>
      <c r="M789" s="151" t="s">
        <v>254</v>
      </c>
      <c r="N789" s="151" t="s">
        <v>255</v>
      </c>
      <c r="O789" s="151" t="s">
        <v>256</v>
      </c>
      <c r="P789" s="151" t="s">
        <v>257</v>
      </c>
      <c r="Q789" s="151" t="s">
        <v>258</v>
      </c>
      <c r="R789" s="151" t="s">
        <v>259</v>
      </c>
      <c r="S789" s="151" t="s">
        <v>260</v>
      </c>
      <c r="T789" s="151" t="s">
        <v>261</v>
      </c>
      <c r="U789" s="151" t="s">
        <v>262</v>
      </c>
      <c r="V789" s="151" t="s">
        <v>280</v>
      </c>
      <c r="W789" s="151" t="s">
        <v>307</v>
      </c>
      <c r="X789" s="151" t="s">
        <v>281</v>
      </c>
      <c r="Y789" s="151" t="s">
        <v>263</v>
      </c>
      <c r="Z789" s="151" t="s">
        <v>264</v>
      </c>
      <c r="AA789" s="151" t="s">
        <v>282</v>
      </c>
      <c r="AB789" s="151" t="s">
        <v>265</v>
      </c>
      <c r="AC789" s="151" t="s">
        <v>266</v>
      </c>
      <c r="AD789" s="152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 t="s">
        <v>1</v>
      </c>
    </row>
    <row r="790" spans="1:65">
      <c r="A790" s="29"/>
      <c r="B790" s="19"/>
      <c r="C790" s="9"/>
      <c r="D790" s="10" t="s">
        <v>285</v>
      </c>
      <c r="E790" s="11" t="s">
        <v>286</v>
      </c>
      <c r="F790" s="11" t="s">
        <v>286</v>
      </c>
      <c r="G790" s="11" t="s">
        <v>283</v>
      </c>
      <c r="H790" s="11" t="s">
        <v>285</v>
      </c>
      <c r="I790" s="11" t="s">
        <v>283</v>
      </c>
      <c r="J790" s="11" t="s">
        <v>283</v>
      </c>
      <c r="K790" s="11" t="s">
        <v>283</v>
      </c>
      <c r="L790" s="11" t="s">
        <v>283</v>
      </c>
      <c r="M790" s="11" t="s">
        <v>283</v>
      </c>
      <c r="N790" s="11" t="s">
        <v>285</v>
      </c>
      <c r="O790" s="11" t="s">
        <v>285</v>
      </c>
      <c r="P790" s="11" t="s">
        <v>286</v>
      </c>
      <c r="Q790" s="11" t="s">
        <v>283</v>
      </c>
      <c r="R790" s="11" t="s">
        <v>285</v>
      </c>
      <c r="S790" s="11" t="s">
        <v>286</v>
      </c>
      <c r="T790" s="11" t="s">
        <v>285</v>
      </c>
      <c r="U790" s="11" t="s">
        <v>286</v>
      </c>
      <c r="V790" s="11" t="s">
        <v>286</v>
      </c>
      <c r="W790" s="11" t="s">
        <v>285</v>
      </c>
      <c r="X790" s="11" t="s">
        <v>283</v>
      </c>
      <c r="Y790" s="11" t="s">
        <v>286</v>
      </c>
      <c r="Z790" s="11" t="s">
        <v>286</v>
      </c>
      <c r="AA790" s="11" t="s">
        <v>286</v>
      </c>
      <c r="AB790" s="11" t="s">
        <v>286</v>
      </c>
      <c r="AC790" s="11" t="s">
        <v>283</v>
      </c>
      <c r="AD790" s="152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9"/>
      <c r="C791" s="9"/>
      <c r="D791" s="25" t="s">
        <v>324</v>
      </c>
      <c r="E791" s="25" t="s">
        <v>324</v>
      </c>
      <c r="F791" s="25" t="s">
        <v>324</v>
      </c>
      <c r="G791" s="25" t="s">
        <v>325</v>
      </c>
      <c r="H791" s="25" t="s">
        <v>326</v>
      </c>
      <c r="I791" s="25" t="s">
        <v>325</v>
      </c>
      <c r="J791" s="25" t="s">
        <v>325</v>
      </c>
      <c r="K791" s="25" t="s">
        <v>325</v>
      </c>
      <c r="L791" s="25" t="s">
        <v>325</v>
      </c>
      <c r="M791" s="25" t="s">
        <v>325</v>
      </c>
      <c r="N791" s="25" t="s">
        <v>326</v>
      </c>
      <c r="O791" s="25" t="s">
        <v>325</v>
      </c>
      <c r="P791" s="25" t="s">
        <v>326</v>
      </c>
      <c r="Q791" s="25" t="s">
        <v>327</v>
      </c>
      <c r="R791" s="25" t="s">
        <v>326</v>
      </c>
      <c r="S791" s="25" t="s">
        <v>327</v>
      </c>
      <c r="T791" s="25" t="s">
        <v>325</v>
      </c>
      <c r="U791" s="25" t="s">
        <v>327</v>
      </c>
      <c r="V791" s="25" t="s">
        <v>328</v>
      </c>
      <c r="W791" s="25" t="s">
        <v>326</v>
      </c>
      <c r="X791" s="25" t="s">
        <v>325</v>
      </c>
      <c r="Y791" s="25" t="s">
        <v>326</v>
      </c>
      <c r="Z791" s="25" t="s">
        <v>326</v>
      </c>
      <c r="AA791" s="25" t="s">
        <v>325</v>
      </c>
      <c r="AB791" s="25" t="s">
        <v>325</v>
      </c>
      <c r="AC791" s="25" t="s">
        <v>119</v>
      </c>
      <c r="AD791" s="152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3</v>
      </c>
    </row>
    <row r="792" spans="1:65">
      <c r="A792" s="29"/>
      <c r="B792" s="18">
        <v>1</v>
      </c>
      <c r="C792" s="14">
        <v>1</v>
      </c>
      <c r="D792" s="202">
        <v>0.81359999999999988</v>
      </c>
      <c r="E792" s="202">
        <v>0.77</v>
      </c>
      <c r="F792" s="202">
        <v>0.78073995170035571</v>
      </c>
      <c r="G792" s="202">
        <v>0.79</v>
      </c>
      <c r="H792" s="203">
        <v>0.65</v>
      </c>
      <c r="I792" s="202">
        <v>0.81999999999999984</v>
      </c>
      <c r="J792" s="202">
        <v>0.84</v>
      </c>
      <c r="K792" s="202">
        <v>0.85000000000000009</v>
      </c>
      <c r="L792" s="202">
        <v>0.86999999999999988</v>
      </c>
      <c r="M792" s="202">
        <v>0.81000000000000016</v>
      </c>
      <c r="N792" s="202">
        <v>0.84</v>
      </c>
      <c r="O792" s="202">
        <v>0.76</v>
      </c>
      <c r="P792" s="202">
        <v>0.8</v>
      </c>
      <c r="Q792" s="202">
        <v>0.80911467610450005</v>
      </c>
      <c r="R792" s="202">
        <v>0.81999999999999984</v>
      </c>
      <c r="S792" s="202">
        <v>0.81000000000000016</v>
      </c>
      <c r="T792" s="202">
        <v>0.8304054999999998</v>
      </c>
      <c r="U792" s="202">
        <v>0.77</v>
      </c>
      <c r="V792" s="203">
        <v>0.755</v>
      </c>
      <c r="W792" s="202">
        <v>0.86</v>
      </c>
      <c r="X792" s="202">
        <v>0.79</v>
      </c>
      <c r="Y792" s="202">
        <v>0.72691499999999998</v>
      </c>
      <c r="Z792" s="202">
        <v>0.73</v>
      </c>
      <c r="AA792" s="202">
        <v>0.82899999999999985</v>
      </c>
      <c r="AB792" s="202">
        <v>0.80339999999999989</v>
      </c>
      <c r="AC792" s="202">
        <v>0.8</v>
      </c>
      <c r="AD792" s="204"/>
      <c r="AE792" s="205"/>
      <c r="AF792" s="205"/>
      <c r="AG792" s="205"/>
      <c r="AH792" s="205"/>
      <c r="AI792" s="205"/>
      <c r="AJ792" s="205"/>
      <c r="AK792" s="205"/>
      <c r="AL792" s="205"/>
      <c r="AM792" s="205"/>
      <c r="AN792" s="205"/>
      <c r="AO792" s="205"/>
      <c r="AP792" s="205"/>
      <c r="AQ792" s="205"/>
      <c r="AR792" s="205"/>
      <c r="AS792" s="205"/>
      <c r="AT792" s="205"/>
      <c r="AU792" s="205"/>
      <c r="AV792" s="205"/>
      <c r="AW792" s="205"/>
      <c r="AX792" s="205"/>
      <c r="AY792" s="205"/>
      <c r="AZ792" s="205"/>
      <c r="BA792" s="205"/>
      <c r="BB792" s="205"/>
      <c r="BC792" s="205"/>
      <c r="BD792" s="205"/>
      <c r="BE792" s="205"/>
      <c r="BF792" s="205"/>
      <c r="BG792" s="205"/>
      <c r="BH792" s="205"/>
      <c r="BI792" s="205"/>
      <c r="BJ792" s="205"/>
      <c r="BK792" s="205"/>
      <c r="BL792" s="205"/>
      <c r="BM792" s="206">
        <v>1</v>
      </c>
    </row>
    <row r="793" spans="1:65">
      <c r="A793" s="29"/>
      <c r="B793" s="19">
        <v>1</v>
      </c>
      <c r="C793" s="9">
        <v>2</v>
      </c>
      <c r="D793" s="23">
        <v>0.80879999999999996</v>
      </c>
      <c r="E793" s="23">
        <v>0.77</v>
      </c>
      <c r="F793" s="23">
        <v>0.81389428253591367</v>
      </c>
      <c r="G793" s="23">
        <v>0.81999999999999984</v>
      </c>
      <c r="H793" s="208">
        <v>0.64</v>
      </c>
      <c r="I793" s="23">
        <v>0.81000000000000016</v>
      </c>
      <c r="J793" s="23">
        <v>0.84</v>
      </c>
      <c r="K793" s="23">
        <v>0.85000000000000009</v>
      </c>
      <c r="L793" s="23">
        <v>0.90000000000000013</v>
      </c>
      <c r="M793" s="23">
        <v>0.83</v>
      </c>
      <c r="N793" s="23">
        <v>0.85000000000000009</v>
      </c>
      <c r="O793" s="23">
        <v>0.76400000000000001</v>
      </c>
      <c r="P793" s="23">
        <v>0.81000000000000016</v>
      </c>
      <c r="Q793" s="23">
        <v>0.8091413970350001</v>
      </c>
      <c r="R793" s="23">
        <v>0.83</v>
      </c>
      <c r="S793" s="23">
        <v>0.81000000000000016</v>
      </c>
      <c r="T793" s="23">
        <v>0.8379724999999999</v>
      </c>
      <c r="U793" s="23">
        <v>0.79</v>
      </c>
      <c r="V793" s="208">
        <v>0.70600000000000007</v>
      </c>
      <c r="W793" s="23">
        <v>0.85000000000000009</v>
      </c>
      <c r="X793" s="23">
        <v>0.78</v>
      </c>
      <c r="Y793" s="23">
        <v>0.74025499999999989</v>
      </c>
      <c r="Z793" s="23">
        <v>0.78</v>
      </c>
      <c r="AA793" s="23">
        <v>0.81399999999999995</v>
      </c>
      <c r="AB793" s="23">
        <v>0.80920000000000003</v>
      </c>
      <c r="AC793" s="23">
        <v>0.81999999999999984</v>
      </c>
      <c r="AD793" s="204"/>
      <c r="AE793" s="205"/>
      <c r="AF793" s="205"/>
      <c r="AG793" s="205"/>
      <c r="AH793" s="205"/>
      <c r="AI793" s="205"/>
      <c r="AJ793" s="205"/>
      <c r="AK793" s="205"/>
      <c r="AL793" s="205"/>
      <c r="AM793" s="205"/>
      <c r="AN793" s="205"/>
      <c r="AO793" s="205"/>
      <c r="AP793" s="205"/>
      <c r="AQ793" s="205"/>
      <c r="AR793" s="205"/>
      <c r="AS793" s="205"/>
      <c r="AT793" s="205"/>
      <c r="AU793" s="205"/>
      <c r="AV793" s="205"/>
      <c r="AW793" s="205"/>
      <c r="AX793" s="205"/>
      <c r="AY793" s="205"/>
      <c r="AZ793" s="205"/>
      <c r="BA793" s="205"/>
      <c r="BB793" s="205"/>
      <c r="BC793" s="205"/>
      <c r="BD793" s="205"/>
      <c r="BE793" s="205"/>
      <c r="BF793" s="205"/>
      <c r="BG793" s="205"/>
      <c r="BH793" s="205"/>
      <c r="BI793" s="205"/>
      <c r="BJ793" s="205"/>
      <c r="BK793" s="205"/>
      <c r="BL793" s="205"/>
      <c r="BM793" s="206">
        <v>7</v>
      </c>
    </row>
    <row r="794" spans="1:65">
      <c r="A794" s="29"/>
      <c r="B794" s="19">
        <v>1</v>
      </c>
      <c r="C794" s="9">
        <v>3</v>
      </c>
      <c r="D794" s="23">
        <v>0.82050000000000001</v>
      </c>
      <c r="E794" s="23">
        <v>0.77</v>
      </c>
      <c r="F794" s="23">
        <v>0.80408066116666865</v>
      </c>
      <c r="G794" s="23">
        <v>0.78</v>
      </c>
      <c r="H794" s="208">
        <v>0.65</v>
      </c>
      <c r="I794" s="23">
        <v>0.83</v>
      </c>
      <c r="J794" s="23">
        <v>0.84</v>
      </c>
      <c r="K794" s="23">
        <v>0.86</v>
      </c>
      <c r="L794" s="23">
        <v>0.88</v>
      </c>
      <c r="M794" s="23">
        <v>0.84</v>
      </c>
      <c r="N794" s="23">
        <v>0.85000000000000009</v>
      </c>
      <c r="O794" s="23">
        <v>0.78</v>
      </c>
      <c r="P794" s="23">
        <v>0.81000000000000016</v>
      </c>
      <c r="Q794" s="23">
        <v>0.81312611747300001</v>
      </c>
      <c r="R794" s="23">
        <v>0.81000000000000016</v>
      </c>
      <c r="S794" s="23">
        <v>0.81999999999999984</v>
      </c>
      <c r="T794" s="23">
        <v>0.83503700000000014</v>
      </c>
      <c r="U794" s="23">
        <v>0.8</v>
      </c>
      <c r="V794" s="208">
        <v>0.74</v>
      </c>
      <c r="W794" s="23">
        <v>0.86</v>
      </c>
      <c r="X794" s="23">
        <v>0.77</v>
      </c>
      <c r="Y794" s="23">
        <v>0.73647499999999999</v>
      </c>
      <c r="Z794" s="23">
        <v>0.76</v>
      </c>
      <c r="AA794" s="23">
        <v>0.83299999999999985</v>
      </c>
      <c r="AB794" s="23">
        <v>0.82199999999999995</v>
      </c>
      <c r="AC794" s="23">
        <v>0.8</v>
      </c>
      <c r="AD794" s="204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205"/>
      <c r="AT794" s="205"/>
      <c r="AU794" s="205"/>
      <c r="AV794" s="205"/>
      <c r="AW794" s="205"/>
      <c r="AX794" s="205"/>
      <c r="AY794" s="205"/>
      <c r="AZ794" s="205"/>
      <c r="BA794" s="205"/>
      <c r="BB794" s="205"/>
      <c r="BC794" s="205"/>
      <c r="BD794" s="205"/>
      <c r="BE794" s="205"/>
      <c r="BF794" s="205"/>
      <c r="BG794" s="205"/>
      <c r="BH794" s="205"/>
      <c r="BI794" s="205"/>
      <c r="BJ794" s="205"/>
      <c r="BK794" s="205"/>
      <c r="BL794" s="205"/>
      <c r="BM794" s="206">
        <v>16</v>
      </c>
    </row>
    <row r="795" spans="1:65">
      <c r="A795" s="29"/>
      <c r="B795" s="19">
        <v>1</v>
      </c>
      <c r="C795" s="9">
        <v>4</v>
      </c>
      <c r="D795" s="23">
        <v>0.83059999999999989</v>
      </c>
      <c r="E795" s="23">
        <v>0.77</v>
      </c>
      <c r="F795" s="23">
        <v>0.78838079989641874</v>
      </c>
      <c r="G795" s="23">
        <v>0.81999999999999984</v>
      </c>
      <c r="H795" s="208">
        <v>0.65</v>
      </c>
      <c r="I795" s="23">
        <v>0.81999999999999984</v>
      </c>
      <c r="J795" s="23">
        <v>0.84</v>
      </c>
      <c r="K795" s="23">
        <v>0.85000000000000009</v>
      </c>
      <c r="L795" s="23">
        <v>0.89</v>
      </c>
      <c r="M795" s="23">
        <v>0.83</v>
      </c>
      <c r="N795" s="23">
        <v>0.84</v>
      </c>
      <c r="O795" s="23">
        <v>0.76</v>
      </c>
      <c r="P795" s="23">
        <v>0.8</v>
      </c>
      <c r="Q795" s="23">
        <v>0.81534440279350007</v>
      </c>
      <c r="R795" s="23">
        <v>0.83</v>
      </c>
      <c r="S795" s="23">
        <v>0.81000000000000016</v>
      </c>
      <c r="T795" s="23">
        <v>0.83212050000000004</v>
      </c>
      <c r="U795" s="23">
        <v>0.79</v>
      </c>
      <c r="V795" s="208">
        <v>0.69399999999999995</v>
      </c>
      <c r="W795" s="23">
        <v>0.86999999999999988</v>
      </c>
      <c r="X795" s="23">
        <v>0.78</v>
      </c>
      <c r="Y795" s="23">
        <v>0.74175500000000005</v>
      </c>
      <c r="Z795" s="23">
        <v>0.79</v>
      </c>
      <c r="AA795" s="23">
        <v>0.82699999999999996</v>
      </c>
      <c r="AB795" s="23">
        <v>0.82889999999999997</v>
      </c>
      <c r="AC795" s="23">
        <v>0.81000000000000016</v>
      </c>
      <c r="AD795" s="204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5"/>
      <c r="AT795" s="205"/>
      <c r="AU795" s="205"/>
      <c r="AV795" s="205"/>
      <c r="AW795" s="205"/>
      <c r="AX795" s="205"/>
      <c r="AY795" s="205"/>
      <c r="AZ795" s="205"/>
      <c r="BA795" s="205"/>
      <c r="BB795" s="205"/>
      <c r="BC795" s="205"/>
      <c r="BD795" s="205"/>
      <c r="BE795" s="205"/>
      <c r="BF795" s="205"/>
      <c r="BG795" s="205"/>
      <c r="BH795" s="205"/>
      <c r="BI795" s="205"/>
      <c r="BJ795" s="205"/>
      <c r="BK795" s="205"/>
      <c r="BL795" s="205"/>
      <c r="BM795" s="206">
        <v>0.81260882792842226</v>
      </c>
    </row>
    <row r="796" spans="1:65">
      <c r="A796" s="29"/>
      <c r="B796" s="19">
        <v>1</v>
      </c>
      <c r="C796" s="9">
        <v>5</v>
      </c>
      <c r="D796" s="23">
        <v>0.8145</v>
      </c>
      <c r="E796" s="23">
        <v>0.77</v>
      </c>
      <c r="F796" s="23">
        <v>0.79243893413663469</v>
      </c>
      <c r="G796" s="23">
        <v>0.79</v>
      </c>
      <c r="H796" s="208">
        <v>0.64</v>
      </c>
      <c r="I796" s="23">
        <v>0.83</v>
      </c>
      <c r="J796" s="23">
        <v>0.83</v>
      </c>
      <c r="K796" s="23">
        <v>0.86999999999999988</v>
      </c>
      <c r="L796" s="23">
        <v>0.89</v>
      </c>
      <c r="M796" s="23">
        <v>0.83</v>
      </c>
      <c r="N796" s="23">
        <v>0.85000000000000009</v>
      </c>
      <c r="O796" s="23">
        <v>0.77</v>
      </c>
      <c r="P796" s="23">
        <v>0.81000000000000016</v>
      </c>
      <c r="Q796" s="23">
        <v>0.81113996832749991</v>
      </c>
      <c r="R796" s="221">
        <v>0.88</v>
      </c>
      <c r="S796" s="23">
        <v>0.81000000000000016</v>
      </c>
      <c r="T796" s="23">
        <v>0.83919449999999995</v>
      </c>
      <c r="U796" s="23">
        <v>0.8</v>
      </c>
      <c r="V796" s="208">
        <v>0.70600000000000007</v>
      </c>
      <c r="W796" s="23">
        <v>0.88</v>
      </c>
      <c r="X796" s="23">
        <v>0.78</v>
      </c>
      <c r="Y796" s="23">
        <v>0.73553500000000005</v>
      </c>
      <c r="Z796" s="23">
        <v>0.75</v>
      </c>
      <c r="AA796" s="23">
        <v>0.82100000000000006</v>
      </c>
      <c r="AB796" s="23">
        <v>0.82930000000000004</v>
      </c>
      <c r="AC796" s="23">
        <v>0.81000000000000016</v>
      </c>
      <c r="AD796" s="204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5"/>
      <c r="AT796" s="205"/>
      <c r="AU796" s="205"/>
      <c r="AV796" s="205"/>
      <c r="AW796" s="205"/>
      <c r="AX796" s="205"/>
      <c r="AY796" s="205"/>
      <c r="AZ796" s="205"/>
      <c r="BA796" s="205"/>
      <c r="BB796" s="205"/>
      <c r="BC796" s="205"/>
      <c r="BD796" s="205"/>
      <c r="BE796" s="205"/>
      <c r="BF796" s="205"/>
      <c r="BG796" s="205"/>
      <c r="BH796" s="205"/>
      <c r="BI796" s="205"/>
      <c r="BJ796" s="205"/>
      <c r="BK796" s="205"/>
      <c r="BL796" s="205"/>
      <c r="BM796" s="206">
        <v>105</v>
      </c>
    </row>
    <row r="797" spans="1:65">
      <c r="A797" s="29"/>
      <c r="B797" s="19">
        <v>1</v>
      </c>
      <c r="C797" s="9">
        <v>6</v>
      </c>
      <c r="D797" s="23">
        <v>0.80830000000000002</v>
      </c>
      <c r="E797" s="23">
        <v>0.76</v>
      </c>
      <c r="F797" s="23">
        <v>0.8004825163032967</v>
      </c>
      <c r="G797" s="23">
        <v>0.8</v>
      </c>
      <c r="H797" s="208">
        <v>0.64</v>
      </c>
      <c r="I797" s="23">
        <v>0.83</v>
      </c>
      <c r="J797" s="23">
        <v>0.83</v>
      </c>
      <c r="K797" s="23">
        <v>0.85000000000000009</v>
      </c>
      <c r="L797" s="23">
        <v>0.88</v>
      </c>
      <c r="M797" s="23">
        <v>0.83</v>
      </c>
      <c r="N797" s="23">
        <v>0.84</v>
      </c>
      <c r="O797" s="23">
        <v>0.77600000000000002</v>
      </c>
      <c r="P797" s="23">
        <v>0.81000000000000016</v>
      </c>
      <c r="Q797" s="23">
        <v>0.81153601421999999</v>
      </c>
      <c r="R797" s="23">
        <v>0.83</v>
      </c>
      <c r="S797" s="23">
        <v>0.8</v>
      </c>
      <c r="T797" s="23">
        <v>0.83449649999999997</v>
      </c>
      <c r="U797" s="23">
        <v>0.79</v>
      </c>
      <c r="V797" s="208">
        <v>0.73</v>
      </c>
      <c r="W797" s="23">
        <v>0.86</v>
      </c>
      <c r="X797" s="23">
        <v>0.78</v>
      </c>
      <c r="Y797" s="23">
        <v>0.73978999999999995</v>
      </c>
      <c r="Z797" s="23">
        <v>0.8</v>
      </c>
      <c r="AA797" s="221">
        <v>0.78800000000000003</v>
      </c>
      <c r="AB797" s="23">
        <v>0.83440000000000003</v>
      </c>
      <c r="AC797" s="23">
        <v>0.81000000000000016</v>
      </c>
      <c r="AD797" s="204"/>
      <c r="AE797" s="205"/>
      <c r="AF797" s="205"/>
      <c r="AG797" s="205"/>
      <c r="AH797" s="205"/>
      <c r="AI797" s="205"/>
      <c r="AJ797" s="205"/>
      <c r="AK797" s="205"/>
      <c r="AL797" s="205"/>
      <c r="AM797" s="205"/>
      <c r="AN797" s="205"/>
      <c r="AO797" s="205"/>
      <c r="AP797" s="205"/>
      <c r="AQ797" s="205"/>
      <c r="AR797" s="205"/>
      <c r="AS797" s="205"/>
      <c r="AT797" s="205"/>
      <c r="AU797" s="205"/>
      <c r="AV797" s="205"/>
      <c r="AW797" s="205"/>
      <c r="AX797" s="205"/>
      <c r="AY797" s="205"/>
      <c r="AZ797" s="205"/>
      <c r="BA797" s="205"/>
      <c r="BB797" s="205"/>
      <c r="BC797" s="205"/>
      <c r="BD797" s="205"/>
      <c r="BE797" s="205"/>
      <c r="BF797" s="205"/>
      <c r="BG797" s="205"/>
      <c r="BH797" s="205"/>
      <c r="BI797" s="205"/>
      <c r="BJ797" s="205"/>
      <c r="BK797" s="205"/>
      <c r="BL797" s="205"/>
      <c r="BM797" s="56"/>
    </row>
    <row r="798" spans="1:65">
      <c r="A798" s="29"/>
      <c r="B798" s="20" t="s">
        <v>272</v>
      </c>
      <c r="C798" s="12"/>
      <c r="D798" s="209">
        <v>0.81605000000000005</v>
      </c>
      <c r="E798" s="209">
        <v>0.76833333333333342</v>
      </c>
      <c r="F798" s="209">
        <v>0.79666952428988136</v>
      </c>
      <c r="G798" s="209">
        <v>0.79999999999999993</v>
      </c>
      <c r="H798" s="209">
        <v>0.64500000000000002</v>
      </c>
      <c r="I798" s="209">
        <v>0.82333333333333325</v>
      </c>
      <c r="J798" s="209">
        <v>0.83666666666666656</v>
      </c>
      <c r="K798" s="209">
        <v>0.85500000000000009</v>
      </c>
      <c r="L798" s="209">
        <v>0.8849999999999999</v>
      </c>
      <c r="M798" s="209">
        <v>0.82833333333333325</v>
      </c>
      <c r="N798" s="209">
        <v>0.84500000000000008</v>
      </c>
      <c r="O798" s="209">
        <v>0.76833333333333342</v>
      </c>
      <c r="P798" s="209">
        <v>0.80666666666666698</v>
      </c>
      <c r="Q798" s="209">
        <v>0.81156709599224996</v>
      </c>
      <c r="R798" s="209">
        <v>0.83333333333333337</v>
      </c>
      <c r="S798" s="209">
        <v>0.81</v>
      </c>
      <c r="T798" s="209">
        <v>0.83487108333333326</v>
      </c>
      <c r="U798" s="209">
        <v>0.79</v>
      </c>
      <c r="V798" s="209">
        <v>0.72183333333333322</v>
      </c>
      <c r="W798" s="209">
        <v>0.86333333333333329</v>
      </c>
      <c r="X798" s="209">
        <v>0.78000000000000014</v>
      </c>
      <c r="Y798" s="209">
        <v>0.73678750000000004</v>
      </c>
      <c r="Z798" s="209">
        <v>0.76833333333333342</v>
      </c>
      <c r="AA798" s="209">
        <v>0.81866666666666665</v>
      </c>
      <c r="AB798" s="209">
        <v>0.82120000000000015</v>
      </c>
      <c r="AC798" s="209">
        <v>0.80833333333333346</v>
      </c>
      <c r="AD798" s="204"/>
      <c r="AE798" s="205"/>
      <c r="AF798" s="205"/>
      <c r="AG798" s="205"/>
      <c r="AH798" s="205"/>
      <c r="AI798" s="205"/>
      <c r="AJ798" s="205"/>
      <c r="AK798" s="205"/>
      <c r="AL798" s="205"/>
      <c r="AM798" s="205"/>
      <c r="AN798" s="205"/>
      <c r="AO798" s="205"/>
      <c r="AP798" s="205"/>
      <c r="AQ798" s="205"/>
      <c r="AR798" s="205"/>
      <c r="AS798" s="205"/>
      <c r="AT798" s="205"/>
      <c r="AU798" s="205"/>
      <c r="AV798" s="205"/>
      <c r="AW798" s="205"/>
      <c r="AX798" s="205"/>
      <c r="AY798" s="205"/>
      <c r="AZ798" s="205"/>
      <c r="BA798" s="205"/>
      <c r="BB798" s="205"/>
      <c r="BC798" s="205"/>
      <c r="BD798" s="205"/>
      <c r="BE798" s="205"/>
      <c r="BF798" s="205"/>
      <c r="BG798" s="205"/>
      <c r="BH798" s="205"/>
      <c r="BI798" s="205"/>
      <c r="BJ798" s="205"/>
      <c r="BK798" s="205"/>
      <c r="BL798" s="205"/>
      <c r="BM798" s="56"/>
    </row>
    <row r="799" spans="1:65">
      <c r="A799" s="29"/>
      <c r="B799" s="3" t="s">
        <v>273</v>
      </c>
      <c r="C799" s="28"/>
      <c r="D799" s="23">
        <v>0.81404999999999994</v>
      </c>
      <c r="E799" s="23">
        <v>0.77</v>
      </c>
      <c r="F799" s="23">
        <v>0.79646072521996569</v>
      </c>
      <c r="G799" s="23">
        <v>0.79500000000000004</v>
      </c>
      <c r="H799" s="23">
        <v>0.64500000000000002</v>
      </c>
      <c r="I799" s="23">
        <v>0.82499999999999996</v>
      </c>
      <c r="J799" s="23">
        <v>0.84</v>
      </c>
      <c r="K799" s="23">
        <v>0.85000000000000009</v>
      </c>
      <c r="L799" s="23">
        <v>0.88500000000000001</v>
      </c>
      <c r="M799" s="23">
        <v>0.83</v>
      </c>
      <c r="N799" s="23">
        <v>0.84499999999999997</v>
      </c>
      <c r="O799" s="23">
        <v>0.76700000000000002</v>
      </c>
      <c r="P799" s="23">
        <v>0.81000000000000016</v>
      </c>
      <c r="Q799" s="23">
        <v>0.81133799127374995</v>
      </c>
      <c r="R799" s="23">
        <v>0.83</v>
      </c>
      <c r="S799" s="23">
        <v>0.81000000000000016</v>
      </c>
      <c r="T799" s="23">
        <v>0.83476675</v>
      </c>
      <c r="U799" s="23">
        <v>0.79</v>
      </c>
      <c r="V799" s="23">
        <v>0.71799999999999997</v>
      </c>
      <c r="W799" s="23">
        <v>0.86</v>
      </c>
      <c r="X799" s="23">
        <v>0.78</v>
      </c>
      <c r="Y799" s="23">
        <v>0.73813249999999997</v>
      </c>
      <c r="Z799" s="23">
        <v>0.77</v>
      </c>
      <c r="AA799" s="23">
        <v>0.82400000000000007</v>
      </c>
      <c r="AB799" s="23">
        <v>0.82545000000000002</v>
      </c>
      <c r="AC799" s="23">
        <v>0.81000000000000016</v>
      </c>
      <c r="AD799" s="204"/>
      <c r="AE799" s="205"/>
      <c r="AF799" s="205"/>
      <c r="AG799" s="205"/>
      <c r="AH799" s="205"/>
      <c r="AI799" s="205"/>
      <c r="AJ799" s="205"/>
      <c r="AK799" s="205"/>
      <c r="AL799" s="205"/>
      <c r="AM799" s="205"/>
      <c r="AN799" s="205"/>
      <c r="AO799" s="205"/>
      <c r="AP799" s="205"/>
      <c r="AQ799" s="205"/>
      <c r="AR799" s="205"/>
      <c r="AS799" s="205"/>
      <c r="AT799" s="205"/>
      <c r="AU799" s="205"/>
      <c r="AV799" s="205"/>
      <c r="AW799" s="205"/>
      <c r="AX799" s="205"/>
      <c r="AY799" s="205"/>
      <c r="AZ799" s="205"/>
      <c r="BA799" s="205"/>
      <c r="BB799" s="205"/>
      <c r="BC799" s="205"/>
      <c r="BD799" s="205"/>
      <c r="BE799" s="205"/>
      <c r="BF799" s="205"/>
      <c r="BG799" s="205"/>
      <c r="BH799" s="205"/>
      <c r="BI799" s="205"/>
      <c r="BJ799" s="205"/>
      <c r="BK799" s="205"/>
      <c r="BL799" s="205"/>
      <c r="BM799" s="56"/>
    </row>
    <row r="800" spans="1:65">
      <c r="A800" s="29"/>
      <c r="B800" s="3" t="s">
        <v>274</v>
      </c>
      <c r="C800" s="28"/>
      <c r="D800" s="23">
        <v>8.3968446454605536E-3</v>
      </c>
      <c r="E800" s="23">
        <v>4.0824829046386332E-3</v>
      </c>
      <c r="F800" s="23">
        <v>1.1887037330938275E-2</v>
      </c>
      <c r="G800" s="23">
        <v>1.6733200530681419E-2</v>
      </c>
      <c r="H800" s="23">
        <v>5.4772255750516656E-3</v>
      </c>
      <c r="I800" s="23">
        <v>8.1649658092772127E-3</v>
      </c>
      <c r="J800" s="23">
        <v>5.1639777949432268E-3</v>
      </c>
      <c r="K800" s="23">
        <v>8.3666002653406714E-3</v>
      </c>
      <c r="L800" s="23">
        <v>1.048808848170159E-2</v>
      </c>
      <c r="M800" s="23">
        <v>9.8319208025016772E-3</v>
      </c>
      <c r="N800" s="23">
        <v>5.4772255750517264E-3</v>
      </c>
      <c r="O800" s="23">
        <v>8.430104783848584E-3</v>
      </c>
      <c r="P800" s="23">
        <v>5.1639777949432841E-3</v>
      </c>
      <c r="Q800" s="23">
        <v>2.3991822566785444E-3</v>
      </c>
      <c r="R800" s="23">
        <v>2.4221202832779922E-2</v>
      </c>
      <c r="S800" s="23">
        <v>6.3245553203366937E-3</v>
      </c>
      <c r="T800" s="23">
        <v>3.3462128207373174E-3</v>
      </c>
      <c r="U800" s="23">
        <v>1.0954451150103331E-2</v>
      </c>
      <c r="V800" s="23">
        <v>2.3549239195070959E-2</v>
      </c>
      <c r="W800" s="23">
        <v>1.0327955589886412E-2</v>
      </c>
      <c r="X800" s="23">
        <v>6.324555320336764E-3</v>
      </c>
      <c r="Y800" s="23">
        <v>5.3823282601491293E-3</v>
      </c>
      <c r="Z800" s="23">
        <v>2.6394443859772226E-2</v>
      </c>
      <c r="AA800" s="23">
        <v>1.6427619020012146E-2</v>
      </c>
      <c r="AB800" s="23">
        <v>1.2333855844787581E-2</v>
      </c>
      <c r="AC800" s="23">
        <v>7.5277265270907636E-3</v>
      </c>
      <c r="AD800" s="204"/>
      <c r="AE800" s="205"/>
      <c r="AF800" s="205"/>
      <c r="AG800" s="205"/>
      <c r="AH800" s="205"/>
      <c r="AI800" s="205"/>
      <c r="AJ800" s="205"/>
      <c r="AK800" s="205"/>
      <c r="AL800" s="205"/>
      <c r="AM800" s="205"/>
      <c r="AN800" s="205"/>
      <c r="AO800" s="205"/>
      <c r="AP800" s="205"/>
      <c r="AQ800" s="205"/>
      <c r="AR800" s="205"/>
      <c r="AS800" s="205"/>
      <c r="AT800" s="205"/>
      <c r="AU800" s="205"/>
      <c r="AV800" s="205"/>
      <c r="AW800" s="205"/>
      <c r="AX800" s="205"/>
      <c r="AY800" s="205"/>
      <c r="AZ800" s="205"/>
      <c r="BA800" s="205"/>
      <c r="BB800" s="205"/>
      <c r="BC800" s="205"/>
      <c r="BD800" s="205"/>
      <c r="BE800" s="205"/>
      <c r="BF800" s="205"/>
      <c r="BG800" s="205"/>
      <c r="BH800" s="205"/>
      <c r="BI800" s="205"/>
      <c r="BJ800" s="205"/>
      <c r="BK800" s="205"/>
      <c r="BL800" s="205"/>
      <c r="BM800" s="56"/>
    </row>
    <row r="801" spans="1:65">
      <c r="A801" s="29"/>
      <c r="B801" s="3" t="s">
        <v>87</v>
      </c>
      <c r="C801" s="28"/>
      <c r="D801" s="13">
        <v>1.0289620299565655E-2</v>
      </c>
      <c r="E801" s="13">
        <v>5.3134267739331446E-3</v>
      </c>
      <c r="F801" s="13">
        <v>1.4920913840069248E-2</v>
      </c>
      <c r="G801" s="13">
        <v>2.0916500663351777E-2</v>
      </c>
      <c r="H801" s="13">
        <v>8.4918225969793266E-3</v>
      </c>
      <c r="I801" s="13">
        <v>9.9169625213893289E-3</v>
      </c>
      <c r="J801" s="13">
        <v>6.1720850138763678E-3</v>
      </c>
      <c r="K801" s="13">
        <v>9.7854973863633569E-3</v>
      </c>
      <c r="L801" s="13">
        <v>1.185094743695095E-2</v>
      </c>
      <c r="M801" s="13">
        <v>1.1869522095575466E-2</v>
      </c>
      <c r="N801" s="13">
        <v>6.481923757457664E-3</v>
      </c>
      <c r="O801" s="13">
        <v>1.0971936811950434E-2</v>
      </c>
      <c r="P801" s="13">
        <v>6.401625365632168E-3</v>
      </c>
      <c r="Q801" s="13">
        <v>2.9562340175278068E-3</v>
      </c>
      <c r="R801" s="13">
        <v>2.9065443399335904E-2</v>
      </c>
      <c r="S801" s="13">
        <v>7.8080929880699921E-3</v>
      </c>
      <c r="T801" s="13">
        <v>4.0080593130344391E-3</v>
      </c>
      <c r="U801" s="13">
        <v>1.3866393860890293E-2</v>
      </c>
      <c r="V801" s="13">
        <v>3.2624205765510457E-2</v>
      </c>
      <c r="W801" s="13">
        <v>1.1962882922648355E-2</v>
      </c>
      <c r="X801" s="13">
        <v>8.1084042568420039E-3</v>
      </c>
      <c r="Y801" s="13">
        <v>7.3051297153509378E-3</v>
      </c>
      <c r="Z801" s="13">
        <v>3.4352855348944326E-2</v>
      </c>
      <c r="AA801" s="13">
        <v>2.0066309877865E-2</v>
      </c>
      <c r="AB801" s="13">
        <v>1.5019308140267388E-2</v>
      </c>
      <c r="AC801" s="13">
        <v>9.3126513737205301E-3</v>
      </c>
      <c r="AD801" s="152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275</v>
      </c>
      <c r="C802" s="28"/>
      <c r="D802" s="13">
        <v>4.2347214961353519E-3</v>
      </c>
      <c r="E802" s="13">
        <v>-5.4485618508428035E-2</v>
      </c>
      <c r="F802" s="13">
        <v>-1.9614977207637385E-2</v>
      </c>
      <c r="G802" s="13">
        <v>-1.5516479141096662E-2</v>
      </c>
      <c r="H802" s="13">
        <v>-0.20626016130750902</v>
      </c>
      <c r="I802" s="13">
        <v>1.3197623550621485E-2</v>
      </c>
      <c r="J802" s="13">
        <v>2.9605682231603092E-2</v>
      </c>
      <c r="K802" s="13">
        <v>5.2166762917953191E-2</v>
      </c>
      <c r="L802" s="13">
        <v>8.9084894950161919E-2</v>
      </c>
      <c r="M802" s="13">
        <v>1.9350645555989532E-2</v>
      </c>
      <c r="N802" s="13">
        <v>3.9860718907216874E-2</v>
      </c>
      <c r="O802" s="13">
        <v>-5.4485618508428035E-2</v>
      </c>
      <c r="P802" s="13">
        <v>-7.3124498006053029E-3</v>
      </c>
      <c r="Q802" s="13">
        <v>-1.2819599053925934E-3</v>
      </c>
      <c r="R802" s="13">
        <v>2.5503667561357801E-2</v>
      </c>
      <c r="S802" s="13">
        <v>-3.2104351303601231E-3</v>
      </c>
      <c r="T802" s="13">
        <v>2.7396029479108686E-2</v>
      </c>
      <c r="U802" s="13">
        <v>-2.7822523151832756E-2</v>
      </c>
      <c r="V802" s="13">
        <v>-0.11170872315835201</v>
      </c>
      <c r="W802" s="13">
        <v>6.2421799593566529E-2</v>
      </c>
      <c r="X802" s="13">
        <v>-4.0128567162568962E-2</v>
      </c>
      <c r="Y802" s="13">
        <v>-9.3306059843963229E-2</v>
      </c>
      <c r="Z802" s="13">
        <v>-5.4485618508428035E-2</v>
      </c>
      <c r="AA802" s="13">
        <v>7.4548030122778552E-3</v>
      </c>
      <c r="AB802" s="13">
        <v>1.0572334161664587E-2</v>
      </c>
      <c r="AC802" s="13">
        <v>-5.2614424654827685E-3</v>
      </c>
      <c r="AD802" s="152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45" t="s">
        <v>276</v>
      </c>
      <c r="C803" s="46"/>
      <c r="D803" s="44">
        <v>0.15</v>
      </c>
      <c r="E803" s="44">
        <v>1.23</v>
      </c>
      <c r="F803" s="44">
        <v>0.41</v>
      </c>
      <c r="G803" s="44">
        <v>0.31</v>
      </c>
      <c r="H803" s="44">
        <v>4.79</v>
      </c>
      <c r="I803" s="44">
        <v>0.36</v>
      </c>
      <c r="J803" s="44">
        <v>0.75</v>
      </c>
      <c r="K803" s="44">
        <v>1.28</v>
      </c>
      <c r="L803" s="44">
        <v>2.15</v>
      </c>
      <c r="M803" s="44">
        <v>0.51</v>
      </c>
      <c r="N803" s="44">
        <v>0.99</v>
      </c>
      <c r="O803" s="44">
        <v>1.23</v>
      </c>
      <c r="P803" s="44">
        <v>0.12</v>
      </c>
      <c r="Q803" s="44">
        <v>0.02</v>
      </c>
      <c r="R803" s="44">
        <v>0.65</v>
      </c>
      <c r="S803" s="44">
        <v>0.02</v>
      </c>
      <c r="T803" s="44">
        <v>0.7</v>
      </c>
      <c r="U803" s="44">
        <v>0.6</v>
      </c>
      <c r="V803" s="44">
        <v>2.57</v>
      </c>
      <c r="W803" s="44">
        <v>1.52</v>
      </c>
      <c r="X803" s="44">
        <v>0.89</v>
      </c>
      <c r="Y803" s="44">
        <v>2.14</v>
      </c>
      <c r="Z803" s="44">
        <v>1.23</v>
      </c>
      <c r="AA803" s="44">
        <v>0.23</v>
      </c>
      <c r="AB803" s="44">
        <v>0.3</v>
      </c>
      <c r="AC803" s="44">
        <v>7.0000000000000007E-2</v>
      </c>
      <c r="AD803" s="152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BM804" s="55"/>
    </row>
    <row r="805" spans="1:65" ht="15">
      <c r="B805" s="8" t="s">
        <v>668</v>
      </c>
      <c r="BM805" s="27" t="s">
        <v>67</v>
      </c>
    </row>
    <row r="806" spans="1:65" ht="15">
      <c r="A806" s="24" t="s">
        <v>6</v>
      </c>
      <c r="B806" s="18" t="s">
        <v>114</v>
      </c>
      <c r="C806" s="15" t="s">
        <v>115</v>
      </c>
      <c r="D806" s="16" t="s">
        <v>241</v>
      </c>
      <c r="E806" s="17" t="s">
        <v>241</v>
      </c>
      <c r="F806" s="17" t="s">
        <v>241</v>
      </c>
      <c r="G806" s="17" t="s">
        <v>241</v>
      </c>
      <c r="H806" s="17" t="s">
        <v>241</v>
      </c>
      <c r="I806" s="17" t="s">
        <v>241</v>
      </c>
      <c r="J806" s="17" t="s">
        <v>241</v>
      </c>
      <c r="K806" s="17" t="s">
        <v>241</v>
      </c>
      <c r="L806" s="17" t="s">
        <v>241</v>
      </c>
      <c r="M806" s="17" t="s">
        <v>241</v>
      </c>
      <c r="N806" s="17" t="s">
        <v>241</v>
      </c>
      <c r="O806" s="17" t="s">
        <v>241</v>
      </c>
      <c r="P806" s="17" t="s">
        <v>241</v>
      </c>
      <c r="Q806" s="17" t="s">
        <v>241</v>
      </c>
      <c r="R806" s="17" t="s">
        <v>241</v>
      </c>
      <c r="S806" s="17" t="s">
        <v>241</v>
      </c>
      <c r="T806" s="17" t="s">
        <v>241</v>
      </c>
      <c r="U806" s="17" t="s">
        <v>241</v>
      </c>
      <c r="V806" s="17" t="s">
        <v>241</v>
      </c>
      <c r="W806" s="17" t="s">
        <v>241</v>
      </c>
      <c r="X806" s="17" t="s">
        <v>241</v>
      </c>
      <c r="Y806" s="17" t="s">
        <v>241</v>
      </c>
      <c r="Z806" s="17" t="s">
        <v>241</v>
      </c>
      <c r="AA806" s="17" t="s">
        <v>241</v>
      </c>
      <c r="AB806" s="152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 t="s">
        <v>242</v>
      </c>
      <c r="C807" s="9" t="s">
        <v>242</v>
      </c>
      <c r="D807" s="150" t="s">
        <v>244</v>
      </c>
      <c r="E807" s="151" t="s">
        <v>245</v>
      </c>
      <c r="F807" s="151" t="s">
        <v>246</v>
      </c>
      <c r="G807" s="151" t="s">
        <v>247</v>
      </c>
      <c r="H807" s="151" t="s">
        <v>249</v>
      </c>
      <c r="I807" s="151" t="s">
        <v>250</v>
      </c>
      <c r="J807" s="151" t="s">
        <v>251</v>
      </c>
      <c r="K807" s="151" t="s">
        <v>252</v>
      </c>
      <c r="L807" s="151" t="s">
        <v>253</v>
      </c>
      <c r="M807" s="151" t="s">
        <v>254</v>
      </c>
      <c r="N807" s="151" t="s">
        <v>255</v>
      </c>
      <c r="O807" s="151" t="s">
        <v>256</v>
      </c>
      <c r="P807" s="151" t="s">
        <v>257</v>
      </c>
      <c r="Q807" s="151" t="s">
        <v>258</v>
      </c>
      <c r="R807" s="151" t="s">
        <v>259</v>
      </c>
      <c r="S807" s="151" t="s">
        <v>260</v>
      </c>
      <c r="T807" s="151" t="s">
        <v>262</v>
      </c>
      <c r="U807" s="151" t="s">
        <v>280</v>
      </c>
      <c r="V807" s="151" t="s">
        <v>281</v>
      </c>
      <c r="W807" s="151" t="s">
        <v>263</v>
      </c>
      <c r="X807" s="151" t="s">
        <v>264</v>
      </c>
      <c r="Y807" s="151" t="s">
        <v>282</v>
      </c>
      <c r="Z807" s="151" t="s">
        <v>265</v>
      </c>
      <c r="AA807" s="151" t="s">
        <v>266</v>
      </c>
      <c r="AB807" s="152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3</v>
      </c>
    </row>
    <row r="808" spans="1:65">
      <c r="A808" s="29"/>
      <c r="B808" s="19"/>
      <c r="C808" s="9"/>
      <c r="D808" s="10" t="s">
        <v>283</v>
      </c>
      <c r="E808" s="11" t="s">
        <v>286</v>
      </c>
      <c r="F808" s="11" t="s">
        <v>286</v>
      </c>
      <c r="G808" s="11" t="s">
        <v>283</v>
      </c>
      <c r="H808" s="11" t="s">
        <v>285</v>
      </c>
      <c r="I808" s="11" t="s">
        <v>283</v>
      </c>
      <c r="J808" s="11" t="s">
        <v>283</v>
      </c>
      <c r="K808" s="11" t="s">
        <v>283</v>
      </c>
      <c r="L808" s="11" t="s">
        <v>283</v>
      </c>
      <c r="M808" s="11" t="s">
        <v>283</v>
      </c>
      <c r="N808" s="11" t="s">
        <v>283</v>
      </c>
      <c r="O808" s="11" t="s">
        <v>285</v>
      </c>
      <c r="P808" s="11" t="s">
        <v>286</v>
      </c>
      <c r="Q808" s="11" t="s">
        <v>283</v>
      </c>
      <c r="R808" s="11" t="s">
        <v>285</v>
      </c>
      <c r="S808" s="11" t="s">
        <v>286</v>
      </c>
      <c r="T808" s="11" t="s">
        <v>286</v>
      </c>
      <c r="U808" s="11" t="s">
        <v>286</v>
      </c>
      <c r="V808" s="11" t="s">
        <v>283</v>
      </c>
      <c r="W808" s="11" t="s">
        <v>286</v>
      </c>
      <c r="X808" s="11" t="s">
        <v>286</v>
      </c>
      <c r="Y808" s="11" t="s">
        <v>286</v>
      </c>
      <c r="Z808" s="11" t="s">
        <v>286</v>
      </c>
      <c r="AA808" s="11" t="s">
        <v>283</v>
      </c>
      <c r="AB808" s="152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9"/>
      <c r="C809" s="9"/>
      <c r="D809" s="25" t="s">
        <v>324</v>
      </c>
      <c r="E809" s="25" t="s">
        <v>324</v>
      </c>
      <c r="F809" s="25" t="s">
        <v>324</v>
      </c>
      <c r="G809" s="25" t="s">
        <v>325</v>
      </c>
      <c r="H809" s="25" t="s">
        <v>326</v>
      </c>
      <c r="I809" s="25" t="s">
        <v>325</v>
      </c>
      <c r="J809" s="25" t="s">
        <v>325</v>
      </c>
      <c r="K809" s="25" t="s">
        <v>325</v>
      </c>
      <c r="L809" s="25" t="s">
        <v>325</v>
      </c>
      <c r="M809" s="25" t="s">
        <v>325</v>
      </c>
      <c r="N809" s="25" t="s">
        <v>326</v>
      </c>
      <c r="O809" s="25" t="s">
        <v>325</v>
      </c>
      <c r="P809" s="25" t="s">
        <v>326</v>
      </c>
      <c r="Q809" s="25" t="s">
        <v>327</v>
      </c>
      <c r="R809" s="25" t="s">
        <v>326</v>
      </c>
      <c r="S809" s="25" t="s">
        <v>327</v>
      </c>
      <c r="T809" s="25" t="s">
        <v>327</v>
      </c>
      <c r="U809" s="25" t="s">
        <v>328</v>
      </c>
      <c r="V809" s="25" t="s">
        <v>325</v>
      </c>
      <c r="W809" s="25" t="s">
        <v>326</v>
      </c>
      <c r="X809" s="25" t="s">
        <v>326</v>
      </c>
      <c r="Y809" s="25" t="s">
        <v>325</v>
      </c>
      <c r="Z809" s="25" t="s">
        <v>325</v>
      </c>
      <c r="AA809" s="25" t="s">
        <v>119</v>
      </c>
      <c r="AB809" s="152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8">
        <v>1</v>
      </c>
      <c r="C810" s="14">
        <v>1</v>
      </c>
      <c r="D810" s="21">
        <v>2.4500000000000002</v>
      </c>
      <c r="E810" s="21">
        <v>1.66</v>
      </c>
      <c r="F810" s="21">
        <v>1.6055637855308997</v>
      </c>
      <c r="G810" s="21">
        <v>1.9699999999999998</v>
      </c>
      <c r="H810" s="146" t="s">
        <v>107</v>
      </c>
      <c r="I810" s="21">
        <v>2</v>
      </c>
      <c r="J810" s="21">
        <v>2.16</v>
      </c>
      <c r="K810" s="21">
        <v>2.21</v>
      </c>
      <c r="L810" s="153">
        <v>1.89</v>
      </c>
      <c r="M810" s="21">
        <v>2.16</v>
      </c>
      <c r="N810" s="21">
        <v>1.24</v>
      </c>
      <c r="O810" s="146">
        <v>3</v>
      </c>
      <c r="P810" s="21">
        <v>1.56</v>
      </c>
      <c r="Q810" s="21">
        <v>1.8775209027055175</v>
      </c>
      <c r="R810" s="146" t="s">
        <v>107</v>
      </c>
      <c r="S810" s="21">
        <v>1.72</v>
      </c>
      <c r="T810" s="146" t="s">
        <v>107</v>
      </c>
      <c r="U810" s="21">
        <v>1.86</v>
      </c>
      <c r="V810" s="21">
        <v>2.21</v>
      </c>
      <c r="W810" s="21" t="s">
        <v>277</v>
      </c>
      <c r="X810" s="21">
        <v>1.75</v>
      </c>
      <c r="Y810" s="21">
        <v>2.15</v>
      </c>
      <c r="Z810" s="21">
        <v>1.92</v>
      </c>
      <c r="AA810" s="21">
        <v>1.8</v>
      </c>
      <c r="AB810" s="152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</v>
      </c>
    </row>
    <row r="811" spans="1:65">
      <c r="A811" s="29"/>
      <c r="B811" s="19">
        <v>1</v>
      </c>
      <c r="C811" s="9">
        <v>2</v>
      </c>
      <c r="D811" s="11">
        <v>2.39</v>
      </c>
      <c r="E811" s="11">
        <v>1.64</v>
      </c>
      <c r="F811" s="11">
        <v>1.5778152911290229</v>
      </c>
      <c r="G811" s="11">
        <v>2.2000000000000002</v>
      </c>
      <c r="H811" s="147" t="s">
        <v>107</v>
      </c>
      <c r="I811" s="11">
        <v>1.9800000000000002</v>
      </c>
      <c r="J811" s="11">
        <v>2.0699999999999998</v>
      </c>
      <c r="K811" s="11">
        <v>2.21</v>
      </c>
      <c r="L811" s="11">
        <v>1.82</v>
      </c>
      <c r="M811" s="11">
        <v>2.0699999999999998</v>
      </c>
      <c r="N811" s="11">
        <v>1.17</v>
      </c>
      <c r="O811" s="147" t="s">
        <v>106</v>
      </c>
      <c r="P811" s="11">
        <v>1.59</v>
      </c>
      <c r="Q811" s="11">
        <v>1.8879990330571843</v>
      </c>
      <c r="R811" s="147" t="s">
        <v>107</v>
      </c>
      <c r="S811" s="11">
        <v>1.77</v>
      </c>
      <c r="T811" s="147" t="s">
        <v>107</v>
      </c>
      <c r="U811" s="11">
        <v>1.91</v>
      </c>
      <c r="V811" s="11">
        <v>2.2000000000000002</v>
      </c>
      <c r="W811" s="11" t="s">
        <v>277</v>
      </c>
      <c r="X811" s="11">
        <v>1.8</v>
      </c>
      <c r="Y811" s="11">
        <v>2.19</v>
      </c>
      <c r="Z811" s="11">
        <v>1.79</v>
      </c>
      <c r="AA811" s="11">
        <v>1.91</v>
      </c>
      <c r="AB811" s="152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28</v>
      </c>
    </row>
    <row r="812" spans="1:65">
      <c r="A812" s="29"/>
      <c r="B812" s="19">
        <v>1</v>
      </c>
      <c r="C812" s="9">
        <v>3</v>
      </c>
      <c r="D812" s="11">
        <v>2.39</v>
      </c>
      <c r="E812" s="11">
        <v>1.61</v>
      </c>
      <c r="F812" s="11">
        <v>1.6491213986649045</v>
      </c>
      <c r="G812" s="11">
        <v>2.11</v>
      </c>
      <c r="H812" s="147" t="s">
        <v>107</v>
      </c>
      <c r="I812" s="11">
        <v>1.9400000000000002</v>
      </c>
      <c r="J812" s="11">
        <v>2.0299999999999998</v>
      </c>
      <c r="K812" s="11">
        <v>2.2400000000000002</v>
      </c>
      <c r="L812" s="11">
        <v>1.8</v>
      </c>
      <c r="M812" s="11">
        <v>2.0099999999999998</v>
      </c>
      <c r="N812" s="11">
        <v>1.21</v>
      </c>
      <c r="O812" s="147" t="s">
        <v>106</v>
      </c>
      <c r="P812" s="11">
        <v>1.55</v>
      </c>
      <c r="Q812" s="148">
        <v>2.1003342674884138</v>
      </c>
      <c r="R812" s="147" t="s">
        <v>107</v>
      </c>
      <c r="S812" s="11">
        <v>1.9</v>
      </c>
      <c r="T812" s="147" t="s">
        <v>107</v>
      </c>
      <c r="U812" s="11">
        <v>1.88</v>
      </c>
      <c r="V812" s="11">
        <v>2.04</v>
      </c>
      <c r="W812" s="11" t="s">
        <v>277</v>
      </c>
      <c r="X812" s="11">
        <v>1.69</v>
      </c>
      <c r="Y812" s="11">
        <v>2.2000000000000002</v>
      </c>
      <c r="Z812" s="148">
        <v>2.35</v>
      </c>
      <c r="AA812" s="11">
        <v>1.86</v>
      </c>
      <c r="AB812" s="152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16</v>
      </c>
    </row>
    <row r="813" spans="1:65">
      <c r="A813" s="29"/>
      <c r="B813" s="19">
        <v>1</v>
      </c>
      <c r="C813" s="9">
        <v>4</v>
      </c>
      <c r="D813" s="11">
        <v>2.5</v>
      </c>
      <c r="E813" s="11">
        <v>1.63</v>
      </c>
      <c r="F813" s="11">
        <v>1.7028327046793545</v>
      </c>
      <c r="G813" s="11">
        <v>1.95</v>
      </c>
      <c r="H813" s="147" t="s">
        <v>107</v>
      </c>
      <c r="I813" s="11">
        <v>2.0499999999999998</v>
      </c>
      <c r="J813" s="11">
        <v>2.1</v>
      </c>
      <c r="K813" s="11">
        <v>2.2599999999999998</v>
      </c>
      <c r="L813" s="11">
        <v>1.82</v>
      </c>
      <c r="M813" s="11">
        <v>2.11</v>
      </c>
      <c r="N813" s="11">
        <v>1.2</v>
      </c>
      <c r="O813" s="147" t="s">
        <v>106</v>
      </c>
      <c r="P813" s="11">
        <v>1.56</v>
      </c>
      <c r="Q813" s="11">
        <v>1.9236678418426203</v>
      </c>
      <c r="R813" s="147" t="s">
        <v>107</v>
      </c>
      <c r="S813" s="11">
        <v>1.85</v>
      </c>
      <c r="T813" s="147" t="s">
        <v>107</v>
      </c>
      <c r="U813" s="11">
        <v>1.79</v>
      </c>
      <c r="V813" s="11">
        <v>2.27</v>
      </c>
      <c r="W813" s="11" t="s">
        <v>277</v>
      </c>
      <c r="X813" s="11">
        <v>1.62</v>
      </c>
      <c r="Y813" s="11">
        <v>2.2200000000000002</v>
      </c>
      <c r="Z813" s="11">
        <v>1.82</v>
      </c>
      <c r="AA813" s="11">
        <v>1.72</v>
      </c>
      <c r="AB813" s="152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1.8927174140615703</v>
      </c>
    </row>
    <row r="814" spans="1:65">
      <c r="A814" s="29"/>
      <c r="B814" s="19">
        <v>1</v>
      </c>
      <c r="C814" s="9">
        <v>5</v>
      </c>
      <c r="D814" s="11">
        <v>2.42</v>
      </c>
      <c r="E814" s="11">
        <v>1.6</v>
      </c>
      <c r="F814" s="11">
        <v>1.6800449561023436</v>
      </c>
      <c r="G814" s="11">
        <v>1.88</v>
      </c>
      <c r="H814" s="147" t="s">
        <v>107</v>
      </c>
      <c r="I814" s="11">
        <v>1.88</v>
      </c>
      <c r="J814" s="11">
        <v>2.04</v>
      </c>
      <c r="K814" s="11">
        <v>2.2999999999999998</v>
      </c>
      <c r="L814" s="11">
        <v>1.81</v>
      </c>
      <c r="M814" s="11">
        <v>1.99</v>
      </c>
      <c r="N814" s="11">
        <v>1.25</v>
      </c>
      <c r="O814" s="147" t="s">
        <v>106</v>
      </c>
      <c r="P814" s="11">
        <v>1.56</v>
      </c>
      <c r="Q814" s="11">
        <v>1.8942295482420324</v>
      </c>
      <c r="R814" s="147" t="s">
        <v>107</v>
      </c>
      <c r="S814" s="11">
        <v>1.81</v>
      </c>
      <c r="T814" s="147" t="s">
        <v>107</v>
      </c>
      <c r="U814" s="11">
        <v>1.82</v>
      </c>
      <c r="V814" s="11">
        <v>2.19</v>
      </c>
      <c r="W814" s="11" t="s">
        <v>277</v>
      </c>
      <c r="X814" s="11">
        <v>1.6</v>
      </c>
      <c r="Y814" s="11">
        <v>2.1800000000000002</v>
      </c>
      <c r="Z814" s="11">
        <v>1.88</v>
      </c>
      <c r="AA814" s="11">
        <v>1.83</v>
      </c>
      <c r="AB814" s="152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106</v>
      </c>
    </row>
    <row r="815" spans="1:65">
      <c r="A815" s="29"/>
      <c r="B815" s="19">
        <v>1</v>
      </c>
      <c r="C815" s="9">
        <v>6</v>
      </c>
      <c r="D815" s="11">
        <v>2.4</v>
      </c>
      <c r="E815" s="11">
        <v>1.62</v>
      </c>
      <c r="F815" s="11">
        <v>1.7560829335245423</v>
      </c>
      <c r="G815" s="11">
        <v>1.91</v>
      </c>
      <c r="H815" s="147" t="s">
        <v>107</v>
      </c>
      <c r="I815" s="11">
        <v>1.99</v>
      </c>
      <c r="J815" s="11">
        <v>2.09</v>
      </c>
      <c r="K815" s="11">
        <v>2.23</v>
      </c>
      <c r="L815" s="11">
        <v>1.79</v>
      </c>
      <c r="M815" s="11">
        <v>2.09</v>
      </c>
      <c r="N815" s="11">
        <v>1.24</v>
      </c>
      <c r="O815" s="147" t="s">
        <v>106</v>
      </c>
      <c r="P815" s="11">
        <v>1.57</v>
      </c>
      <c r="Q815" s="11">
        <v>1.92351945197595</v>
      </c>
      <c r="R815" s="147" t="s">
        <v>107</v>
      </c>
      <c r="S815" s="11">
        <v>1.8</v>
      </c>
      <c r="T815" s="147" t="s">
        <v>107</v>
      </c>
      <c r="U815" s="11">
        <v>1.76</v>
      </c>
      <c r="V815" s="11">
        <v>2.08</v>
      </c>
      <c r="W815" s="11" t="s">
        <v>277</v>
      </c>
      <c r="X815" s="11">
        <v>1.85</v>
      </c>
      <c r="Y815" s="11">
        <v>2.16</v>
      </c>
      <c r="Z815" s="11">
        <v>1.85</v>
      </c>
      <c r="AA815" s="11">
        <v>1.8</v>
      </c>
      <c r="AB815" s="152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20" t="s">
        <v>272</v>
      </c>
      <c r="C816" s="12"/>
      <c r="D816" s="22">
        <v>2.4250000000000003</v>
      </c>
      <c r="E816" s="22">
        <v>1.6266666666666669</v>
      </c>
      <c r="F816" s="22">
        <v>1.6619101782718448</v>
      </c>
      <c r="G816" s="22">
        <v>2.0033333333333334</v>
      </c>
      <c r="H816" s="22" t="s">
        <v>763</v>
      </c>
      <c r="I816" s="22">
        <v>1.9733333333333336</v>
      </c>
      <c r="J816" s="22">
        <v>2.0816666666666666</v>
      </c>
      <c r="K816" s="22">
        <v>2.2416666666666667</v>
      </c>
      <c r="L816" s="22">
        <v>1.8216666666666665</v>
      </c>
      <c r="M816" s="22">
        <v>2.0716666666666668</v>
      </c>
      <c r="N816" s="22">
        <v>1.2183333333333335</v>
      </c>
      <c r="O816" s="22">
        <v>3</v>
      </c>
      <c r="P816" s="22">
        <v>1.5650000000000002</v>
      </c>
      <c r="Q816" s="22">
        <v>1.9345451742186199</v>
      </c>
      <c r="R816" s="22" t="s">
        <v>763</v>
      </c>
      <c r="S816" s="22">
        <v>1.8083333333333336</v>
      </c>
      <c r="T816" s="22" t="s">
        <v>763</v>
      </c>
      <c r="U816" s="22">
        <v>1.8366666666666667</v>
      </c>
      <c r="V816" s="22">
        <v>2.165</v>
      </c>
      <c r="W816" s="22" t="s">
        <v>763</v>
      </c>
      <c r="X816" s="22">
        <v>1.7183333333333335</v>
      </c>
      <c r="Y816" s="22">
        <v>2.1833333333333331</v>
      </c>
      <c r="Z816" s="22">
        <v>1.9350000000000003</v>
      </c>
      <c r="AA816" s="22">
        <v>1.8200000000000003</v>
      </c>
      <c r="AB816" s="152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3" t="s">
        <v>273</v>
      </c>
      <c r="C817" s="28"/>
      <c r="D817" s="11">
        <v>2.41</v>
      </c>
      <c r="E817" s="11">
        <v>1.625</v>
      </c>
      <c r="F817" s="11">
        <v>1.6645831773836242</v>
      </c>
      <c r="G817" s="11">
        <v>1.96</v>
      </c>
      <c r="H817" s="11" t="s">
        <v>763</v>
      </c>
      <c r="I817" s="11">
        <v>1.9850000000000001</v>
      </c>
      <c r="J817" s="11">
        <v>2.08</v>
      </c>
      <c r="K817" s="11">
        <v>2.2350000000000003</v>
      </c>
      <c r="L817" s="11">
        <v>1.8149999999999999</v>
      </c>
      <c r="M817" s="11">
        <v>2.08</v>
      </c>
      <c r="N817" s="11">
        <v>1.2250000000000001</v>
      </c>
      <c r="O817" s="11">
        <v>3</v>
      </c>
      <c r="P817" s="11">
        <v>1.56</v>
      </c>
      <c r="Q817" s="11">
        <v>1.9088745001089911</v>
      </c>
      <c r="R817" s="11" t="s">
        <v>763</v>
      </c>
      <c r="S817" s="11">
        <v>1.8050000000000002</v>
      </c>
      <c r="T817" s="11" t="s">
        <v>763</v>
      </c>
      <c r="U817" s="11">
        <v>1.84</v>
      </c>
      <c r="V817" s="11">
        <v>2.1950000000000003</v>
      </c>
      <c r="W817" s="11" t="s">
        <v>763</v>
      </c>
      <c r="X817" s="11">
        <v>1.72</v>
      </c>
      <c r="Y817" s="11">
        <v>2.1850000000000001</v>
      </c>
      <c r="Z817" s="11">
        <v>1.865</v>
      </c>
      <c r="AA817" s="11">
        <v>1.8149999999999999</v>
      </c>
      <c r="AB817" s="152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274</v>
      </c>
      <c r="C818" s="28"/>
      <c r="D818" s="23">
        <v>4.3243496620879299E-2</v>
      </c>
      <c r="E818" s="23">
        <v>2.1602468994692786E-2</v>
      </c>
      <c r="F818" s="23">
        <v>6.5241781196921686E-2</v>
      </c>
      <c r="G818" s="23">
        <v>0.12484657250668393</v>
      </c>
      <c r="H818" s="23" t="s">
        <v>763</v>
      </c>
      <c r="I818" s="23">
        <v>5.7850381733111009E-2</v>
      </c>
      <c r="J818" s="23">
        <v>4.7081489639418543E-2</v>
      </c>
      <c r="K818" s="23">
        <v>3.4302575219167755E-2</v>
      </c>
      <c r="L818" s="23">
        <v>3.5449494589721055E-2</v>
      </c>
      <c r="M818" s="23">
        <v>6.3377177806105203E-2</v>
      </c>
      <c r="N818" s="23">
        <v>3.0605010483034774E-2</v>
      </c>
      <c r="O818" s="23" t="s">
        <v>763</v>
      </c>
      <c r="P818" s="23">
        <v>1.3784048752090234E-2</v>
      </c>
      <c r="Q818" s="23">
        <v>8.3390127538354675E-2</v>
      </c>
      <c r="R818" s="23" t="s">
        <v>763</v>
      </c>
      <c r="S818" s="23">
        <v>6.2423286253341911E-2</v>
      </c>
      <c r="T818" s="23" t="s">
        <v>763</v>
      </c>
      <c r="U818" s="23">
        <v>5.6803755744375413E-2</v>
      </c>
      <c r="V818" s="23">
        <v>8.6890735984913828E-2</v>
      </c>
      <c r="W818" s="23" t="s">
        <v>763</v>
      </c>
      <c r="X818" s="23">
        <v>9.9481991670184539E-2</v>
      </c>
      <c r="Y818" s="23">
        <v>2.5819888974716182E-2</v>
      </c>
      <c r="Z818" s="23">
        <v>0.20830266440926773</v>
      </c>
      <c r="AA818" s="23">
        <v>6.4187226143524845E-2</v>
      </c>
      <c r="AB818" s="152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87</v>
      </c>
      <c r="C819" s="28"/>
      <c r="D819" s="13">
        <v>1.7832369740568781E-2</v>
      </c>
      <c r="E819" s="13">
        <v>1.3280206349196383E-2</v>
      </c>
      <c r="F819" s="13">
        <v>3.9257104294748379E-2</v>
      </c>
      <c r="G819" s="13">
        <v>6.2319420552421262E-2</v>
      </c>
      <c r="H819" s="13" t="s">
        <v>763</v>
      </c>
      <c r="I819" s="13">
        <v>2.9316071824211656E-2</v>
      </c>
      <c r="J819" s="13">
        <v>2.2617208793956067E-2</v>
      </c>
      <c r="K819" s="13">
        <v>1.5302264038290448E-2</v>
      </c>
      <c r="L819" s="13">
        <v>1.9459923836992347E-2</v>
      </c>
      <c r="M819" s="13">
        <v>3.0592362577363735E-2</v>
      </c>
      <c r="N819" s="13">
        <v>2.5120391641341808E-2</v>
      </c>
      <c r="O819" s="13" t="s">
        <v>763</v>
      </c>
      <c r="P819" s="13">
        <v>8.8076988831247496E-3</v>
      </c>
      <c r="Q819" s="13">
        <v>4.3105805255768549E-2</v>
      </c>
      <c r="R819" s="13" t="s">
        <v>763</v>
      </c>
      <c r="S819" s="13">
        <v>3.4519789633184465E-2</v>
      </c>
      <c r="T819" s="13" t="s">
        <v>763</v>
      </c>
      <c r="U819" s="13">
        <v>3.0927634706556486E-2</v>
      </c>
      <c r="V819" s="13">
        <v>4.0134289138528324E-2</v>
      </c>
      <c r="W819" s="13" t="s">
        <v>763</v>
      </c>
      <c r="X819" s="13">
        <v>5.7894466539389636E-2</v>
      </c>
      <c r="Y819" s="13">
        <v>1.1825903347198253E-2</v>
      </c>
      <c r="Z819" s="13">
        <v>0.1076499557670634</v>
      </c>
      <c r="AA819" s="13">
        <v>3.5267706672266391E-2</v>
      </c>
      <c r="AB819" s="152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275</v>
      </c>
      <c r="C820" s="28"/>
      <c r="D820" s="13">
        <v>0.28122665432459248</v>
      </c>
      <c r="E820" s="13">
        <v>-0.14056548823312554</v>
      </c>
      <c r="F820" s="13">
        <v>-0.12194490000197</v>
      </c>
      <c r="G820" s="13">
        <v>5.8442913057154655E-2</v>
      </c>
      <c r="H820" s="13" t="s">
        <v>763</v>
      </c>
      <c r="I820" s="13">
        <v>4.2592686405716673E-2</v>
      </c>
      <c r="J820" s="13">
        <v>9.9829615980354447E-2</v>
      </c>
      <c r="K820" s="13">
        <v>0.18436415812135865</v>
      </c>
      <c r="L820" s="13">
        <v>-3.7539014998777098E-2</v>
      </c>
      <c r="M820" s="13">
        <v>9.4546207096541934E-2</v>
      </c>
      <c r="N820" s="13">
        <v>-0.35630468432214624</v>
      </c>
      <c r="O820" s="13">
        <v>0.58502266514382573</v>
      </c>
      <c r="P820" s="13">
        <v>-0.17314650968330425</v>
      </c>
      <c r="Q820" s="13">
        <v>2.2099315960374399E-2</v>
      </c>
      <c r="R820" s="13" t="s">
        <v>763</v>
      </c>
      <c r="S820" s="13">
        <v>-4.4583560177193893E-2</v>
      </c>
      <c r="T820" s="13" t="s">
        <v>763</v>
      </c>
      <c r="U820" s="13">
        <v>-2.9613901673057885E-2</v>
      </c>
      <c r="V820" s="13">
        <v>0.14385802334546094</v>
      </c>
      <c r="W820" s="13" t="s">
        <v>763</v>
      </c>
      <c r="X820" s="13">
        <v>-9.2134240131508727E-2</v>
      </c>
      <c r="Y820" s="13">
        <v>0.1535442729657841</v>
      </c>
      <c r="Z820" s="13">
        <v>2.2339619017767598E-2</v>
      </c>
      <c r="AA820" s="13">
        <v>-3.8419583146078962E-2</v>
      </c>
      <c r="AB820" s="152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45" t="s">
        <v>276</v>
      </c>
      <c r="C821" s="46"/>
      <c r="D821" s="44">
        <v>1.44</v>
      </c>
      <c r="E821" s="44">
        <v>0.9</v>
      </c>
      <c r="F821" s="44">
        <v>0.8</v>
      </c>
      <c r="G821" s="44">
        <v>0.2</v>
      </c>
      <c r="H821" s="44">
        <v>1.66</v>
      </c>
      <c r="I821" s="44">
        <v>0.11</v>
      </c>
      <c r="J821" s="44">
        <v>0.43</v>
      </c>
      <c r="K821" s="44">
        <v>0.9</v>
      </c>
      <c r="L821" s="44">
        <v>0.33</v>
      </c>
      <c r="M821" s="44">
        <v>0.4</v>
      </c>
      <c r="N821" s="44">
        <v>2.1</v>
      </c>
      <c r="O821" s="44">
        <v>1.76</v>
      </c>
      <c r="P821" s="44">
        <v>1.08</v>
      </c>
      <c r="Q821" s="44">
        <v>0</v>
      </c>
      <c r="R821" s="44">
        <v>1.66</v>
      </c>
      <c r="S821" s="44">
        <v>0.37</v>
      </c>
      <c r="T821" s="44">
        <v>1.66</v>
      </c>
      <c r="U821" s="44">
        <v>0.28999999999999998</v>
      </c>
      <c r="V821" s="44">
        <v>0.67</v>
      </c>
      <c r="W821" s="44" t="s">
        <v>277</v>
      </c>
      <c r="X821" s="44">
        <v>0.64</v>
      </c>
      <c r="Y821" s="44">
        <v>0.73</v>
      </c>
      <c r="Z821" s="44">
        <v>0</v>
      </c>
      <c r="AA821" s="44">
        <v>0.34</v>
      </c>
      <c r="AB821" s="152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B822" s="3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BM822" s="55"/>
    </row>
    <row r="823" spans="1:65" ht="15">
      <c r="B823" s="8" t="s">
        <v>669</v>
      </c>
      <c r="BM823" s="27" t="s">
        <v>67</v>
      </c>
    </row>
    <row r="824" spans="1:65" ht="15">
      <c r="A824" s="24" t="s">
        <v>9</v>
      </c>
      <c r="B824" s="18" t="s">
        <v>114</v>
      </c>
      <c r="C824" s="15" t="s">
        <v>115</v>
      </c>
      <c r="D824" s="16" t="s">
        <v>241</v>
      </c>
      <c r="E824" s="17" t="s">
        <v>241</v>
      </c>
      <c r="F824" s="17" t="s">
        <v>241</v>
      </c>
      <c r="G824" s="17" t="s">
        <v>241</v>
      </c>
      <c r="H824" s="17" t="s">
        <v>241</v>
      </c>
      <c r="I824" s="17" t="s">
        <v>241</v>
      </c>
      <c r="J824" s="17" t="s">
        <v>241</v>
      </c>
      <c r="K824" s="17" t="s">
        <v>241</v>
      </c>
      <c r="L824" s="17" t="s">
        <v>241</v>
      </c>
      <c r="M824" s="17" t="s">
        <v>241</v>
      </c>
      <c r="N824" s="17" t="s">
        <v>241</v>
      </c>
      <c r="O824" s="17" t="s">
        <v>241</v>
      </c>
      <c r="P824" s="17" t="s">
        <v>241</v>
      </c>
      <c r="Q824" s="17" t="s">
        <v>241</v>
      </c>
      <c r="R824" s="17" t="s">
        <v>241</v>
      </c>
      <c r="S824" s="17" t="s">
        <v>241</v>
      </c>
      <c r="T824" s="17" t="s">
        <v>241</v>
      </c>
      <c r="U824" s="17" t="s">
        <v>241</v>
      </c>
      <c r="V824" s="17" t="s">
        <v>241</v>
      </c>
      <c r="W824" s="17" t="s">
        <v>241</v>
      </c>
      <c r="X824" s="17" t="s">
        <v>241</v>
      </c>
      <c r="Y824" s="17" t="s">
        <v>241</v>
      </c>
      <c r="Z824" s="17" t="s">
        <v>241</v>
      </c>
      <c r="AA824" s="17" t="s">
        <v>241</v>
      </c>
      <c r="AB824" s="152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 t="s">
        <v>242</v>
      </c>
      <c r="C825" s="9" t="s">
        <v>242</v>
      </c>
      <c r="D825" s="150" t="s">
        <v>244</v>
      </c>
      <c r="E825" s="151" t="s">
        <v>245</v>
      </c>
      <c r="F825" s="151" t="s">
        <v>246</v>
      </c>
      <c r="G825" s="151" t="s">
        <v>247</v>
      </c>
      <c r="H825" s="151" t="s">
        <v>249</v>
      </c>
      <c r="I825" s="151" t="s">
        <v>250</v>
      </c>
      <c r="J825" s="151" t="s">
        <v>251</v>
      </c>
      <c r="K825" s="151" t="s">
        <v>252</v>
      </c>
      <c r="L825" s="151" t="s">
        <v>253</v>
      </c>
      <c r="M825" s="151" t="s">
        <v>254</v>
      </c>
      <c r="N825" s="151" t="s">
        <v>255</v>
      </c>
      <c r="O825" s="151" t="s">
        <v>256</v>
      </c>
      <c r="P825" s="151" t="s">
        <v>257</v>
      </c>
      <c r="Q825" s="151" t="s">
        <v>258</v>
      </c>
      <c r="R825" s="151" t="s">
        <v>259</v>
      </c>
      <c r="S825" s="151" t="s">
        <v>260</v>
      </c>
      <c r="T825" s="151" t="s">
        <v>262</v>
      </c>
      <c r="U825" s="151" t="s">
        <v>280</v>
      </c>
      <c r="V825" s="151" t="s">
        <v>307</v>
      </c>
      <c r="W825" s="151" t="s">
        <v>281</v>
      </c>
      <c r="X825" s="151" t="s">
        <v>263</v>
      </c>
      <c r="Y825" s="151" t="s">
        <v>264</v>
      </c>
      <c r="Z825" s="151" t="s">
        <v>282</v>
      </c>
      <c r="AA825" s="151" t="s">
        <v>266</v>
      </c>
      <c r="AB825" s="152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s">
        <v>3</v>
      </c>
    </row>
    <row r="826" spans="1:65">
      <c r="A826" s="29"/>
      <c r="B826" s="19"/>
      <c r="C826" s="9"/>
      <c r="D826" s="10" t="s">
        <v>285</v>
      </c>
      <c r="E826" s="11" t="s">
        <v>286</v>
      </c>
      <c r="F826" s="11" t="s">
        <v>286</v>
      </c>
      <c r="G826" s="11" t="s">
        <v>283</v>
      </c>
      <c r="H826" s="11" t="s">
        <v>285</v>
      </c>
      <c r="I826" s="11" t="s">
        <v>283</v>
      </c>
      <c r="J826" s="11" t="s">
        <v>283</v>
      </c>
      <c r="K826" s="11" t="s">
        <v>283</v>
      </c>
      <c r="L826" s="11" t="s">
        <v>283</v>
      </c>
      <c r="M826" s="11" t="s">
        <v>283</v>
      </c>
      <c r="N826" s="11" t="s">
        <v>285</v>
      </c>
      <c r="O826" s="11" t="s">
        <v>285</v>
      </c>
      <c r="P826" s="11" t="s">
        <v>286</v>
      </c>
      <c r="Q826" s="11" t="s">
        <v>283</v>
      </c>
      <c r="R826" s="11" t="s">
        <v>285</v>
      </c>
      <c r="S826" s="11" t="s">
        <v>286</v>
      </c>
      <c r="T826" s="11" t="s">
        <v>286</v>
      </c>
      <c r="U826" s="11" t="s">
        <v>286</v>
      </c>
      <c r="V826" s="11" t="s">
        <v>283</v>
      </c>
      <c r="W826" s="11" t="s">
        <v>283</v>
      </c>
      <c r="X826" s="11" t="s">
        <v>286</v>
      </c>
      <c r="Y826" s="11" t="s">
        <v>286</v>
      </c>
      <c r="Z826" s="11" t="s">
        <v>286</v>
      </c>
      <c r="AA826" s="11" t="s">
        <v>283</v>
      </c>
      <c r="AB826" s="152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9"/>
      <c r="C827" s="9"/>
      <c r="D827" s="25" t="s">
        <v>324</v>
      </c>
      <c r="E827" s="25" t="s">
        <v>324</v>
      </c>
      <c r="F827" s="25" t="s">
        <v>324</v>
      </c>
      <c r="G827" s="25" t="s">
        <v>325</v>
      </c>
      <c r="H827" s="25" t="s">
        <v>326</v>
      </c>
      <c r="I827" s="25" t="s">
        <v>325</v>
      </c>
      <c r="J827" s="25" t="s">
        <v>325</v>
      </c>
      <c r="K827" s="25" t="s">
        <v>325</v>
      </c>
      <c r="L827" s="25" t="s">
        <v>325</v>
      </c>
      <c r="M827" s="25" t="s">
        <v>325</v>
      </c>
      <c r="N827" s="25" t="s">
        <v>326</v>
      </c>
      <c r="O827" s="25" t="s">
        <v>325</v>
      </c>
      <c r="P827" s="25" t="s">
        <v>326</v>
      </c>
      <c r="Q827" s="25" t="s">
        <v>327</v>
      </c>
      <c r="R827" s="25" t="s">
        <v>326</v>
      </c>
      <c r="S827" s="25" t="s">
        <v>327</v>
      </c>
      <c r="T827" s="25" t="s">
        <v>327</v>
      </c>
      <c r="U827" s="25" t="s">
        <v>328</v>
      </c>
      <c r="V827" s="25" t="s">
        <v>326</v>
      </c>
      <c r="W827" s="25" t="s">
        <v>325</v>
      </c>
      <c r="X827" s="25" t="s">
        <v>326</v>
      </c>
      <c r="Y827" s="25" t="s">
        <v>326</v>
      </c>
      <c r="Z827" s="25" t="s">
        <v>325</v>
      </c>
      <c r="AA827" s="25" t="s">
        <v>119</v>
      </c>
      <c r="AB827" s="152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3</v>
      </c>
    </row>
    <row r="828" spans="1:65">
      <c r="A828" s="29"/>
      <c r="B828" s="18">
        <v>1</v>
      </c>
      <c r="C828" s="14">
        <v>1</v>
      </c>
      <c r="D828" s="21">
        <v>6.6</v>
      </c>
      <c r="E828" s="146">
        <v>7</v>
      </c>
      <c r="F828" s="21">
        <v>7.2962959765517175</v>
      </c>
      <c r="G828" s="21">
        <v>6.9</v>
      </c>
      <c r="H828" s="146" t="s">
        <v>105</v>
      </c>
      <c r="I828" s="21">
        <v>6.8</v>
      </c>
      <c r="J828" s="21">
        <v>7.4</v>
      </c>
      <c r="K828" s="21">
        <v>7.4</v>
      </c>
      <c r="L828" s="21">
        <v>6.8</v>
      </c>
      <c r="M828" s="21">
        <v>6.7</v>
      </c>
      <c r="N828" s="21">
        <v>6.8</v>
      </c>
      <c r="O828" s="21">
        <v>7</v>
      </c>
      <c r="P828" s="21">
        <v>7.7000000000000011</v>
      </c>
      <c r="Q828" s="21">
        <v>7.0202007428555602</v>
      </c>
      <c r="R828" s="21">
        <v>6.5</v>
      </c>
      <c r="S828" s="21">
        <v>7.1</v>
      </c>
      <c r="T828" s="146">
        <v>7</v>
      </c>
      <c r="U828" s="146">
        <v>7</v>
      </c>
      <c r="V828" s="21">
        <v>7.4</v>
      </c>
      <c r="W828" s="21">
        <v>6.3</v>
      </c>
      <c r="X828" s="21">
        <v>7.5</v>
      </c>
      <c r="Y828" s="146">
        <v>5.2</v>
      </c>
      <c r="Z828" s="21">
        <v>7</v>
      </c>
      <c r="AA828" s="21">
        <v>6.6</v>
      </c>
      <c r="AB828" s="152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</v>
      </c>
    </row>
    <row r="829" spans="1:65">
      <c r="A829" s="29"/>
      <c r="B829" s="19">
        <v>1</v>
      </c>
      <c r="C829" s="9">
        <v>2</v>
      </c>
      <c r="D829" s="11">
        <v>6.6</v>
      </c>
      <c r="E829" s="147">
        <v>7</v>
      </c>
      <c r="F829" s="11">
        <v>7.2289987401582056</v>
      </c>
      <c r="G829" s="11">
        <v>6.8</v>
      </c>
      <c r="H829" s="147" t="s">
        <v>105</v>
      </c>
      <c r="I829" s="11">
        <v>6.7</v>
      </c>
      <c r="J829" s="11">
        <v>7.3</v>
      </c>
      <c r="K829" s="11">
        <v>7.3</v>
      </c>
      <c r="L829" s="11">
        <v>6.6</v>
      </c>
      <c r="M829" s="11">
        <v>7</v>
      </c>
      <c r="N829" s="11">
        <v>7</v>
      </c>
      <c r="O829" s="11">
        <v>7</v>
      </c>
      <c r="P829" s="11">
        <v>7.8</v>
      </c>
      <c r="Q829" s="11">
        <v>7.0622188119502329</v>
      </c>
      <c r="R829" s="11">
        <v>5.9</v>
      </c>
      <c r="S829" s="11">
        <v>7</v>
      </c>
      <c r="T829" s="147">
        <v>7</v>
      </c>
      <c r="U829" s="147">
        <v>6</v>
      </c>
      <c r="V829" s="11">
        <v>6.7</v>
      </c>
      <c r="W829" s="11">
        <v>6.6</v>
      </c>
      <c r="X829" s="11">
        <v>7.7000000000000011</v>
      </c>
      <c r="Y829" s="147">
        <v>5.4</v>
      </c>
      <c r="Z829" s="11">
        <v>6.4</v>
      </c>
      <c r="AA829" s="11">
        <v>6.9</v>
      </c>
      <c r="AB829" s="152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29</v>
      </c>
    </row>
    <row r="830" spans="1:65">
      <c r="A830" s="29"/>
      <c r="B830" s="19">
        <v>1</v>
      </c>
      <c r="C830" s="9">
        <v>3</v>
      </c>
      <c r="D830" s="11">
        <v>6.7</v>
      </c>
      <c r="E830" s="147">
        <v>7</v>
      </c>
      <c r="F830" s="11">
        <v>7.3530004373969557</v>
      </c>
      <c r="G830" s="11">
        <v>6.6</v>
      </c>
      <c r="H830" s="147" t="s">
        <v>105</v>
      </c>
      <c r="I830" s="11">
        <v>6.5</v>
      </c>
      <c r="J830" s="11">
        <v>7.2</v>
      </c>
      <c r="K830" s="11">
        <v>7.4</v>
      </c>
      <c r="L830" s="11">
        <v>6.6</v>
      </c>
      <c r="M830" s="11">
        <v>7.1</v>
      </c>
      <c r="N830" s="11">
        <v>7</v>
      </c>
      <c r="O830" s="11">
        <v>7</v>
      </c>
      <c r="P830" s="11">
        <v>7.6</v>
      </c>
      <c r="Q830" s="11">
        <v>7.1773996680896097</v>
      </c>
      <c r="R830" s="11">
        <v>6</v>
      </c>
      <c r="S830" s="11">
        <v>7</v>
      </c>
      <c r="T830" s="147">
        <v>7</v>
      </c>
      <c r="U830" s="147">
        <v>7</v>
      </c>
      <c r="V830" s="11">
        <v>7.5</v>
      </c>
      <c r="W830" s="11">
        <v>6.1</v>
      </c>
      <c r="X830" s="11">
        <v>7.8</v>
      </c>
      <c r="Y830" s="147">
        <v>5.2</v>
      </c>
      <c r="Z830" s="11">
        <v>6.9</v>
      </c>
      <c r="AA830" s="11">
        <v>6.7</v>
      </c>
      <c r="AB830" s="152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16</v>
      </c>
    </row>
    <row r="831" spans="1:65">
      <c r="A831" s="29"/>
      <c r="B831" s="19">
        <v>1</v>
      </c>
      <c r="C831" s="9">
        <v>4</v>
      </c>
      <c r="D831" s="11">
        <v>6.8</v>
      </c>
      <c r="E831" s="147">
        <v>7</v>
      </c>
      <c r="F831" s="11">
        <v>7.2104189364959943</v>
      </c>
      <c r="G831" s="11">
        <v>7</v>
      </c>
      <c r="H831" s="147" t="s">
        <v>105</v>
      </c>
      <c r="I831" s="11">
        <v>6.8</v>
      </c>
      <c r="J831" s="11">
        <v>7.6</v>
      </c>
      <c r="K831" s="11">
        <v>7.4</v>
      </c>
      <c r="L831" s="11">
        <v>6.5</v>
      </c>
      <c r="M831" s="11">
        <v>7.1</v>
      </c>
      <c r="N831" s="11">
        <v>6.9</v>
      </c>
      <c r="O831" s="11">
        <v>7</v>
      </c>
      <c r="P831" s="11">
        <v>7.6</v>
      </c>
      <c r="Q831" s="11">
        <v>6.9164551937856444</v>
      </c>
      <c r="R831" s="11">
        <v>6.3</v>
      </c>
      <c r="S831" s="11">
        <v>7.3</v>
      </c>
      <c r="T831" s="147">
        <v>7</v>
      </c>
      <c r="U831" s="147">
        <v>7</v>
      </c>
      <c r="V831" s="11">
        <v>7.1</v>
      </c>
      <c r="W831" s="11">
        <v>6.5</v>
      </c>
      <c r="X831" s="11">
        <v>7.9</v>
      </c>
      <c r="Y831" s="147">
        <v>5.2</v>
      </c>
      <c r="Z831" s="11">
        <v>6.5</v>
      </c>
      <c r="AA831" s="11">
        <v>6.8</v>
      </c>
      <c r="AB831" s="152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6.9722243487070985</v>
      </c>
    </row>
    <row r="832" spans="1:65">
      <c r="A832" s="29"/>
      <c r="B832" s="19">
        <v>1</v>
      </c>
      <c r="C832" s="9">
        <v>5</v>
      </c>
      <c r="D832" s="11">
        <v>6.7</v>
      </c>
      <c r="E832" s="147">
        <v>7</v>
      </c>
      <c r="F832" s="11">
        <v>7.3047250220805093</v>
      </c>
      <c r="G832" s="11">
        <v>6.2</v>
      </c>
      <c r="H832" s="147" t="s">
        <v>105</v>
      </c>
      <c r="I832" s="11">
        <v>6.7</v>
      </c>
      <c r="J832" s="11">
        <v>7.2</v>
      </c>
      <c r="K832" s="148">
        <v>6.4</v>
      </c>
      <c r="L832" s="11">
        <v>6.8</v>
      </c>
      <c r="M832" s="11">
        <v>6.9</v>
      </c>
      <c r="N832" s="11">
        <v>6.9</v>
      </c>
      <c r="O832" s="11">
        <v>7</v>
      </c>
      <c r="P832" s="11">
        <v>7.6</v>
      </c>
      <c r="Q832" s="11">
        <v>6.9936580495077143</v>
      </c>
      <c r="R832" s="11">
        <v>6.6</v>
      </c>
      <c r="S832" s="11">
        <v>7.3</v>
      </c>
      <c r="T832" s="147">
        <v>7</v>
      </c>
      <c r="U832" s="147">
        <v>7</v>
      </c>
      <c r="V832" s="11">
        <v>7.1</v>
      </c>
      <c r="W832" s="11">
        <v>6.1</v>
      </c>
      <c r="X832" s="11">
        <v>7.6</v>
      </c>
      <c r="Y832" s="147">
        <v>5.3</v>
      </c>
      <c r="Z832" s="11">
        <v>7.1</v>
      </c>
      <c r="AA832" s="11">
        <v>6.7</v>
      </c>
      <c r="AB832" s="152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107</v>
      </c>
    </row>
    <row r="833" spans="1:65">
      <c r="A833" s="29"/>
      <c r="B833" s="19">
        <v>1</v>
      </c>
      <c r="C833" s="9">
        <v>6</v>
      </c>
      <c r="D833" s="11">
        <v>6.6</v>
      </c>
      <c r="E833" s="147">
        <v>7</v>
      </c>
      <c r="F833" s="11">
        <v>7.2963641905412562</v>
      </c>
      <c r="G833" s="11">
        <v>6.7</v>
      </c>
      <c r="H833" s="147" t="s">
        <v>105</v>
      </c>
      <c r="I833" s="11">
        <v>6.8</v>
      </c>
      <c r="J833" s="11">
        <v>7.3</v>
      </c>
      <c r="K833" s="11">
        <v>7.3</v>
      </c>
      <c r="L833" s="11">
        <v>6.7</v>
      </c>
      <c r="M833" s="11">
        <v>7</v>
      </c>
      <c r="N833" s="11">
        <v>6.9</v>
      </c>
      <c r="O833" s="11">
        <v>7.1</v>
      </c>
      <c r="P833" s="11">
        <v>7.6</v>
      </c>
      <c r="Q833" s="11">
        <v>7.0138399831957425</v>
      </c>
      <c r="R833" s="11">
        <v>6.4</v>
      </c>
      <c r="S833" s="11">
        <v>7.3</v>
      </c>
      <c r="T833" s="147">
        <v>7</v>
      </c>
      <c r="U833" s="147">
        <v>7</v>
      </c>
      <c r="V833" s="11">
        <v>7</v>
      </c>
      <c r="W833" s="11">
        <v>6.4</v>
      </c>
      <c r="X833" s="11">
        <v>7.8</v>
      </c>
      <c r="Y833" s="147">
        <v>5</v>
      </c>
      <c r="Z833" s="11">
        <v>6.8</v>
      </c>
      <c r="AA833" s="11">
        <v>6.8</v>
      </c>
      <c r="AB833" s="152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20" t="s">
        <v>272</v>
      </c>
      <c r="C834" s="12"/>
      <c r="D834" s="22">
        <v>6.666666666666667</v>
      </c>
      <c r="E834" s="22">
        <v>7</v>
      </c>
      <c r="F834" s="22">
        <v>7.2816338838707724</v>
      </c>
      <c r="G834" s="22">
        <v>6.7</v>
      </c>
      <c r="H834" s="22" t="s">
        <v>763</v>
      </c>
      <c r="I834" s="22">
        <v>6.7166666666666659</v>
      </c>
      <c r="J834" s="22">
        <v>7.333333333333333</v>
      </c>
      <c r="K834" s="22">
        <v>7.1999999999999993</v>
      </c>
      <c r="L834" s="22">
        <v>6.666666666666667</v>
      </c>
      <c r="M834" s="22">
        <v>6.9666666666666659</v>
      </c>
      <c r="N834" s="22">
        <v>6.916666666666667</v>
      </c>
      <c r="O834" s="22">
        <v>7.0166666666666666</v>
      </c>
      <c r="P834" s="22">
        <v>7.6500000000000012</v>
      </c>
      <c r="Q834" s="22">
        <v>7.030628741564084</v>
      </c>
      <c r="R834" s="22">
        <v>6.2833333333333323</v>
      </c>
      <c r="S834" s="22">
        <v>7.166666666666667</v>
      </c>
      <c r="T834" s="22">
        <v>7</v>
      </c>
      <c r="U834" s="22">
        <v>6.833333333333333</v>
      </c>
      <c r="V834" s="22">
        <v>7.1333333333333337</v>
      </c>
      <c r="W834" s="22">
        <v>6.333333333333333</v>
      </c>
      <c r="X834" s="22">
        <v>7.7166666666666659</v>
      </c>
      <c r="Y834" s="22">
        <v>5.2166666666666668</v>
      </c>
      <c r="Z834" s="22">
        <v>6.7833333333333323</v>
      </c>
      <c r="AA834" s="22">
        <v>6.75</v>
      </c>
      <c r="AB834" s="152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273</v>
      </c>
      <c r="C835" s="28"/>
      <c r="D835" s="11">
        <v>6.65</v>
      </c>
      <c r="E835" s="11">
        <v>7</v>
      </c>
      <c r="F835" s="11">
        <v>7.2963300835464864</v>
      </c>
      <c r="G835" s="11">
        <v>6.75</v>
      </c>
      <c r="H835" s="11" t="s">
        <v>763</v>
      </c>
      <c r="I835" s="11">
        <v>6.75</v>
      </c>
      <c r="J835" s="11">
        <v>7.3</v>
      </c>
      <c r="K835" s="11">
        <v>7.35</v>
      </c>
      <c r="L835" s="11">
        <v>6.65</v>
      </c>
      <c r="M835" s="11">
        <v>7</v>
      </c>
      <c r="N835" s="11">
        <v>6.9</v>
      </c>
      <c r="O835" s="11">
        <v>7</v>
      </c>
      <c r="P835" s="11">
        <v>7.6</v>
      </c>
      <c r="Q835" s="11">
        <v>7.0170203630256509</v>
      </c>
      <c r="R835" s="11">
        <v>6.35</v>
      </c>
      <c r="S835" s="11">
        <v>7.1999999999999993</v>
      </c>
      <c r="T835" s="11">
        <v>7</v>
      </c>
      <c r="U835" s="11">
        <v>7</v>
      </c>
      <c r="V835" s="11">
        <v>7.1</v>
      </c>
      <c r="W835" s="11">
        <v>6.35</v>
      </c>
      <c r="X835" s="11">
        <v>7.75</v>
      </c>
      <c r="Y835" s="11">
        <v>5.2</v>
      </c>
      <c r="Z835" s="11">
        <v>6.85</v>
      </c>
      <c r="AA835" s="11">
        <v>6.75</v>
      </c>
      <c r="AB835" s="152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274</v>
      </c>
      <c r="C836" s="28"/>
      <c r="D836" s="23">
        <v>8.1649658092772748E-2</v>
      </c>
      <c r="E836" s="23">
        <v>0</v>
      </c>
      <c r="F836" s="23">
        <v>5.2726410091438726E-2</v>
      </c>
      <c r="G836" s="23">
        <v>0.28284271247461901</v>
      </c>
      <c r="H836" s="23" t="s">
        <v>763</v>
      </c>
      <c r="I836" s="23">
        <v>0.11690451944500113</v>
      </c>
      <c r="J836" s="23">
        <v>0.15055453054181606</v>
      </c>
      <c r="K836" s="23">
        <v>0.39496835316262996</v>
      </c>
      <c r="L836" s="23">
        <v>0.12110601416389968</v>
      </c>
      <c r="M836" s="23">
        <v>0.15055453054181597</v>
      </c>
      <c r="N836" s="23">
        <v>7.5277265270908111E-2</v>
      </c>
      <c r="O836" s="23">
        <v>4.0824829046386159E-2</v>
      </c>
      <c r="P836" s="23">
        <v>8.3666002653407789E-2</v>
      </c>
      <c r="Q836" s="23">
        <v>8.6409113024288331E-2</v>
      </c>
      <c r="R836" s="23">
        <v>0.27868739954771293</v>
      </c>
      <c r="S836" s="23">
        <v>0.15055453054181614</v>
      </c>
      <c r="T836" s="23">
        <v>0</v>
      </c>
      <c r="U836" s="23">
        <v>0.40824829046386302</v>
      </c>
      <c r="V836" s="23">
        <v>0.28751811537130439</v>
      </c>
      <c r="W836" s="23">
        <v>0.20655911179772898</v>
      </c>
      <c r="X836" s="23">
        <v>0.14719601443879754</v>
      </c>
      <c r="Y836" s="23">
        <v>0.13291601358251262</v>
      </c>
      <c r="Z836" s="23">
        <v>0.27868739954771293</v>
      </c>
      <c r="AA836" s="23">
        <v>0.10488088481701528</v>
      </c>
      <c r="AB836" s="204"/>
      <c r="AC836" s="205"/>
      <c r="AD836" s="205"/>
      <c r="AE836" s="205"/>
      <c r="AF836" s="205"/>
      <c r="AG836" s="205"/>
      <c r="AH836" s="205"/>
      <c r="AI836" s="205"/>
      <c r="AJ836" s="205"/>
      <c r="AK836" s="205"/>
      <c r="AL836" s="205"/>
      <c r="AM836" s="205"/>
      <c r="AN836" s="205"/>
      <c r="AO836" s="205"/>
      <c r="AP836" s="205"/>
      <c r="AQ836" s="205"/>
      <c r="AR836" s="205"/>
      <c r="AS836" s="205"/>
      <c r="AT836" s="205"/>
      <c r="AU836" s="205"/>
      <c r="AV836" s="205"/>
      <c r="AW836" s="205"/>
      <c r="AX836" s="205"/>
      <c r="AY836" s="205"/>
      <c r="AZ836" s="205"/>
      <c r="BA836" s="205"/>
      <c r="BB836" s="205"/>
      <c r="BC836" s="205"/>
      <c r="BD836" s="205"/>
      <c r="BE836" s="205"/>
      <c r="BF836" s="205"/>
      <c r="BG836" s="205"/>
      <c r="BH836" s="205"/>
      <c r="BI836" s="205"/>
      <c r="BJ836" s="205"/>
      <c r="BK836" s="205"/>
      <c r="BL836" s="205"/>
      <c r="BM836" s="56"/>
    </row>
    <row r="837" spans="1:65">
      <c r="A837" s="29"/>
      <c r="B837" s="3" t="s">
        <v>87</v>
      </c>
      <c r="C837" s="28"/>
      <c r="D837" s="13">
        <v>1.2247448713915912E-2</v>
      </c>
      <c r="E837" s="13">
        <v>0</v>
      </c>
      <c r="F837" s="13">
        <v>7.2410136148468932E-3</v>
      </c>
      <c r="G837" s="13">
        <v>4.2215330220092391E-2</v>
      </c>
      <c r="H837" s="13" t="s">
        <v>763</v>
      </c>
      <c r="I837" s="13">
        <v>1.7405139371464189E-2</v>
      </c>
      <c r="J837" s="13">
        <v>2.0530163255702189E-2</v>
      </c>
      <c r="K837" s="13">
        <v>5.4856715717031941E-2</v>
      </c>
      <c r="L837" s="13">
        <v>1.8165902124584951E-2</v>
      </c>
      <c r="M837" s="13">
        <v>2.1610698163897032E-2</v>
      </c>
      <c r="N837" s="13">
        <v>1.0883460039167438E-2</v>
      </c>
      <c r="O837" s="13">
        <v>5.8182654222878136E-3</v>
      </c>
      <c r="P837" s="13">
        <v>1.093673237299448E-2</v>
      </c>
      <c r="Q837" s="13">
        <v>1.2290382012841876E-2</v>
      </c>
      <c r="R837" s="13">
        <v>4.4353432288760687E-2</v>
      </c>
      <c r="S837" s="13">
        <v>2.1007608912811553E-2</v>
      </c>
      <c r="T837" s="13">
        <v>0</v>
      </c>
      <c r="U837" s="13">
        <v>5.9743652263004349E-2</v>
      </c>
      <c r="V837" s="13">
        <v>4.0306277855790336E-2</v>
      </c>
      <c r="W837" s="13">
        <v>3.2614596599641422E-2</v>
      </c>
      <c r="X837" s="13">
        <v>1.9075077465070957E-2</v>
      </c>
      <c r="Y837" s="13">
        <v>2.5479108034986445E-2</v>
      </c>
      <c r="Z837" s="13">
        <v>4.1084137525461376E-2</v>
      </c>
      <c r="AA837" s="13">
        <v>1.5537908861780041E-2</v>
      </c>
      <c r="AB837" s="152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3" t="s">
        <v>275</v>
      </c>
      <c r="C838" s="28"/>
      <c r="D838" s="13">
        <v>-4.3824992822712683E-2</v>
      </c>
      <c r="E838" s="13">
        <v>3.9837575361516553E-3</v>
      </c>
      <c r="F838" s="13">
        <v>4.437744967587709E-2</v>
      </c>
      <c r="G838" s="13">
        <v>-3.904411778682626E-2</v>
      </c>
      <c r="H838" s="13" t="s">
        <v>763</v>
      </c>
      <c r="I838" s="13">
        <v>-3.6653680268883271E-2</v>
      </c>
      <c r="J838" s="13">
        <v>5.1792507895015882E-2</v>
      </c>
      <c r="K838" s="13">
        <v>3.2669007751470192E-2</v>
      </c>
      <c r="L838" s="13">
        <v>-4.3824992822712683E-2</v>
      </c>
      <c r="M838" s="13">
        <v>-7.9711749973498947E-4</v>
      </c>
      <c r="N838" s="13">
        <v>-7.9684300535645125E-3</v>
      </c>
      <c r="O838" s="13">
        <v>6.3741950540947556E-3</v>
      </c>
      <c r="P838" s="13">
        <v>9.7210820735937231E-2</v>
      </c>
      <c r="Q838" s="13">
        <v>8.3767231138820453E-3</v>
      </c>
      <c r="R838" s="13">
        <v>-9.8805055735406988E-2</v>
      </c>
      <c r="S838" s="13">
        <v>2.7888132715583769E-2</v>
      </c>
      <c r="T838" s="13">
        <v>3.9837575361516553E-3</v>
      </c>
      <c r="U838" s="13">
        <v>-1.992061764328068E-2</v>
      </c>
      <c r="V838" s="13">
        <v>2.3107257679697346E-2</v>
      </c>
      <c r="W838" s="13">
        <v>-9.1633743181577132E-2</v>
      </c>
      <c r="X838" s="13">
        <v>0.10677257080770985</v>
      </c>
      <c r="Y838" s="13">
        <v>-0.25179305688377274</v>
      </c>
      <c r="Z838" s="13">
        <v>-2.7091930197110425E-2</v>
      </c>
      <c r="AA838" s="13">
        <v>-3.1872805232996737E-2</v>
      </c>
      <c r="AB838" s="152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45" t="s">
        <v>276</v>
      </c>
      <c r="C839" s="46"/>
      <c r="D839" s="44">
        <v>0.67</v>
      </c>
      <c r="E839" s="44" t="s">
        <v>277</v>
      </c>
      <c r="F839" s="44">
        <v>0.98</v>
      </c>
      <c r="G839" s="44">
        <v>0.57999999999999996</v>
      </c>
      <c r="H839" s="44">
        <v>17.309999999999999</v>
      </c>
      <c r="I839" s="44">
        <v>0.54</v>
      </c>
      <c r="J839" s="44">
        <v>1.1200000000000001</v>
      </c>
      <c r="K839" s="44">
        <v>0.76</v>
      </c>
      <c r="L839" s="44">
        <v>0.67</v>
      </c>
      <c r="M839" s="44">
        <v>0.13</v>
      </c>
      <c r="N839" s="44">
        <v>0</v>
      </c>
      <c r="O839" s="44">
        <v>0.27</v>
      </c>
      <c r="P839" s="44">
        <v>1.98</v>
      </c>
      <c r="Q839" s="44">
        <v>0.31</v>
      </c>
      <c r="R839" s="44">
        <v>1.71</v>
      </c>
      <c r="S839" s="44">
        <v>0.67</v>
      </c>
      <c r="T839" s="44" t="s">
        <v>277</v>
      </c>
      <c r="U839" s="44" t="s">
        <v>277</v>
      </c>
      <c r="V839" s="44">
        <v>0.57999999999999996</v>
      </c>
      <c r="W839" s="44">
        <v>1.57</v>
      </c>
      <c r="X839" s="44">
        <v>2.16</v>
      </c>
      <c r="Y839" s="44">
        <v>4.59</v>
      </c>
      <c r="Z839" s="44">
        <v>0.36</v>
      </c>
      <c r="AA839" s="44">
        <v>0.45</v>
      </c>
      <c r="AB839" s="152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B840" s="30" t="s">
        <v>340</v>
      </c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BM840" s="55"/>
    </row>
    <row r="841" spans="1:65">
      <c r="BM841" s="55"/>
    </row>
    <row r="842" spans="1:65" ht="15">
      <c r="B842" s="8" t="s">
        <v>670</v>
      </c>
      <c r="BM842" s="27" t="s">
        <v>67</v>
      </c>
    </row>
    <row r="843" spans="1:65" ht="15">
      <c r="A843" s="24" t="s">
        <v>61</v>
      </c>
      <c r="B843" s="18" t="s">
        <v>114</v>
      </c>
      <c r="C843" s="15" t="s">
        <v>115</v>
      </c>
      <c r="D843" s="16" t="s">
        <v>241</v>
      </c>
      <c r="E843" s="17" t="s">
        <v>241</v>
      </c>
      <c r="F843" s="17" t="s">
        <v>241</v>
      </c>
      <c r="G843" s="17" t="s">
        <v>241</v>
      </c>
      <c r="H843" s="17" t="s">
        <v>241</v>
      </c>
      <c r="I843" s="17" t="s">
        <v>241</v>
      </c>
      <c r="J843" s="17" t="s">
        <v>241</v>
      </c>
      <c r="K843" s="17" t="s">
        <v>241</v>
      </c>
      <c r="L843" s="17" t="s">
        <v>241</v>
      </c>
      <c r="M843" s="17" t="s">
        <v>241</v>
      </c>
      <c r="N843" s="17" t="s">
        <v>241</v>
      </c>
      <c r="O843" s="17" t="s">
        <v>241</v>
      </c>
      <c r="P843" s="17" t="s">
        <v>241</v>
      </c>
      <c r="Q843" s="17" t="s">
        <v>241</v>
      </c>
      <c r="R843" s="17" t="s">
        <v>241</v>
      </c>
      <c r="S843" s="17" t="s">
        <v>241</v>
      </c>
      <c r="T843" s="17" t="s">
        <v>241</v>
      </c>
      <c r="U843" s="17" t="s">
        <v>241</v>
      </c>
      <c r="V843" s="17" t="s">
        <v>241</v>
      </c>
      <c r="W843" s="17" t="s">
        <v>241</v>
      </c>
      <c r="X843" s="17" t="s">
        <v>241</v>
      </c>
      <c r="Y843" s="152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 t="s">
        <v>242</v>
      </c>
      <c r="C844" s="9" t="s">
        <v>242</v>
      </c>
      <c r="D844" s="150" t="s">
        <v>244</v>
      </c>
      <c r="E844" s="151" t="s">
        <v>245</v>
      </c>
      <c r="F844" s="151" t="s">
        <v>246</v>
      </c>
      <c r="G844" s="151" t="s">
        <v>247</v>
      </c>
      <c r="H844" s="151" t="s">
        <v>249</v>
      </c>
      <c r="I844" s="151" t="s">
        <v>250</v>
      </c>
      <c r="J844" s="151" t="s">
        <v>251</v>
      </c>
      <c r="K844" s="151" t="s">
        <v>252</v>
      </c>
      <c r="L844" s="151" t="s">
        <v>253</v>
      </c>
      <c r="M844" s="151" t="s">
        <v>254</v>
      </c>
      <c r="N844" s="151" t="s">
        <v>257</v>
      </c>
      <c r="O844" s="151" t="s">
        <v>258</v>
      </c>
      <c r="P844" s="151" t="s">
        <v>260</v>
      </c>
      <c r="Q844" s="151" t="s">
        <v>262</v>
      </c>
      <c r="R844" s="151" t="s">
        <v>280</v>
      </c>
      <c r="S844" s="151" t="s">
        <v>281</v>
      </c>
      <c r="T844" s="151" t="s">
        <v>263</v>
      </c>
      <c r="U844" s="151" t="s">
        <v>264</v>
      </c>
      <c r="V844" s="151" t="s">
        <v>282</v>
      </c>
      <c r="W844" s="151" t="s">
        <v>265</v>
      </c>
      <c r="X844" s="151" t="s">
        <v>266</v>
      </c>
      <c r="Y844" s="152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s">
        <v>3</v>
      </c>
    </row>
    <row r="845" spans="1:65">
      <c r="A845" s="29"/>
      <c r="B845" s="19"/>
      <c r="C845" s="9"/>
      <c r="D845" s="10" t="s">
        <v>283</v>
      </c>
      <c r="E845" s="11" t="s">
        <v>286</v>
      </c>
      <c r="F845" s="11" t="s">
        <v>286</v>
      </c>
      <c r="G845" s="11" t="s">
        <v>283</v>
      </c>
      <c r="H845" s="11" t="s">
        <v>285</v>
      </c>
      <c r="I845" s="11" t="s">
        <v>283</v>
      </c>
      <c r="J845" s="11" t="s">
        <v>283</v>
      </c>
      <c r="K845" s="11" t="s">
        <v>283</v>
      </c>
      <c r="L845" s="11" t="s">
        <v>283</v>
      </c>
      <c r="M845" s="11" t="s">
        <v>283</v>
      </c>
      <c r="N845" s="11" t="s">
        <v>286</v>
      </c>
      <c r="O845" s="11" t="s">
        <v>283</v>
      </c>
      <c r="P845" s="11" t="s">
        <v>286</v>
      </c>
      <c r="Q845" s="11" t="s">
        <v>286</v>
      </c>
      <c r="R845" s="11" t="s">
        <v>286</v>
      </c>
      <c r="S845" s="11" t="s">
        <v>286</v>
      </c>
      <c r="T845" s="11" t="s">
        <v>286</v>
      </c>
      <c r="U845" s="11" t="s">
        <v>286</v>
      </c>
      <c r="V845" s="11" t="s">
        <v>286</v>
      </c>
      <c r="W845" s="11" t="s">
        <v>286</v>
      </c>
      <c r="X845" s="11" t="s">
        <v>283</v>
      </c>
      <c r="Y845" s="152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2</v>
      </c>
    </row>
    <row r="846" spans="1:65">
      <c r="A846" s="29"/>
      <c r="B846" s="19"/>
      <c r="C846" s="9"/>
      <c r="D846" s="25" t="s">
        <v>324</v>
      </c>
      <c r="E846" s="25" t="s">
        <v>324</v>
      </c>
      <c r="F846" s="25" t="s">
        <v>324</v>
      </c>
      <c r="G846" s="25" t="s">
        <v>325</v>
      </c>
      <c r="H846" s="25" t="s">
        <v>326</v>
      </c>
      <c r="I846" s="25" t="s">
        <v>325</v>
      </c>
      <c r="J846" s="25" t="s">
        <v>325</v>
      </c>
      <c r="K846" s="25" t="s">
        <v>325</v>
      </c>
      <c r="L846" s="25" t="s">
        <v>325</v>
      </c>
      <c r="M846" s="25" t="s">
        <v>325</v>
      </c>
      <c r="N846" s="25" t="s">
        <v>326</v>
      </c>
      <c r="O846" s="25" t="s">
        <v>327</v>
      </c>
      <c r="P846" s="25" t="s">
        <v>327</v>
      </c>
      <c r="Q846" s="25" t="s">
        <v>327</v>
      </c>
      <c r="R846" s="25" t="s">
        <v>328</v>
      </c>
      <c r="S846" s="25" t="s">
        <v>325</v>
      </c>
      <c r="T846" s="25" t="s">
        <v>326</v>
      </c>
      <c r="U846" s="25" t="s">
        <v>326</v>
      </c>
      <c r="V846" s="25" t="s">
        <v>325</v>
      </c>
      <c r="W846" s="25" t="s">
        <v>325</v>
      </c>
      <c r="X846" s="25" t="s">
        <v>119</v>
      </c>
      <c r="Y846" s="152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3</v>
      </c>
    </row>
    <row r="847" spans="1:65">
      <c r="A847" s="29"/>
      <c r="B847" s="18">
        <v>1</v>
      </c>
      <c r="C847" s="14">
        <v>1</v>
      </c>
      <c r="D847" s="146">
        <v>3</v>
      </c>
      <c r="E847" s="146">
        <v>3</v>
      </c>
      <c r="F847" s="21">
        <v>3.5298673833474052</v>
      </c>
      <c r="G847" s="146">
        <v>2.6</v>
      </c>
      <c r="H847" s="146" t="s">
        <v>107</v>
      </c>
      <c r="I847" s="21">
        <v>3.8</v>
      </c>
      <c r="J847" s="21">
        <v>4</v>
      </c>
      <c r="K847" s="21">
        <v>4.5</v>
      </c>
      <c r="L847" s="21">
        <v>4</v>
      </c>
      <c r="M847" s="21">
        <v>3.8</v>
      </c>
      <c r="N847" s="146">
        <v>4</v>
      </c>
      <c r="O847" s="21">
        <v>3.8700279365516455</v>
      </c>
      <c r="P847" s="21">
        <v>3.7</v>
      </c>
      <c r="Q847" s="146" t="s">
        <v>96</v>
      </c>
      <c r="R847" s="21">
        <v>3.9899999999999998</v>
      </c>
      <c r="S847" s="146" t="s">
        <v>107</v>
      </c>
      <c r="T847" s="21">
        <v>3.64</v>
      </c>
      <c r="U847" s="146">
        <v>3</v>
      </c>
      <c r="V847" s="21">
        <v>3.8</v>
      </c>
      <c r="W847" s="21">
        <v>4.05</v>
      </c>
      <c r="X847" s="21">
        <v>3.6</v>
      </c>
      <c r="Y847" s="152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</v>
      </c>
    </row>
    <row r="848" spans="1:65">
      <c r="A848" s="29"/>
      <c r="B848" s="19">
        <v>1</v>
      </c>
      <c r="C848" s="9">
        <v>2</v>
      </c>
      <c r="D848" s="147">
        <v>4</v>
      </c>
      <c r="E848" s="147">
        <v>3</v>
      </c>
      <c r="F848" s="11">
        <v>3.4989750745517427</v>
      </c>
      <c r="G848" s="147">
        <v>3.3</v>
      </c>
      <c r="H848" s="147" t="s">
        <v>107</v>
      </c>
      <c r="I848" s="11">
        <v>4.0999999999999996</v>
      </c>
      <c r="J848" s="11">
        <v>3.7</v>
      </c>
      <c r="K848" s="11">
        <v>4.0999999999999996</v>
      </c>
      <c r="L848" s="11">
        <v>4</v>
      </c>
      <c r="M848" s="11">
        <v>3.8</v>
      </c>
      <c r="N848" s="147">
        <v>4</v>
      </c>
      <c r="O848" s="11">
        <v>4.3573173571420449</v>
      </c>
      <c r="P848" s="11">
        <v>3.9</v>
      </c>
      <c r="Q848" s="147" t="s">
        <v>96</v>
      </c>
      <c r="R848" s="11">
        <v>4.0599999999999996</v>
      </c>
      <c r="S848" s="147" t="s">
        <v>107</v>
      </c>
      <c r="T848" s="11">
        <v>3.8</v>
      </c>
      <c r="U848" s="147">
        <v>2</v>
      </c>
      <c r="V848" s="11">
        <v>3.8</v>
      </c>
      <c r="W848" s="11">
        <v>3.95</v>
      </c>
      <c r="X848" s="11">
        <v>3.8</v>
      </c>
      <c r="Y848" s="152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65</v>
      </c>
    </row>
    <row r="849" spans="1:65">
      <c r="A849" s="29"/>
      <c r="B849" s="19">
        <v>1</v>
      </c>
      <c r="C849" s="9">
        <v>3</v>
      </c>
      <c r="D849" s="147">
        <v>4</v>
      </c>
      <c r="E849" s="147">
        <v>3</v>
      </c>
      <c r="F849" s="11">
        <v>3.5298508730300626</v>
      </c>
      <c r="G849" s="147">
        <v>3.5</v>
      </c>
      <c r="H849" s="147" t="s">
        <v>107</v>
      </c>
      <c r="I849" s="11">
        <v>3.6</v>
      </c>
      <c r="J849" s="11">
        <v>3.5</v>
      </c>
      <c r="K849" s="11">
        <v>4.3</v>
      </c>
      <c r="L849" s="11">
        <v>3.6</v>
      </c>
      <c r="M849" s="11">
        <v>3.8</v>
      </c>
      <c r="N849" s="147">
        <v>4</v>
      </c>
      <c r="O849" s="11">
        <v>4.0279781672552231</v>
      </c>
      <c r="P849" s="11">
        <v>3.7</v>
      </c>
      <c r="Q849" s="147" t="s">
        <v>96</v>
      </c>
      <c r="R849" s="11">
        <v>4.2</v>
      </c>
      <c r="S849" s="147" t="s">
        <v>107</v>
      </c>
      <c r="T849" s="11">
        <v>3.78</v>
      </c>
      <c r="U849" s="147">
        <v>2</v>
      </c>
      <c r="V849" s="11">
        <v>4</v>
      </c>
      <c r="W849" s="11">
        <v>4.05</v>
      </c>
      <c r="X849" s="11">
        <v>3.6</v>
      </c>
      <c r="Y849" s="152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16</v>
      </c>
    </row>
    <row r="850" spans="1:65">
      <c r="A850" s="29"/>
      <c r="B850" s="19">
        <v>1</v>
      </c>
      <c r="C850" s="9">
        <v>4</v>
      </c>
      <c r="D850" s="147">
        <v>3</v>
      </c>
      <c r="E850" s="147">
        <v>3</v>
      </c>
      <c r="F850" s="11">
        <v>3.6354256129526998</v>
      </c>
      <c r="G850" s="147">
        <v>3</v>
      </c>
      <c r="H850" s="147" t="s">
        <v>107</v>
      </c>
      <c r="I850" s="11">
        <v>3.5</v>
      </c>
      <c r="J850" s="11">
        <v>3.7</v>
      </c>
      <c r="K850" s="11">
        <v>3.9</v>
      </c>
      <c r="L850" s="11">
        <v>3.8</v>
      </c>
      <c r="M850" s="11">
        <v>3.6</v>
      </c>
      <c r="N850" s="147">
        <v>4</v>
      </c>
      <c r="O850" s="11">
        <v>3.7240674305524917</v>
      </c>
      <c r="P850" s="11">
        <v>3.7</v>
      </c>
      <c r="Q850" s="147" t="s">
        <v>96</v>
      </c>
      <c r="R850" s="11">
        <v>4.49</v>
      </c>
      <c r="S850" s="147" t="s">
        <v>107</v>
      </c>
      <c r="T850" s="11">
        <v>3.62</v>
      </c>
      <c r="U850" s="147">
        <v>2</v>
      </c>
      <c r="V850" s="11">
        <v>3.9</v>
      </c>
      <c r="W850" s="11">
        <v>4.12</v>
      </c>
      <c r="X850" s="11">
        <v>3.6</v>
      </c>
      <c r="Y850" s="152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3.8486854625649505</v>
      </c>
    </row>
    <row r="851" spans="1:65">
      <c r="A851" s="29"/>
      <c r="B851" s="19">
        <v>1</v>
      </c>
      <c r="C851" s="9">
        <v>5</v>
      </c>
      <c r="D851" s="147">
        <v>4</v>
      </c>
      <c r="E851" s="147">
        <v>3</v>
      </c>
      <c r="F851" s="11">
        <v>3.6368038782464742</v>
      </c>
      <c r="G851" s="147">
        <v>2.5</v>
      </c>
      <c r="H851" s="147" t="s">
        <v>107</v>
      </c>
      <c r="I851" s="11">
        <v>3.7</v>
      </c>
      <c r="J851" s="11">
        <v>3.5</v>
      </c>
      <c r="K851" s="11">
        <v>4.0999999999999996</v>
      </c>
      <c r="L851" s="11">
        <v>3.7</v>
      </c>
      <c r="M851" s="11">
        <v>3.8</v>
      </c>
      <c r="N851" s="147">
        <v>3</v>
      </c>
      <c r="O851" s="11">
        <v>4.0349324653584633</v>
      </c>
      <c r="P851" s="11">
        <v>3.7</v>
      </c>
      <c r="Q851" s="147" t="s">
        <v>96</v>
      </c>
      <c r="R851" s="11">
        <v>4.1900000000000004</v>
      </c>
      <c r="S851" s="147" t="s">
        <v>107</v>
      </c>
      <c r="T851" s="11">
        <v>3.8</v>
      </c>
      <c r="U851" s="147">
        <v>2</v>
      </c>
      <c r="V851" s="11">
        <v>3.7</v>
      </c>
      <c r="W851" s="11">
        <v>4.09</v>
      </c>
      <c r="X851" s="11">
        <v>3.8</v>
      </c>
      <c r="Y851" s="152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108</v>
      </c>
    </row>
    <row r="852" spans="1:65">
      <c r="A852" s="29"/>
      <c r="B852" s="19">
        <v>1</v>
      </c>
      <c r="C852" s="9">
        <v>6</v>
      </c>
      <c r="D852" s="147">
        <v>4</v>
      </c>
      <c r="E852" s="147">
        <v>3</v>
      </c>
      <c r="F852" s="11">
        <v>3.4836635060854895</v>
      </c>
      <c r="G852" s="147">
        <v>2.6</v>
      </c>
      <c r="H852" s="147" t="s">
        <v>107</v>
      </c>
      <c r="I852" s="11">
        <v>4</v>
      </c>
      <c r="J852" s="11">
        <v>3.6</v>
      </c>
      <c r="K852" s="11">
        <v>4.4000000000000004</v>
      </c>
      <c r="L852" s="11">
        <v>4</v>
      </c>
      <c r="M852" s="11">
        <v>4</v>
      </c>
      <c r="N852" s="147">
        <v>4</v>
      </c>
      <c r="O852" s="11">
        <v>3.6085563949923714</v>
      </c>
      <c r="P852" s="11">
        <v>3.7</v>
      </c>
      <c r="Q852" s="147" t="s">
        <v>96</v>
      </c>
      <c r="R852" s="11">
        <v>4.54</v>
      </c>
      <c r="S852" s="147" t="s">
        <v>107</v>
      </c>
      <c r="T852" s="11">
        <v>3.6</v>
      </c>
      <c r="U852" s="147">
        <v>2</v>
      </c>
      <c r="V852" s="11">
        <v>3.8</v>
      </c>
      <c r="W852" s="11">
        <v>3.9899999999999998</v>
      </c>
      <c r="X852" s="11">
        <v>3.6</v>
      </c>
      <c r="Y852" s="152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20" t="s">
        <v>272</v>
      </c>
      <c r="C853" s="12"/>
      <c r="D853" s="22">
        <v>3.6666666666666665</v>
      </c>
      <c r="E853" s="22">
        <v>3</v>
      </c>
      <c r="F853" s="22">
        <v>3.5524310547023124</v>
      </c>
      <c r="G853" s="22">
        <v>2.9166666666666665</v>
      </c>
      <c r="H853" s="22" t="s">
        <v>763</v>
      </c>
      <c r="I853" s="22">
        <v>3.7833333333333332</v>
      </c>
      <c r="J853" s="22">
        <v>3.6666666666666665</v>
      </c>
      <c r="K853" s="22">
        <v>4.2166666666666659</v>
      </c>
      <c r="L853" s="22">
        <v>3.8499999999999996</v>
      </c>
      <c r="M853" s="22">
        <v>3.7999999999999994</v>
      </c>
      <c r="N853" s="22">
        <v>3.8333333333333335</v>
      </c>
      <c r="O853" s="22">
        <v>3.9371466253087064</v>
      </c>
      <c r="P853" s="22">
        <v>3.7333333333333329</v>
      </c>
      <c r="Q853" s="22" t="s">
        <v>763</v>
      </c>
      <c r="R853" s="22">
        <v>4.2450000000000001</v>
      </c>
      <c r="S853" s="22" t="s">
        <v>763</v>
      </c>
      <c r="T853" s="22">
        <v>3.706666666666667</v>
      </c>
      <c r="U853" s="22">
        <v>2.1666666666666665</v>
      </c>
      <c r="V853" s="22">
        <v>3.8333333333333335</v>
      </c>
      <c r="W853" s="22">
        <v>4.041666666666667</v>
      </c>
      <c r="X853" s="22">
        <v>3.6666666666666665</v>
      </c>
      <c r="Y853" s="152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273</v>
      </c>
      <c r="C854" s="28"/>
      <c r="D854" s="11">
        <v>4</v>
      </c>
      <c r="E854" s="11">
        <v>3</v>
      </c>
      <c r="F854" s="11">
        <v>3.5298591281887339</v>
      </c>
      <c r="G854" s="11">
        <v>2.8</v>
      </c>
      <c r="H854" s="11" t="s">
        <v>763</v>
      </c>
      <c r="I854" s="11">
        <v>3.75</v>
      </c>
      <c r="J854" s="11">
        <v>3.6500000000000004</v>
      </c>
      <c r="K854" s="11">
        <v>4.1999999999999993</v>
      </c>
      <c r="L854" s="11">
        <v>3.9</v>
      </c>
      <c r="M854" s="11">
        <v>3.8</v>
      </c>
      <c r="N854" s="11">
        <v>4</v>
      </c>
      <c r="O854" s="11">
        <v>3.9490030519034343</v>
      </c>
      <c r="P854" s="11">
        <v>3.7</v>
      </c>
      <c r="Q854" s="11" t="s">
        <v>763</v>
      </c>
      <c r="R854" s="11">
        <v>4.1950000000000003</v>
      </c>
      <c r="S854" s="11" t="s">
        <v>763</v>
      </c>
      <c r="T854" s="11">
        <v>3.71</v>
      </c>
      <c r="U854" s="11">
        <v>2</v>
      </c>
      <c r="V854" s="11">
        <v>3.8</v>
      </c>
      <c r="W854" s="11">
        <v>4.05</v>
      </c>
      <c r="X854" s="11">
        <v>3.6</v>
      </c>
      <c r="Y854" s="152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274</v>
      </c>
      <c r="C855" s="28"/>
      <c r="D855" s="23">
        <v>0.51639777949432131</v>
      </c>
      <c r="E855" s="23">
        <v>0</v>
      </c>
      <c r="F855" s="23">
        <v>6.7249344201977895E-2</v>
      </c>
      <c r="G855" s="23">
        <v>0.41673332800085294</v>
      </c>
      <c r="H855" s="23" t="s">
        <v>763</v>
      </c>
      <c r="I855" s="23">
        <v>0.23166067138525392</v>
      </c>
      <c r="J855" s="23">
        <v>0.18618986725025255</v>
      </c>
      <c r="K855" s="23">
        <v>0.22286019533929052</v>
      </c>
      <c r="L855" s="23">
        <v>0.17606816861659005</v>
      </c>
      <c r="M855" s="23">
        <v>0.12649110640673514</v>
      </c>
      <c r="N855" s="23">
        <v>0.40824829046386302</v>
      </c>
      <c r="O855" s="23">
        <v>0.26541856924252605</v>
      </c>
      <c r="P855" s="23">
        <v>8.1649658092772498E-2</v>
      </c>
      <c r="Q855" s="23" t="s">
        <v>763</v>
      </c>
      <c r="R855" s="23">
        <v>0.22420972325035338</v>
      </c>
      <c r="S855" s="23" t="s">
        <v>763</v>
      </c>
      <c r="T855" s="23">
        <v>9.6055539489748529E-2</v>
      </c>
      <c r="U855" s="23">
        <v>0.40824829046386274</v>
      </c>
      <c r="V855" s="23">
        <v>0.10327955589886442</v>
      </c>
      <c r="W855" s="23">
        <v>6.2742861479746559E-2</v>
      </c>
      <c r="X855" s="23">
        <v>0.10327955589886433</v>
      </c>
      <c r="Y855" s="204"/>
      <c r="Z855" s="205"/>
      <c r="AA855" s="205"/>
      <c r="AB855" s="205"/>
      <c r="AC855" s="205"/>
      <c r="AD855" s="205"/>
      <c r="AE855" s="205"/>
      <c r="AF855" s="205"/>
      <c r="AG855" s="205"/>
      <c r="AH855" s="205"/>
      <c r="AI855" s="205"/>
      <c r="AJ855" s="205"/>
      <c r="AK855" s="205"/>
      <c r="AL855" s="205"/>
      <c r="AM855" s="205"/>
      <c r="AN855" s="205"/>
      <c r="AO855" s="205"/>
      <c r="AP855" s="205"/>
      <c r="AQ855" s="205"/>
      <c r="AR855" s="205"/>
      <c r="AS855" s="205"/>
      <c r="AT855" s="205"/>
      <c r="AU855" s="205"/>
      <c r="AV855" s="205"/>
      <c r="AW855" s="205"/>
      <c r="AX855" s="205"/>
      <c r="AY855" s="205"/>
      <c r="AZ855" s="205"/>
      <c r="BA855" s="205"/>
      <c r="BB855" s="205"/>
      <c r="BC855" s="205"/>
      <c r="BD855" s="205"/>
      <c r="BE855" s="205"/>
      <c r="BF855" s="205"/>
      <c r="BG855" s="205"/>
      <c r="BH855" s="205"/>
      <c r="BI855" s="205"/>
      <c r="BJ855" s="205"/>
      <c r="BK855" s="205"/>
      <c r="BL855" s="205"/>
      <c r="BM855" s="56"/>
    </row>
    <row r="856" spans="1:65">
      <c r="A856" s="29"/>
      <c r="B856" s="3" t="s">
        <v>87</v>
      </c>
      <c r="C856" s="28"/>
      <c r="D856" s="13">
        <v>0.14083575804390583</v>
      </c>
      <c r="E856" s="13">
        <v>0</v>
      </c>
      <c r="F856" s="13">
        <v>1.8930513545916874E-2</v>
      </c>
      <c r="G856" s="13">
        <v>0.14287999817172101</v>
      </c>
      <c r="H856" s="13" t="s">
        <v>763</v>
      </c>
      <c r="I856" s="13">
        <v>6.1231895520331439E-2</v>
      </c>
      <c r="J856" s="13">
        <v>5.0779054704614336E-2</v>
      </c>
      <c r="K856" s="13">
        <v>5.2852220238566935E-2</v>
      </c>
      <c r="L856" s="13">
        <v>4.5731991848464951E-2</v>
      </c>
      <c r="M856" s="13">
        <v>3.3287133264930303E-2</v>
      </c>
      <c r="N856" s="13">
        <v>0.10649955403405122</v>
      </c>
      <c r="O856" s="13">
        <v>6.7413940729655938E-2</v>
      </c>
      <c r="P856" s="13">
        <v>2.1870444131992635E-2</v>
      </c>
      <c r="Q856" s="13" t="s">
        <v>763</v>
      </c>
      <c r="R856" s="13">
        <v>5.2817367078999616E-2</v>
      </c>
      <c r="S856" s="13" t="s">
        <v>763</v>
      </c>
      <c r="T856" s="13">
        <v>2.5914264250831435E-2</v>
      </c>
      <c r="U856" s="13">
        <v>0.1884222879063982</v>
      </c>
      <c r="V856" s="13">
        <v>2.6942492843182023E-2</v>
      </c>
      <c r="W856" s="13">
        <v>1.5524006964061003E-2</v>
      </c>
      <c r="X856" s="13">
        <v>2.816715160878118E-2</v>
      </c>
      <c r="Y856" s="152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3" t="s">
        <v>275</v>
      </c>
      <c r="C857" s="28"/>
      <c r="D857" s="13">
        <v>-4.7293757224051713E-2</v>
      </c>
      <c r="E857" s="13">
        <v>-0.22051307409240595</v>
      </c>
      <c r="F857" s="13">
        <v>-7.697547922380743E-2</v>
      </c>
      <c r="G857" s="13">
        <v>-0.24216548870095023</v>
      </c>
      <c r="H857" s="13" t="s">
        <v>763</v>
      </c>
      <c r="I857" s="13">
        <v>-1.6980376772089745E-2</v>
      </c>
      <c r="J857" s="13">
        <v>-4.7293757224051713E-2</v>
      </c>
      <c r="K857" s="13">
        <v>9.561217919234033E-2</v>
      </c>
      <c r="L857" s="13">
        <v>3.4155491474563426E-4</v>
      </c>
      <c r="M857" s="13">
        <v>-1.2649893850380955E-2</v>
      </c>
      <c r="N857" s="13">
        <v>-3.9889280069630439E-3</v>
      </c>
      <c r="O857" s="13">
        <v>2.2984773269780545E-2</v>
      </c>
      <c r="P857" s="13">
        <v>-2.9971825537216334E-2</v>
      </c>
      <c r="Q857" s="13" t="s">
        <v>763</v>
      </c>
      <c r="R857" s="13">
        <v>0.10297400015924563</v>
      </c>
      <c r="S857" s="13" t="s">
        <v>763</v>
      </c>
      <c r="T857" s="13">
        <v>-3.6900598211950353E-2</v>
      </c>
      <c r="U857" s="13">
        <v>-0.43703722017784874</v>
      </c>
      <c r="V857" s="13">
        <v>-3.9889280069630439E-3</v>
      </c>
      <c r="W857" s="13">
        <v>5.0142108514397599E-2</v>
      </c>
      <c r="X857" s="13">
        <v>-4.7293757224051713E-2</v>
      </c>
      <c r="Y857" s="152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45" t="s">
        <v>276</v>
      </c>
      <c r="C858" s="46"/>
      <c r="D858" s="44" t="s">
        <v>277</v>
      </c>
      <c r="E858" s="44" t="s">
        <v>277</v>
      </c>
      <c r="F858" s="44">
        <v>1.19</v>
      </c>
      <c r="G858" s="44">
        <v>4.3600000000000003</v>
      </c>
      <c r="H858" s="44">
        <v>6.44</v>
      </c>
      <c r="I858" s="44">
        <v>0.04</v>
      </c>
      <c r="J858" s="44">
        <v>0.62</v>
      </c>
      <c r="K858" s="44">
        <v>2.12</v>
      </c>
      <c r="L858" s="44">
        <v>0.28999999999999998</v>
      </c>
      <c r="M858" s="44">
        <v>0.04</v>
      </c>
      <c r="N858" s="44" t="s">
        <v>277</v>
      </c>
      <c r="O858" s="44">
        <v>0.73</v>
      </c>
      <c r="P858" s="44">
        <v>0.28999999999999998</v>
      </c>
      <c r="Q858" s="44">
        <v>6.02</v>
      </c>
      <c r="R858" s="44">
        <v>2.2599999999999998</v>
      </c>
      <c r="S858" s="44" t="s">
        <v>277</v>
      </c>
      <c r="T858" s="44">
        <v>0.42</v>
      </c>
      <c r="U858" s="44" t="s">
        <v>277</v>
      </c>
      <c r="V858" s="44">
        <v>0.21</v>
      </c>
      <c r="W858" s="44">
        <v>1.25</v>
      </c>
      <c r="X858" s="44">
        <v>0.62</v>
      </c>
      <c r="Y858" s="152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0" t="s">
        <v>341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BM859" s="55"/>
    </row>
    <row r="860" spans="1:65">
      <c r="BM860" s="55"/>
    </row>
    <row r="861" spans="1:65" ht="15">
      <c r="B861" s="8" t="s">
        <v>671</v>
      </c>
      <c r="BM861" s="27" t="s">
        <v>279</v>
      </c>
    </row>
    <row r="862" spans="1:65" ht="15">
      <c r="A862" s="24" t="s">
        <v>12</v>
      </c>
      <c r="B862" s="18" t="s">
        <v>114</v>
      </c>
      <c r="C862" s="15" t="s">
        <v>115</v>
      </c>
      <c r="D862" s="16" t="s">
        <v>241</v>
      </c>
      <c r="E862" s="17" t="s">
        <v>241</v>
      </c>
      <c r="F862" s="17" t="s">
        <v>241</v>
      </c>
      <c r="G862" s="17" t="s">
        <v>241</v>
      </c>
      <c r="H862" s="152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 t="s">
        <v>242</v>
      </c>
      <c r="C863" s="9" t="s">
        <v>242</v>
      </c>
      <c r="D863" s="150" t="s">
        <v>244</v>
      </c>
      <c r="E863" s="151" t="s">
        <v>258</v>
      </c>
      <c r="F863" s="151" t="s">
        <v>261</v>
      </c>
      <c r="G863" s="151" t="s">
        <v>282</v>
      </c>
      <c r="H863" s="152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 t="s">
        <v>3</v>
      </c>
    </row>
    <row r="864" spans="1:65">
      <c r="A864" s="29"/>
      <c r="B864" s="19"/>
      <c r="C864" s="9"/>
      <c r="D864" s="10" t="s">
        <v>283</v>
      </c>
      <c r="E864" s="11" t="s">
        <v>283</v>
      </c>
      <c r="F864" s="11" t="s">
        <v>283</v>
      </c>
      <c r="G864" s="11" t="s">
        <v>286</v>
      </c>
      <c r="H864" s="152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2</v>
      </c>
    </row>
    <row r="865" spans="1:65">
      <c r="A865" s="29"/>
      <c r="B865" s="19"/>
      <c r="C865" s="9"/>
      <c r="D865" s="25" t="s">
        <v>324</v>
      </c>
      <c r="E865" s="25" t="s">
        <v>327</v>
      </c>
      <c r="F865" s="25" t="s">
        <v>325</v>
      </c>
      <c r="G865" s="25" t="s">
        <v>325</v>
      </c>
      <c r="H865" s="152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2</v>
      </c>
    </row>
    <row r="866" spans="1:65">
      <c r="A866" s="29"/>
      <c r="B866" s="18">
        <v>1</v>
      </c>
      <c r="C866" s="14">
        <v>1</v>
      </c>
      <c r="D866" s="21">
        <v>3.3149999999999999</v>
      </c>
      <c r="E866" s="21">
        <v>3.3296605328459217</v>
      </c>
      <c r="F866" s="21">
        <v>5.1869999999999994</v>
      </c>
      <c r="G866" s="21">
        <v>4</v>
      </c>
      <c r="H866" s="152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9">
        <v>1</v>
      </c>
      <c r="C867" s="9">
        <v>2</v>
      </c>
      <c r="D867" s="11">
        <v>3.282</v>
      </c>
      <c r="E867" s="11">
        <v>3.4186719952862625</v>
      </c>
      <c r="F867" s="11">
        <v>5.1777599999999993</v>
      </c>
      <c r="G867" s="11">
        <v>3.6</v>
      </c>
      <c r="H867" s="152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12</v>
      </c>
    </row>
    <row r="868" spans="1:65">
      <c r="A868" s="29"/>
      <c r="B868" s="19">
        <v>1</v>
      </c>
      <c r="C868" s="9">
        <v>3</v>
      </c>
      <c r="D868" s="11">
        <v>3.302</v>
      </c>
      <c r="E868" s="11">
        <v>3.4049331479035314</v>
      </c>
      <c r="F868" s="11">
        <v>5.5187999999999997</v>
      </c>
      <c r="G868" s="11">
        <v>3.6</v>
      </c>
      <c r="H868" s="152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16</v>
      </c>
    </row>
    <row r="869" spans="1:65">
      <c r="A869" s="29"/>
      <c r="B869" s="19">
        <v>1</v>
      </c>
      <c r="C869" s="9">
        <v>4</v>
      </c>
      <c r="D869" s="11">
        <v>3.3340000000000001</v>
      </c>
      <c r="E869" s="11">
        <v>3.5694255450949628</v>
      </c>
      <c r="F869" s="11">
        <v>5.2420200000000001</v>
      </c>
      <c r="G869" s="11">
        <v>3.6</v>
      </c>
      <c r="H869" s="152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3.9207995312611601</v>
      </c>
    </row>
    <row r="870" spans="1:65">
      <c r="A870" s="29"/>
      <c r="B870" s="19">
        <v>1</v>
      </c>
      <c r="C870" s="9">
        <v>5</v>
      </c>
      <c r="D870" s="11">
        <v>3.1619999999999999</v>
      </c>
      <c r="E870" s="11">
        <v>3.5447654391673074</v>
      </c>
      <c r="F870" s="11">
        <v>5.2463800000000003</v>
      </c>
      <c r="G870" s="11">
        <v>3.4</v>
      </c>
      <c r="H870" s="152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41</v>
      </c>
    </row>
    <row r="871" spans="1:65">
      <c r="A871" s="29"/>
      <c r="B871" s="19">
        <v>1</v>
      </c>
      <c r="C871" s="9">
        <v>6</v>
      </c>
      <c r="D871" s="11">
        <v>3.1680000000000001</v>
      </c>
      <c r="E871" s="11">
        <v>3.3048120899699085</v>
      </c>
      <c r="F871" s="11">
        <v>5.3919599999999992</v>
      </c>
      <c r="G871" s="11">
        <v>4</v>
      </c>
      <c r="H871" s="152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20" t="s">
        <v>272</v>
      </c>
      <c r="C872" s="12"/>
      <c r="D872" s="22">
        <v>3.2605</v>
      </c>
      <c r="E872" s="22">
        <v>3.4287114583779821</v>
      </c>
      <c r="F872" s="22">
        <v>5.2939866666666662</v>
      </c>
      <c r="G872" s="22">
        <v>3.6999999999999997</v>
      </c>
      <c r="H872" s="152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273</v>
      </c>
      <c r="C873" s="28"/>
      <c r="D873" s="11">
        <v>3.2919999999999998</v>
      </c>
      <c r="E873" s="11">
        <v>3.411802571594897</v>
      </c>
      <c r="F873" s="11">
        <v>5.2442000000000002</v>
      </c>
      <c r="G873" s="11">
        <v>3.6</v>
      </c>
      <c r="H873" s="152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274</v>
      </c>
      <c r="C874" s="28"/>
      <c r="D874" s="23">
        <v>7.5915084140110126E-2</v>
      </c>
      <c r="E874" s="23">
        <v>0.10871735727703258</v>
      </c>
      <c r="F874" s="23">
        <v>0.13420992730296316</v>
      </c>
      <c r="G874" s="23">
        <v>0.24494897427831783</v>
      </c>
      <c r="H874" s="152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3" t="s">
        <v>87</v>
      </c>
      <c r="C875" s="28"/>
      <c r="D875" s="13">
        <v>2.3283264572952041E-2</v>
      </c>
      <c r="E875" s="13">
        <v>3.1707934189499694E-2</v>
      </c>
      <c r="F875" s="13">
        <v>2.5351391258313805E-2</v>
      </c>
      <c r="G875" s="13">
        <v>6.6202425480626451E-2</v>
      </c>
      <c r="H875" s="152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3" t="s">
        <v>275</v>
      </c>
      <c r="C876" s="28"/>
      <c r="D876" s="13">
        <v>-0.16840940884543742</v>
      </c>
      <c r="E876" s="13">
        <v>-0.12550707297317332</v>
      </c>
      <c r="F876" s="13">
        <v>0.35023140674672759</v>
      </c>
      <c r="G876" s="13">
        <v>-5.6314924928114962E-2</v>
      </c>
      <c r="H876" s="152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45" t="s">
        <v>276</v>
      </c>
      <c r="C877" s="46"/>
      <c r="D877" s="44">
        <v>0.93</v>
      </c>
      <c r="E877" s="44">
        <v>0.42</v>
      </c>
      <c r="F877" s="44">
        <v>5.31</v>
      </c>
      <c r="G877" s="44">
        <v>0.42</v>
      </c>
      <c r="H877" s="152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0"/>
      <c r="C878" s="20"/>
      <c r="D878" s="20"/>
      <c r="E878" s="20"/>
      <c r="F878" s="20"/>
      <c r="G878" s="20"/>
      <c r="BM878" s="55"/>
    </row>
    <row r="879" spans="1:65" ht="15">
      <c r="B879" s="8" t="s">
        <v>672</v>
      </c>
      <c r="BM879" s="27" t="s">
        <v>67</v>
      </c>
    </row>
    <row r="880" spans="1:65" ht="15">
      <c r="A880" s="24" t="s">
        <v>15</v>
      </c>
      <c r="B880" s="18" t="s">
        <v>114</v>
      </c>
      <c r="C880" s="15" t="s">
        <v>115</v>
      </c>
      <c r="D880" s="16" t="s">
        <v>241</v>
      </c>
      <c r="E880" s="17" t="s">
        <v>241</v>
      </c>
      <c r="F880" s="17" t="s">
        <v>241</v>
      </c>
      <c r="G880" s="17" t="s">
        <v>241</v>
      </c>
      <c r="H880" s="17" t="s">
        <v>241</v>
      </c>
      <c r="I880" s="17" t="s">
        <v>241</v>
      </c>
      <c r="J880" s="17" t="s">
        <v>241</v>
      </c>
      <c r="K880" s="17" t="s">
        <v>241</v>
      </c>
      <c r="L880" s="17" t="s">
        <v>241</v>
      </c>
      <c r="M880" s="17" t="s">
        <v>241</v>
      </c>
      <c r="N880" s="17" t="s">
        <v>241</v>
      </c>
      <c r="O880" s="17" t="s">
        <v>241</v>
      </c>
      <c r="P880" s="17" t="s">
        <v>241</v>
      </c>
      <c r="Q880" s="17" t="s">
        <v>241</v>
      </c>
      <c r="R880" s="17" t="s">
        <v>241</v>
      </c>
      <c r="S880" s="17" t="s">
        <v>241</v>
      </c>
      <c r="T880" s="17" t="s">
        <v>241</v>
      </c>
      <c r="U880" s="17" t="s">
        <v>241</v>
      </c>
      <c r="V880" s="17" t="s">
        <v>241</v>
      </c>
      <c r="W880" s="17" t="s">
        <v>241</v>
      </c>
      <c r="X880" s="152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 t="s">
        <v>242</v>
      </c>
      <c r="C881" s="9" t="s">
        <v>242</v>
      </c>
      <c r="D881" s="150" t="s">
        <v>244</v>
      </c>
      <c r="E881" s="151" t="s">
        <v>245</v>
      </c>
      <c r="F881" s="151" t="s">
        <v>246</v>
      </c>
      <c r="G881" s="151" t="s">
        <v>249</v>
      </c>
      <c r="H881" s="151" t="s">
        <v>250</v>
      </c>
      <c r="I881" s="151" t="s">
        <v>251</v>
      </c>
      <c r="J881" s="151" t="s">
        <v>252</v>
      </c>
      <c r="K881" s="151" t="s">
        <v>253</v>
      </c>
      <c r="L881" s="151" t="s">
        <v>254</v>
      </c>
      <c r="M881" s="151" t="s">
        <v>255</v>
      </c>
      <c r="N881" s="151" t="s">
        <v>257</v>
      </c>
      <c r="O881" s="151" t="s">
        <v>258</v>
      </c>
      <c r="P881" s="151" t="s">
        <v>259</v>
      </c>
      <c r="Q881" s="151" t="s">
        <v>260</v>
      </c>
      <c r="R881" s="151" t="s">
        <v>262</v>
      </c>
      <c r="S881" s="151" t="s">
        <v>280</v>
      </c>
      <c r="T881" s="151" t="s">
        <v>307</v>
      </c>
      <c r="U881" s="151" t="s">
        <v>281</v>
      </c>
      <c r="V881" s="151" t="s">
        <v>264</v>
      </c>
      <c r="W881" s="151" t="s">
        <v>282</v>
      </c>
      <c r="X881" s="152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 t="s">
        <v>3</v>
      </c>
    </row>
    <row r="882" spans="1:65">
      <c r="A882" s="29"/>
      <c r="B882" s="19"/>
      <c r="C882" s="9"/>
      <c r="D882" s="10" t="s">
        <v>283</v>
      </c>
      <c r="E882" s="11" t="s">
        <v>286</v>
      </c>
      <c r="F882" s="11" t="s">
        <v>286</v>
      </c>
      <c r="G882" s="11" t="s">
        <v>285</v>
      </c>
      <c r="H882" s="11" t="s">
        <v>283</v>
      </c>
      <c r="I882" s="11" t="s">
        <v>283</v>
      </c>
      <c r="J882" s="11" t="s">
        <v>283</v>
      </c>
      <c r="K882" s="11" t="s">
        <v>283</v>
      </c>
      <c r="L882" s="11" t="s">
        <v>283</v>
      </c>
      <c r="M882" s="11" t="s">
        <v>283</v>
      </c>
      <c r="N882" s="11" t="s">
        <v>286</v>
      </c>
      <c r="O882" s="11" t="s">
        <v>283</v>
      </c>
      <c r="P882" s="11" t="s">
        <v>285</v>
      </c>
      <c r="Q882" s="11" t="s">
        <v>286</v>
      </c>
      <c r="R882" s="11" t="s">
        <v>286</v>
      </c>
      <c r="S882" s="11" t="s">
        <v>286</v>
      </c>
      <c r="T882" s="11" t="s">
        <v>283</v>
      </c>
      <c r="U882" s="11" t="s">
        <v>283</v>
      </c>
      <c r="V882" s="11" t="s">
        <v>286</v>
      </c>
      <c r="W882" s="11" t="s">
        <v>286</v>
      </c>
      <c r="X882" s="152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</v>
      </c>
    </row>
    <row r="883" spans="1:65">
      <c r="A883" s="29"/>
      <c r="B883" s="19"/>
      <c r="C883" s="9"/>
      <c r="D883" s="25" t="s">
        <v>324</v>
      </c>
      <c r="E883" s="25" t="s">
        <v>324</v>
      </c>
      <c r="F883" s="25" t="s">
        <v>324</v>
      </c>
      <c r="G883" s="25" t="s">
        <v>326</v>
      </c>
      <c r="H883" s="25" t="s">
        <v>325</v>
      </c>
      <c r="I883" s="25" t="s">
        <v>325</v>
      </c>
      <c r="J883" s="25" t="s">
        <v>325</v>
      </c>
      <c r="K883" s="25" t="s">
        <v>325</v>
      </c>
      <c r="L883" s="25" t="s">
        <v>325</v>
      </c>
      <c r="M883" s="25" t="s">
        <v>326</v>
      </c>
      <c r="N883" s="25" t="s">
        <v>326</v>
      </c>
      <c r="O883" s="25" t="s">
        <v>327</v>
      </c>
      <c r="P883" s="25" t="s">
        <v>326</v>
      </c>
      <c r="Q883" s="25" t="s">
        <v>327</v>
      </c>
      <c r="R883" s="25" t="s">
        <v>327</v>
      </c>
      <c r="S883" s="25" t="s">
        <v>328</v>
      </c>
      <c r="T883" s="25" t="s">
        <v>326</v>
      </c>
      <c r="U883" s="25" t="s">
        <v>325</v>
      </c>
      <c r="V883" s="25" t="s">
        <v>326</v>
      </c>
      <c r="W883" s="25" t="s">
        <v>325</v>
      </c>
      <c r="X883" s="152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3</v>
      </c>
    </row>
    <row r="884" spans="1:65">
      <c r="A884" s="29"/>
      <c r="B884" s="18">
        <v>1</v>
      </c>
      <c r="C884" s="14">
        <v>1</v>
      </c>
      <c r="D884" s="21">
        <v>3.44</v>
      </c>
      <c r="E884" s="153">
        <v>3.7</v>
      </c>
      <c r="F884" s="21">
        <v>3.2595490853829299</v>
      </c>
      <c r="G884" s="146" t="s">
        <v>107</v>
      </c>
      <c r="H884" s="21">
        <v>3.3</v>
      </c>
      <c r="I884" s="21">
        <v>3.3</v>
      </c>
      <c r="J884" s="21">
        <v>3.4</v>
      </c>
      <c r="K884" s="21">
        <v>3.3</v>
      </c>
      <c r="L884" s="21">
        <v>3.1</v>
      </c>
      <c r="M884" s="21">
        <v>3.3</v>
      </c>
      <c r="N884" s="21">
        <v>3.3</v>
      </c>
      <c r="O884" s="21">
        <v>3.2147283342890405</v>
      </c>
      <c r="P884" s="146" t="s">
        <v>96</v>
      </c>
      <c r="Q884" s="21">
        <v>3.2</v>
      </c>
      <c r="R884" s="146" t="s">
        <v>317</v>
      </c>
      <c r="S884" s="21">
        <v>3.3</v>
      </c>
      <c r="T884" s="21">
        <v>3.4</v>
      </c>
      <c r="U884" s="146">
        <v>2.1</v>
      </c>
      <c r="V884" s="21">
        <v>3.4</v>
      </c>
      <c r="W884" s="21">
        <v>3.31</v>
      </c>
      <c r="X884" s="152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>
        <v>1</v>
      </c>
      <c r="C885" s="9">
        <v>2</v>
      </c>
      <c r="D885" s="11">
        <v>3.4</v>
      </c>
      <c r="E885" s="11">
        <v>3.4</v>
      </c>
      <c r="F885" s="11">
        <v>3.2393981444232094</v>
      </c>
      <c r="G885" s="147" t="s">
        <v>107</v>
      </c>
      <c r="H885" s="11">
        <v>3.3</v>
      </c>
      <c r="I885" s="11">
        <v>3.2</v>
      </c>
      <c r="J885" s="11">
        <v>3.6</v>
      </c>
      <c r="K885" s="11">
        <v>3.3</v>
      </c>
      <c r="L885" s="11">
        <v>3.3</v>
      </c>
      <c r="M885" s="11">
        <v>3.3</v>
      </c>
      <c r="N885" s="11">
        <v>3.3</v>
      </c>
      <c r="O885" s="11">
        <v>3.1903732963311411</v>
      </c>
      <c r="P885" s="147" t="s">
        <v>96</v>
      </c>
      <c r="Q885" s="11">
        <v>3.3</v>
      </c>
      <c r="R885" s="147" t="s">
        <v>317</v>
      </c>
      <c r="S885" s="11">
        <v>3.3</v>
      </c>
      <c r="T885" s="11">
        <v>3.5</v>
      </c>
      <c r="U885" s="147">
        <v>2.2000000000000002</v>
      </c>
      <c r="V885" s="11">
        <v>3.4</v>
      </c>
      <c r="W885" s="11">
        <v>3.16</v>
      </c>
      <c r="X885" s="152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13</v>
      </c>
    </row>
    <row r="886" spans="1:65">
      <c r="A886" s="29"/>
      <c r="B886" s="19">
        <v>1</v>
      </c>
      <c r="C886" s="9">
        <v>3</v>
      </c>
      <c r="D886" s="11">
        <v>3.43</v>
      </c>
      <c r="E886" s="11">
        <v>3.4</v>
      </c>
      <c r="F886" s="11">
        <v>3.3173929040956618</v>
      </c>
      <c r="G886" s="147" t="s">
        <v>107</v>
      </c>
      <c r="H886" s="11">
        <v>3.2</v>
      </c>
      <c r="I886" s="11">
        <v>3.3</v>
      </c>
      <c r="J886" s="11">
        <v>3.6</v>
      </c>
      <c r="K886" s="11">
        <v>3.3</v>
      </c>
      <c r="L886" s="11">
        <v>3.3</v>
      </c>
      <c r="M886" s="11">
        <v>3.4</v>
      </c>
      <c r="N886" s="11">
        <v>3.2</v>
      </c>
      <c r="O886" s="11">
        <v>3.1763541749208732</v>
      </c>
      <c r="P886" s="147" t="s">
        <v>96</v>
      </c>
      <c r="Q886" s="11">
        <v>3.3</v>
      </c>
      <c r="R886" s="147" t="s">
        <v>317</v>
      </c>
      <c r="S886" s="11">
        <v>3.3</v>
      </c>
      <c r="T886" s="11">
        <v>3.5</v>
      </c>
      <c r="U886" s="147">
        <v>2</v>
      </c>
      <c r="V886" s="11">
        <v>3.3</v>
      </c>
      <c r="W886" s="11">
        <v>3.33</v>
      </c>
      <c r="X886" s="152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16</v>
      </c>
    </row>
    <row r="887" spans="1:65">
      <c r="A887" s="29"/>
      <c r="B887" s="19">
        <v>1</v>
      </c>
      <c r="C887" s="9">
        <v>4</v>
      </c>
      <c r="D887" s="11">
        <v>3.46</v>
      </c>
      <c r="E887" s="11">
        <v>3.3</v>
      </c>
      <c r="F887" s="11">
        <v>3.2087756111179018</v>
      </c>
      <c r="G887" s="147" t="s">
        <v>107</v>
      </c>
      <c r="H887" s="11">
        <v>3.3</v>
      </c>
      <c r="I887" s="11">
        <v>3.4</v>
      </c>
      <c r="J887" s="11">
        <v>3.5</v>
      </c>
      <c r="K887" s="11">
        <v>3.3</v>
      </c>
      <c r="L887" s="11">
        <v>3.3</v>
      </c>
      <c r="M887" s="11">
        <v>3.3</v>
      </c>
      <c r="N887" s="11">
        <v>3.1</v>
      </c>
      <c r="O887" s="11">
        <v>3.1441850201092167</v>
      </c>
      <c r="P887" s="147" t="s">
        <v>96</v>
      </c>
      <c r="Q887" s="11">
        <v>3.3</v>
      </c>
      <c r="R887" s="147" t="s">
        <v>317</v>
      </c>
      <c r="S887" s="11">
        <v>3.3</v>
      </c>
      <c r="T887" s="11">
        <v>3.3</v>
      </c>
      <c r="U887" s="147">
        <v>2.2999999999999998</v>
      </c>
      <c r="V887" s="11">
        <v>3.4</v>
      </c>
      <c r="W887" s="11">
        <v>3.22</v>
      </c>
      <c r="X887" s="152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3.312936917548829</v>
      </c>
    </row>
    <row r="888" spans="1:65">
      <c r="A888" s="29"/>
      <c r="B888" s="19">
        <v>1</v>
      </c>
      <c r="C888" s="9">
        <v>5</v>
      </c>
      <c r="D888" s="11">
        <v>3.44</v>
      </c>
      <c r="E888" s="11">
        <v>3.5</v>
      </c>
      <c r="F888" s="11">
        <v>3.2574630589744378</v>
      </c>
      <c r="G888" s="147" t="s">
        <v>107</v>
      </c>
      <c r="H888" s="11">
        <v>3.2</v>
      </c>
      <c r="I888" s="11">
        <v>3.2</v>
      </c>
      <c r="J888" s="11">
        <v>3.3</v>
      </c>
      <c r="K888" s="11">
        <v>3.3</v>
      </c>
      <c r="L888" s="11">
        <v>3.2</v>
      </c>
      <c r="M888" s="11">
        <v>3.5</v>
      </c>
      <c r="N888" s="11">
        <v>3.2</v>
      </c>
      <c r="O888" s="11">
        <v>3.0497493172337675</v>
      </c>
      <c r="P888" s="147" t="s">
        <v>96</v>
      </c>
      <c r="Q888" s="11">
        <v>3.4</v>
      </c>
      <c r="R888" s="147" t="s">
        <v>317</v>
      </c>
      <c r="S888" s="11">
        <v>3.3</v>
      </c>
      <c r="T888" s="11">
        <v>3.2</v>
      </c>
      <c r="U888" s="147">
        <v>2.2000000000000002</v>
      </c>
      <c r="V888" s="11">
        <v>3.3</v>
      </c>
      <c r="W888" s="11">
        <v>3.24</v>
      </c>
      <c r="X888" s="152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109</v>
      </c>
    </row>
    <row r="889" spans="1:65">
      <c r="A889" s="29"/>
      <c r="B889" s="19">
        <v>1</v>
      </c>
      <c r="C889" s="9">
        <v>6</v>
      </c>
      <c r="D889" s="11">
        <v>3.53</v>
      </c>
      <c r="E889" s="11">
        <v>3.5</v>
      </c>
      <c r="F889" s="11">
        <v>3.31732308266912</v>
      </c>
      <c r="G889" s="147" t="s">
        <v>107</v>
      </c>
      <c r="H889" s="11">
        <v>3.3</v>
      </c>
      <c r="I889" s="11">
        <v>3.3</v>
      </c>
      <c r="J889" s="11">
        <v>3.5</v>
      </c>
      <c r="K889" s="11">
        <v>3.3</v>
      </c>
      <c r="L889" s="11">
        <v>3.2</v>
      </c>
      <c r="M889" s="11">
        <v>3.3</v>
      </c>
      <c r="N889" s="11">
        <v>3.2</v>
      </c>
      <c r="O889" s="11">
        <v>3.2966520551402674</v>
      </c>
      <c r="P889" s="147" t="s">
        <v>96</v>
      </c>
      <c r="Q889" s="11">
        <v>3.4</v>
      </c>
      <c r="R889" s="147" t="s">
        <v>317</v>
      </c>
      <c r="S889" s="11">
        <v>3.2</v>
      </c>
      <c r="T889" s="11">
        <v>3.3</v>
      </c>
      <c r="U889" s="147">
        <v>1.9</v>
      </c>
      <c r="V889" s="11">
        <v>3.3</v>
      </c>
      <c r="W889" s="11">
        <v>3.19</v>
      </c>
      <c r="X889" s="152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20" t="s">
        <v>272</v>
      </c>
      <c r="C890" s="12"/>
      <c r="D890" s="22">
        <v>3.4500000000000006</v>
      </c>
      <c r="E890" s="22">
        <v>3.4666666666666668</v>
      </c>
      <c r="F890" s="22">
        <v>3.266650314443877</v>
      </c>
      <c r="G890" s="22" t="s">
        <v>763</v>
      </c>
      <c r="H890" s="22">
        <v>3.2666666666666671</v>
      </c>
      <c r="I890" s="22">
        <v>3.2833333333333337</v>
      </c>
      <c r="J890" s="22">
        <v>3.4833333333333329</v>
      </c>
      <c r="K890" s="22">
        <v>3.3000000000000003</v>
      </c>
      <c r="L890" s="22">
        <v>3.2333333333333329</v>
      </c>
      <c r="M890" s="22">
        <v>3.35</v>
      </c>
      <c r="N890" s="22">
        <v>3.2166666666666668</v>
      </c>
      <c r="O890" s="22">
        <v>3.1786736996707177</v>
      </c>
      <c r="P890" s="22" t="s">
        <v>763</v>
      </c>
      <c r="Q890" s="22">
        <v>3.3166666666666664</v>
      </c>
      <c r="R890" s="22" t="s">
        <v>763</v>
      </c>
      <c r="S890" s="22">
        <v>3.2833333333333332</v>
      </c>
      <c r="T890" s="22">
        <v>3.3666666666666667</v>
      </c>
      <c r="U890" s="22">
        <v>2.1166666666666667</v>
      </c>
      <c r="V890" s="22">
        <v>3.35</v>
      </c>
      <c r="W890" s="22">
        <v>3.2416666666666671</v>
      </c>
      <c r="X890" s="152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273</v>
      </c>
      <c r="C891" s="28"/>
      <c r="D891" s="11">
        <v>3.44</v>
      </c>
      <c r="E891" s="11">
        <v>3.45</v>
      </c>
      <c r="F891" s="11">
        <v>3.258506072178684</v>
      </c>
      <c r="G891" s="11" t="s">
        <v>763</v>
      </c>
      <c r="H891" s="11">
        <v>3.3</v>
      </c>
      <c r="I891" s="11">
        <v>3.3</v>
      </c>
      <c r="J891" s="11">
        <v>3.5</v>
      </c>
      <c r="K891" s="11">
        <v>3.3</v>
      </c>
      <c r="L891" s="11">
        <v>3.25</v>
      </c>
      <c r="M891" s="11">
        <v>3.3</v>
      </c>
      <c r="N891" s="11">
        <v>3.2</v>
      </c>
      <c r="O891" s="11">
        <v>3.1833637356260072</v>
      </c>
      <c r="P891" s="11" t="s">
        <v>763</v>
      </c>
      <c r="Q891" s="11">
        <v>3.3</v>
      </c>
      <c r="R891" s="11" t="s">
        <v>763</v>
      </c>
      <c r="S891" s="11">
        <v>3.3</v>
      </c>
      <c r="T891" s="11">
        <v>3.3499999999999996</v>
      </c>
      <c r="U891" s="11">
        <v>2.1500000000000004</v>
      </c>
      <c r="V891" s="11">
        <v>3.3499999999999996</v>
      </c>
      <c r="W891" s="11">
        <v>3.2300000000000004</v>
      </c>
      <c r="X891" s="152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274</v>
      </c>
      <c r="C892" s="28"/>
      <c r="D892" s="23">
        <v>4.3817804600413228E-2</v>
      </c>
      <c r="E892" s="23">
        <v>0.13662601021279477</v>
      </c>
      <c r="F892" s="23">
        <v>4.3288647512530164E-2</v>
      </c>
      <c r="G892" s="23" t="s">
        <v>763</v>
      </c>
      <c r="H892" s="23">
        <v>5.1639777949432045E-2</v>
      </c>
      <c r="I892" s="23">
        <v>7.5277265270907973E-2</v>
      </c>
      <c r="J892" s="23">
        <v>0.11690451944500133</v>
      </c>
      <c r="K892" s="23">
        <v>4.8647535555904937E-16</v>
      </c>
      <c r="L892" s="23">
        <v>8.164965809277247E-2</v>
      </c>
      <c r="M892" s="23">
        <v>8.3666002653407623E-2</v>
      </c>
      <c r="N892" s="23">
        <v>7.5277265270907973E-2</v>
      </c>
      <c r="O892" s="23">
        <v>8.1451894021547219E-2</v>
      </c>
      <c r="P892" s="23" t="s">
        <v>763</v>
      </c>
      <c r="Q892" s="23">
        <v>7.5277265270908028E-2</v>
      </c>
      <c r="R892" s="23" t="s">
        <v>763</v>
      </c>
      <c r="S892" s="23">
        <v>4.0824829046386159E-2</v>
      </c>
      <c r="T892" s="23">
        <v>0.12110601416389966</v>
      </c>
      <c r="U892" s="23">
        <v>0.14719601443879748</v>
      </c>
      <c r="V892" s="23">
        <v>5.4772255750516662E-2</v>
      </c>
      <c r="W892" s="23">
        <v>6.675827039900499E-2</v>
      </c>
      <c r="X892" s="204"/>
      <c r="Y892" s="205"/>
      <c r="Z892" s="205"/>
      <c r="AA892" s="205"/>
      <c r="AB892" s="205"/>
      <c r="AC892" s="205"/>
      <c r="AD892" s="205"/>
      <c r="AE892" s="205"/>
      <c r="AF892" s="205"/>
      <c r="AG892" s="205"/>
      <c r="AH892" s="205"/>
      <c r="AI892" s="205"/>
      <c r="AJ892" s="205"/>
      <c r="AK892" s="205"/>
      <c r="AL892" s="205"/>
      <c r="AM892" s="205"/>
      <c r="AN892" s="205"/>
      <c r="AO892" s="205"/>
      <c r="AP892" s="205"/>
      <c r="AQ892" s="205"/>
      <c r="AR892" s="205"/>
      <c r="AS892" s="205"/>
      <c r="AT892" s="205"/>
      <c r="AU892" s="205"/>
      <c r="AV892" s="205"/>
      <c r="AW892" s="205"/>
      <c r="AX892" s="205"/>
      <c r="AY892" s="205"/>
      <c r="AZ892" s="205"/>
      <c r="BA892" s="205"/>
      <c r="BB892" s="205"/>
      <c r="BC892" s="205"/>
      <c r="BD892" s="205"/>
      <c r="BE892" s="205"/>
      <c r="BF892" s="205"/>
      <c r="BG892" s="205"/>
      <c r="BH892" s="205"/>
      <c r="BI892" s="205"/>
      <c r="BJ892" s="205"/>
      <c r="BK892" s="205"/>
      <c r="BL892" s="205"/>
      <c r="BM892" s="56"/>
    </row>
    <row r="893" spans="1:65">
      <c r="A893" s="29"/>
      <c r="B893" s="3" t="s">
        <v>87</v>
      </c>
      <c r="C893" s="28"/>
      <c r="D893" s="13">
        <v>1.2700812927656006E-2</v>
      </c>
      <c r="E893" s="13">
        <v>3.9411349099844645E-2</v>
      </c>
      <c r="F893" s="13">
        <v>1.3251693124643412E-2</v>
      </c>
      <c r="G893" s="13" t="s">
        <v>763</v>
      </c>
      <c r="H893" s="13">
        <v>1.5808095290642459E-2</v>
      </c>
      <c r="I893" s="13">
        <v>2.292708586931207E-2</v>
      </c>
      <c r="J893" s="13">
        <v>3.3561106060765934E-2</v>
      </c>
      <c r="K893" s="13">
        <v>1.4741677441183312E-16</v>
      </c>
      <c r="L893" s="13">
        <v>2.525247157508427E-2</v>
      </c>
      <c r="M893" s="13">
        <v>2.4974926165196306E-2</v>
      </c>
      <c r="N893" s="13">
        <v>2.3402258633442891E-2</v>
      </c>
      <c r="O893" s="13">
        <v>2.5624490500545844E-2</v>
      </c>
      <c r="P893" s="13" t="s">
        <v>763</v>
      </c>
      <c r="Q893" s="13">
        <v>2.2696662895751167E-2</v>
      </c>
      <c r="R893" s="13" t="s">
        <v>763</v>
      </c>
      <c r="S893" s="13">
        <v>1.2433958085193755E-2</v>
      </c>
      <c r="T893" s="13">
        <v>3.5972083415019701E-2</v>
      </c>
      <c r="U893" s="13">
        <v>6.9541424144313774E-2</v>
      </c>
      <c r="V893" s="13">
        <v>1.6349927089706465E-2</v>
      </c>
      <c r="W893" s="13">
        <v>2.0593810920001537E-2</v>
      </c>
      <c r="X893" s="152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275</v>
      </c>
      <c r="C894" s="28"/>
      <c r="D894" s="13">
        <v>4.1372077362880066E-2</v>
      </c>
      <c r="E894" s="13">
        <v>4.6402860345309271E-2</v>
      </c>
      <c r="F894" s="13">
        <v>-1.3971471312891337E-2</v>
      </c>
      <c r="G894" s="13" t="s">
        <v>763</v>
      </c>
      <c r="H894" s="13">
        <v>-1.3966535443843076E-2</v>
      </c>
      <c r="I894" s="13">
        <v>-8.9357524614137596E-3</v>
      </c>
      <c r="J894" s="13">
        <v>5.1433643327738476E-2</v>
      </c>
      <c r="K894" s="13">
        <v>-3.9049694789843326E-3</v>
      </c>
      <c r="L894" s="13">
        <v>-2.4028101408702041E-2</v>
      </c>
      <c r="M894" s="13">
        <v>1.1187379468303726E-2</v>
      </c>
      <c r="N894" s="13">
        <v>-2.9058884391131246E-2</v>
      </c>
      <c r="O894" s="13">
        <v>-4.052694670004453E-2</v>
      </c>
      <c r="P894" s="13" t="s">
        <v>763</v>
      </c>
      <c r="Q894" s="13">
        <v>1.1258135034448724E-3</v>
      </c>
      <c r="R894" s="13" t="s">
        <v>763</v>
      </c>
      <c r="S894" s="13">
        <v>-8.9357524614138706E-3</v>
      </c>
      <c r="T894" s="13">
        <v>1.6218162450732931E-2</v>
      </c>
      <c r="U894" s="13">
        <v>-0.36109056123146976</v>
      </c>
      <c r="V894" s="13">
        <v>1.1187379468303726E-2</v>
      </c>
      <c r="W894" s="13">
        <v>-2.1512709917487105E-2</v>
      </c>
      <c r="X894" s="152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45" t="s">
        <v>276</v>
      </c>
      <c r="C895" s="46"/>
      <c r="D895" s="44">
        <v>1.6</v>
      </c>
      <c r="E895" s="44">
        <v>1.77</v>
      </c>
      <c r="F895" s="44">
        <v>0.25</v>
      </c>
      <c r="G895" s="44">
        <v>8.01</v>
      </c>
      <c r="H895" s="44">
        <v>0.25</v>
      </c>
      <c r="I895" s="44">
        <v>0.08</v>
      </c>
      <c r="J895" s="44">
        <v>1.94</v>
      </c>
      <c r="K895" s="44">
        <v>0.08</v>
      </c>
      <c r="L895" s="44">
        <v>0.59</v>
      </c>
      <c r="M895" s="44">
        <v>0.59</v>
      </c>
      <c r="N895" s="44">
        <v>0.76</v>
      </c>
      <c r="O895" s="44">
        <v>1.1399999999999999</v>
      </c>
      <c r="P895" s="44">
        <v>17.28</v>
      </c>
      <c r="Q895" s="44">
        <v>0.25</v>
      </c>
      <c r="R895" s="44">
        <v>67.849999999999994</v>
      </c>
      <c r="S895" s="44">
        <v>0.08</v>
      </c>
      <c r="T895" s="44">
        <v>0.76</v>
      </c>
      <c r="U895" s="44">
        <v>11.88</v>
      </c>
      <c r="V895" s="44">
        <v>0.59</v>
      </c>
      <c r="W895" s="44">
        <v>0.51</v>
      </c>
      <c r="X895" s="152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BM896" s="55"/>
    </row>
    <row r="897" spans="1:65" ht="15">
      <c r="B897" s="8" t="s">
        <v>673</v>
      </c>
      <c r="BM897" s="27" t="s">
        <v>67</v>
      </c>
    </row>
    <row r="898" spans="1:65" ht="15">
      <c r="A898" s="24" t="s">
        <v>18</v>
      </c>
      <c r="B898" s="18" t="s">
        <v>114</v>
      </c>
      <c r="C898" s="15" t="s">
        <v>115</v>
      </c>
      <c r="D898" s="16" t="s">
        <v>241</v>
      </c>
      <c r="E898" s="17" t="s">
        <v>241</v>
      </c>
      <c r="F898" s="17" t="s">
        <v>241</v>
      </c>
      <c r="G898" s="17" t="s">
        <v>241</v>
      </c>
      <c r="H898" s="17" t="s">
        <v>241</v>
      </c>
      <c r="I898" s="17" t="s">
        <v>241</v>
      </c>
      <c r="J898" s="17" t="s">
        <v>241</v>
      </c>
      <c r="K898" s="17" t="s">
        <v>241</v>
      </c>
      <c r="L898" s="17" t="s">
        <v>241</v>
      </c>
      <c r="M898" s="17" t="s">
        <v>241</v>
      </c>
      <c r="N898" s="17" t="s">
        <v>241</v>
      </c>
      <c r="O898" s="17" t="s">
        <v>241</v>
      </c>
      <c r="P898" s="17" t="s">
        <v>241</v>
      </c>
      <c r="Q898" s="17" t="s">
        <v>241</v>
      </c>
      <c r="R898" s="17" t="s">
        <v>241</v>
      </c>
      <c r="S898" s="17" t="s">
        <v>241</v>
      </c>
      <c r="T898" s="17" t="s">
        <v>241</v>
      </c>
      <c r="U898" s="17" t="s">
        <v>241</v>
      </c>
      <c r="V898" s="17" t="s">
        <v>241</v>
      </c>
      <c r="W898" s="17" t="s">
        <v>241</v>
      </c>
      <c r="X898" s="17" t="s">
        <v>241</v>
      </c>
      <c r="Y898" s="17" t="s">
        <v>241</v>
      </c>
      <c r="Z898" s="17" t="s">
        <v>241</v>
      </c>
      <c r="AA898" s="152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 t="s">
        <v>242</v>
      </c>
      <c r="C899" s="9" t="s">
        <v>242</v>
      </c>
      <c r="D899" s="150" t="s">
        <v>244</v>
      </c>
      <c r="E899" s="151" t="s">
        <v>245</v>
      </c>
      <c r="F899" s="151" t="s">
        <v>246</v>
      </c>
      <c r="G899" s="151" t="s">
        <v>247</v>
      </c>
      <c r="H899" s="151" t="s">
        <v>249</v>
      </c>
      <c r="I899" s="151" t="s">
        <v>250</v>
      </c>
      <c r="J899" s="151" t="s">
        <v>251</v>
      </c>
      <c r="K899" s="151" t="s">
        <v>252</v>
      </c>
      <c r="L899" s="151" t="s">
        <v>253</v>
      </c>
      <c r="M899" s="151" t="s">
        <v>254</v>
      </c>
      <c r="N899" s="151" t="s">
        <v>255</v>
      </c>
      <c r="O899" s="151" t="s">
        <v>256</v>
      </c>
      <c r="P899" s="151" t="s">
        <v>257</v>
      </c>
      <c r="Q899" s="151" t="s">
        <v>258</v>
      </c>
      <c r="R899" s="151" t="s">
        <v>259</v>
      </c>
      <c r="S899" s="151" t="s">
        <v>262</v>
      </c>
      <c r="T899" s="151" t="s">
        <v>280</v>
      </c>
      <c r="U899" s="151" t="s">
        <v>307</v>
      </c>
      <c r="V899" s="151" t="s">
        <v>281</v>
      </c>
      <c r="W899" s="151" t="s">
        <v>263</v>
      </c>
      <c r="X899" s="151" t="s">
        <v>264</v>
      </c>
      <c r="Y899" s="151" t="s">
        <v>282</v>
      </c>
      <c r="Z899" s="151" t="s">
        <v>266</v>
      </c>
      <c r="AA899" s="152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 t="s">
        <v>3</v>
      </c>
    </row>
    <row r="900" spans="1:65">
      <c r="A900" s="29"/>
      <c r="B900" s="19"/>
      <c r="C900" s="9"/>
      <c r="D900" s="10" t="s">
        <v>283</v>
      </c>
      <c r="E900" s="11" t="s">
        <v>286</v>
      </c>
      <c r="F900" s="11" t="s">
        <v>286</v>
      </c>
      <c r="G900" s="11" t="s">
        <v>283</v>
      </c>
      <c r="H900" s="11" t="s">
        <v>285</v>
      </c>
      <c r="I900" s="11" t="s">
        <v>283</v>
      </c>
      <c r="J900" s="11" t="s">
        <v>283</v>
      </c>
      <c r="K900" s="11" t="s">
        <v>283</v>
      </c>
      <c r="L900" s="11" t="s">
        <v>283</v>
      </c>
      <c r="M900" s="11" t="s">
        <v>283</v>
      </c>
      <c r="N900" s="11" t="s">
        <v>283</v>
      </c>
      <c r="O900" s="11" t="s">
        <v>285</v>
      </c>
      <c r="P900" s="11" t="s">
        <v>286</v>
      </c>
      <c r="Q900" s="11" t="s">
        <v>283</v>
      </c>
      <c r="R900" s="11" t="s">
        <v>285</v>
      </c>
      <c r="S900" s="11" t="s">
        <v>286</v>
      </c>
      <c r="T900" s="11" t="s">
        <v>286</v>
      </c>
      <c r="U900" s="11" t="s">
        <v>285</v>
      </c>
      <c r="V900" s="11" t="s">
        <v>283</v>
      </c>
      <c r="W900" s="11" t="s">
        <v>286</v>
      </c>
      <c r="X900" s="11" t="s">
        <v>286</v>
      </c>
      <c r="Y900" s="11" t="s">
        <v>286</v>
      </c>
      <c r="Z900" s="11" t="s">
        <v>283</v>
      </c>
      <c r="AA900" s="152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0</v>
      </c>
    </row>
    <row r="901" spans="1:65">
      <c r="A901" s="29"/>
      <c r="B901" s="19"/>
      <c r="C901" s="9"/>
      <c r="D901" s="25" t="s">
        <v>324</v>
      </c>
      <c r="E901" s="25" t="s">
        <v>324</v>
      </c>
      <c r="F901" s="25" t="s">
        <v>324</v>
      </c>
      <c r="G901" s="25" t="s">
        <v>325</v>
      </c>
      <c r="H901" s="25" t="s">
        <v>326</v>
      </c>
      <c r="I901" s="25" t="s">
        <v>325</v>
      </c>
      <c r="J901" s="25" t="s">
        <v>325</v>
      </c>
      <c r="K901" s="25" t="s">
        <v>325</v>
      </c>
      <c r="L901" s="25" t="s">
        <v>325</v>
      </c>
      <c r="M901" s="25" t="s">
        <v>325</v>
      </c>
      <c r="N901" s="25" t="s">
        <v>326</v>
      </c>
      <c r="O901" s="25" t="s">
        <v>325</v>
      </c>
      <c r="P901" s="25" t="s">
        <v>326</v>
      </c>
      <c r="Q901" s="25" t="s">
        <v>327</v>
      </c>
      <c r="R901" s="25" t="s">
        <v>326</v>
      </c>
      <c r="S901" s="25" t="s">
        <v>327</v>
      </c>
      <c r="T901" s="25" t="s">
        <v>328</v>
      </c>
      <c r="U901" s="25" t="s">
        <v>326</v>
      </c>
      <c r="V901" s="25" t="s">
        <v>325</v>
      </c>
      <c r="W901" s="25" t="s">
        <v>326</v>
      </c>
      <c r="X901" s="25" t="s">
        <v>326</v>
      </c>
      <c r="Y901" s="25" t="s">
        <v>325</v>
      </c>
      <c r="Z901" s="25" t="s">
        <v>119</v>
      </c>
      <c r="AA901" s="152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</v>
      </c>
    </row>
    <row r="902" spans="1:65">
      <c r="A902" s="29"/>
      <c r="B902" s="18">
        <v>1</v>
      </c>
      <c r="C902" s="14">
        <v>1</v>
      </c>
      <c r="D902" s="222">
        <v>55.29</v>
      </c>
      <c r="E902" s="222">
        <v>57.8</v>
      </c>
      <c r="F902" s="222">
        <v>53.564795434965859</v>
      </c>
      <c r="G902" s="222">
        <v>61.600000000000009</v>
      </c>
      <c r="H902" s="231">
        <v>45.9</v>
      </c>
      <c r="I902" s="222">
        <v>56.9</v>
      </c>
      <c r="J902" s="222">
        <v>55.2</v>
      </c>
      <c r="K902" s="222">
        <v>56.2</v>
      </c>
      <c r="L902" s="222">
        <v>57.5</v>
      </c>
      <c r="M902" s="222">
        <v>55.3</v>
      </c>
      <c r="N902" s="222">
        <v>57.2</v>
      </c>
      <c r="O902" s="222">
        <v>58</v>
      </c>
      <c r="P902" s="222">
        <v>57.5</v>
      </c>
      <c r="Q902" s="222">
        <v>57.502459395807037</v>
      </c>
      <c r="R902" s="222">
        <v>50.5</v>
      </c>
      <c r="S902" s="222">
        <v>56</v>
      </c>
      <c r="T902" s="231">
        <v>44.7</v>
      </c>
      <c r="U902" s="222">
        <v>55.4</v>
      </c>
      <c r="V902" s="231">
        <v>52</v>
      </c>
      <c r="W902" s="222">
        <v>57</v>
      </c>
      <c r="X902" s="222">
        <v>56.1</v>
      </c>
      <c r="Y902" s="222">
        <v>61.500000000000007</v>
      </c>
      <c r="Z902" s="222">
        <v>51.2</v>
      </c>
      <c r="AA902" s="223"/>
      <c r="AB902" s="224"/>
      <c r="AC902" s="224"/>
      <c r="AD902" s="224"/>
      <c r="AE902" s="224"/>
      <c r="AF902" s="224"/>
      <c r="AG902" s="224"/>
      <c r="AH902" s="224"/>
      <c r="AI902" s="224"/>
      <c r="AJ902" s="224"/>
      <c r="AK902" s="224"/>
      <c r="AL902" s="224"/>
      <c r="AM902" s="224"/>
      <c r="AN902" s="224"/>
      <c r="AO902" s="224"/>
      <c r="AP902" s="224"/>
      <c r="AQ902" s="224"/>
      <c r="AR902" s="224"/>
      <c r="AS902" s="224"/>
      <c r="AT902" s="224"/>
      <c r="AU902" s="224"/>
      <c r="AV902" s="224"/>
      <c r="AW902" s="224"/>
      <c r="AX902" s="224"/>
      <c r="AY902" s="224"/>
      <c r="AZ902" s="224"/>
      <c r="BA902" s="224"/>
      <c r="BB902" s="224"/>
      <c r="BC902" s="224"/>
      <c r="BD902" s="224"/>
      <c r="BE902" s="224"/>
      <c r="BF902" s="224"/>
      <c r="BG902" s="224"/>
      <c r="BH902" s="224"/>
      <c r="BI902" s="224"/>
      <c r="BJ902" s="224"/>
      <c r="BK902" s="224"/>
      <c r="BL902" s="224"/>
      <c r="BM902" s="225">
        <v>1</v>
      </c>
    </row>
    <row r="903" spans="1:65">
      <c r="A903" s="29"/>
      <c r="B903" s="19">
        <v>1</v>
      </c>
      <c r="C903" s="9">
        <v>2</v>
      </c>
      <c r="D903" s="226">
        <v>55.26</v>
      </c>
      <c r="E903" s="226">
        <v>57.1</v>
      </c>
      <c r="F903" s="226">
        <v>52.62718653974801</v>
      </c>
      <c r="G903" s="226">
        <v>57.7</v>
      </c>
      <c r="H903" s="232">
        <v>45.9</v>
      </c>
      <c r="I903" s="226">
        <v>56.5</v>
      </c>
      <c r="J903" s="226">
        <v>54.2</v>
      </c>
      <c r="K903" s="226">
        <v>55.3</v>
      </c>
      <c r="L903" s="226">
        <v>56.6</v>
      </c>
      <c r="M903" s="226">
        <v>54.7</v>
      </c>
      <c r="N903" s="226">
        <v>57.9</v>
      </c>
      <c r="O903" s="226">
        <v>59.1</v>
      </c>
      <c r="P903" s="226">
        <v>56.1</v>
      </c>
      <c r="Q903" s="226">
        <v>57.187813469935115</v>
      </c>
      <c r="R903" s="226">
        <v>51.8</v>
      </c>
      <c r="S903" s="226">
        <v>58</v>
      </c>
      <c r="T903" s="233">
        <v>38</v>
      </c>
      <c r="U903" s="226">
        <v>55</v>
      </c>
      <c r="V903" s="232">
        <v>51</v>
      </c>
      <c r="W903" s="226">
        <v>58</v>
      </c>
      <c r="X903" s="226">
        <v>56.4</v>
      </c>
      <c r="Y903" s="226">
        <v>61.199999999999996</v>
      </c>
      <c r="Z903" s="226">
        <v>55.1</v>
      </c>
      <c r="AA903" s="223"/>
      <c r="AB903" s="224"/>
      <c r="AC903" s="224"/>
      <c r="AD903" s="224"/>
      <c r="AE903" s="224"/>
      <c r="AF903" s="224"/>
      <c r="AG903" s="224"/>
      <c r="AH903" s="224"/>
      <c r="AI903" s="224"/>
      <c r="AJ903" s="224"/>
      <c r="AK903" s="224"/>
      <c r="AL903" s="224"/>
      <c r="AM903" s="224"/>
      <c r="AN903" s="224"/>
      <c r="AO903" s="224"/>
      <c r="AP903" s="224"/>
      <c r="AQ903" s="224"/>
      <c r="AR903" s="224"/>
      <c r="AS903" s="224"/>
      <c r="AT903" s="224"/>
      <c r="AU903" s="224"/>
      <c r="AV903" s="224"/>
      <c r="AW903" s="224"/>
      <c r="AX903" s="224"/>
      <c r="AY903" s="224"/>
      <c r="AZ903" s="224"/>
      <c r="BA903" s="224"/>
      <c r="BB903" s="224"/>
      <c r="BC903" s="224"/>
      <c r="BD903" s="224"/>
      <c r="BE903" s="224"/>
      <c r="BF903" s="224"/>
      <c r="BG903" s="224"/>
      <c r="BH903" s="224"/>
      <c r="BI903" s="224"/>
      <c r="BJ903" s="224"/>
      <c r="BK903" s="224"/>
      <c r="BL903" s="224"/>
      <c r="BM903" s="225">
        <v>14</v>
      </c>
    </row>
    <row r="904" spans="1:65">
      <c r="A904" s="29"/>
      <c r="B904" s="19">
        <v>1</v>
      </c>
      <c r="C904" s="9">
        <v>3</v>
      </c>
      <c r="D904" s="226">
        <v>55.54</v>
      </c>
      <c r="E904" s="226">
        <v>57.8</v>
      </c>
      <c r="F904" s="226">
        <v>55.174715945072457</v>
      </c>
      <c r="G904" s="226">
        <v>54.7</v>
      </c>
      <c r="H904" s="232">
        <v>44.5</v>
      </c>
      <c r="I904" s="226">
        <v>56.8</v>
      </c>
      <c r="J904" s="226">
        <v>54.5</v>
      </c>
      <c r="K904" s="226">
        <v>57.3</v>
      </c>
      <c r="L904" s="226">
        <v>56</v>
      </c>
      <c r="M904" s="226">
        <v>56.1</v>
      </c>
      <c r="N904" s="226">
        <v>57.8</v>
      </c>
      <c r="O904" s="226">
        <v>57</v>
      </c>
      <c r="P904" s="226">
        <v>54.4</v>
      </c>
      <c r="Q904" s="226">
        <v>56.888764159275581</v>
      </c>
      <c r="R904" s="226">
        <v>50.8</v>
      </c>
      <c r="S904" s="226">
        <v>58</v>
      </c>
      <c r="T904" s="232">
        <v>49.3</v>
      </c>
      <c r="U904" s="226">
        <v>62.9</v>
      </c>
      <c r="V904" s="232">
        <v>51</v>
      </c>
      <c r="W904" s="226">
        <v>59</v>
      </c>
      <c r="X904" s="226">
        <v>57.2</v>
      </c>
      <c r="Y904" s="226">
        <v>62.6</v>
      </c>
      <c r="Z904" s="226">
        <v>52.2</v>
      </c>
      <c r="AA904" s="223"/>
      <c r="AB904" s="224"/>
      <c r="AC904" s="224"/>
      <c r="AD904" s="224"/>
      <c r="AE904" s="224"/>
      <c r="AF904" s="224"/>
      <c r="AG904" s="224"/>
      <c r="AH904" s="224"/>
      <c r="AI904" s="224"/>
      <c r="AJ904" s="224"/>
      <c r="AK904" s="224"/>
      <c r="AL904" s="224"/>
      <c r="AM904" s="224"/>
      <c r="AN904" s="224"/>
      <c r="AO904" s="224"/>
      <c r="AP904" s="224"/>
      <c r="AQ904" s="224"/>
      <c r="AR904" s="224"/>
      <c r="AS904" s="224"/>
      <c r="AT904" s="224"/>
      <c r="AU904" s="224"/>
      <c r="AV904" s="224"/>
      <c r="AW904" s="224"/>
      <c r="AX904" s="224"/>
      <c r="AY904" s="224"/>
      <c r="AZ904" s="224"/>
      <c r="BA904" s="224"/>
      <c r="BB904" s="224"/>
      <c r="BC904" s="224"/>
      <c r="BD904" s="224"/>
      <c r="BE904" s="224"/>
      <c r="BF904" s="224"/>
      <c r="BG904" s="224"/>
      <c r="BH904" s="224"/>
      <c r="BI904" s="224"/>
      <c r="BJ904" s="224"/>
      <c r="BK904" s="224"/>
      <c r="BL904" s="224"/>
      <c r="BM904" s="225">
        <v>16</v>
      </c>
    </row>
    <row r="905" spans="1:65">
      <c r="A905" s="29"/>
      <c r="B905" s="19">
        <v>1</v>
      </c>
      <c r="C905" s="9">
        <v>4</v>
      </c>
      <c r="D905" s="226">
        <v>56.61</v>
      </c>
      <c r="E905" s="226">
        <v>57.1</v>
      </c>
      <c r="F905" s="226">
        <v>52.899573036937255</v>
      </c>
      <c r="G905" s="226">
        <v>61.8</v>
      </c>
      <c r="H905" s="232">
        <v>44.3</v>
      </c>
      <c r="I905" s="233">
        <v>59.2</v>
      </c>
      <c r="J905" s="233">
        <v>56.7</v>
      </c>
      <c r="K905" s="226">
        <v>57</v>
      </c>
      <c r="L905" s="226">
        <v>56.5</v>
      </c>
      <c r="M905" s="226">
        <v>56</v>
      </c>
      <c r="N905" s="226">
        <v>57.5</v>
      </c>
      <c r="O905" s="226">
        <v>58</v>
      </c>
      <c r="P905" s="226">
        <v>53.8</v>
      </c>
      <c r="Q905" s="226">
        <v>58.021976513280485</v>
      </c>
      <c r="R905" s="226">
        <v>51.5</v>
      </c>
      <c r="S905" s="226">
        <v>58</v>
      </c>
      <c r="T905" s="232">
        <v>46.1</v>
      </c>
      <c r="U905" s="226">
        <v>58</v>
      </c>
      <c r="V905" s="232">
        <v>53</v>
      </c>
      <c r="W905" s="226">
        <v>58</v>
      </c>
      <c r="X905" s="226">
        <v>57.6</v>
      </c>
      <c r="Y905" s="226">
        <v>62.7</v>
      </c>
      <c r="Z905" s="226">
        <v>53.1</v>
      </c>
      <c r="AA905" s="223"/>
      <c r="AB905" s="224"/>
      <c r="AC905" s="224"/>
      <c r="AD905" s="224"/>
      <c r="AE905" s="224"/>
      <c r="AF905" s="224"/>
      <c r="AG905" s="224"/>
      <c r="AH905" s="224"/>
      <c r="AI905" s="224"/>
      <c r="AJ905" s="224"/>
      <c r="AK905" s="224"/>
      <c r="AL905" s="224"/>
      <c r="AM905" s="224"/>
      <c r="AN905" s="224"/>
      <c r="AO905" s="224"/>
      <c r="AP905" s="224"/>
      <c r="AQ905" s="224"/>
      <c r="AR905" s="224"/>
      <c r="AS905" s="224"/>
      <c r="AT905" s="224"/>
      <c r="AU905" s="224"/>
      <c r="AV905" s="224"/>
      <c r="AW905" s="224"/>
      <c r="AX905" s="224"/>
      <c r="AY905" s="224"/>
      <c r="AZ905" s="224"/>
      <c r="BA905" s="224"/>
      <c r="BB905" s="224"/>
      <c r="BC905" s="224"/>
      <c r="BD905" s="224"/>
      <c r="BE905" s="224"/>
      <c r="BF905" s="224"/>
      <c r="BG905" s="224"/>
      <c r="BH905" s="224"/>
      <c r="BI905" s="224"/>
      <c r="BJ905" s="224"/>
      <c r="BK905" s="224"/>
      <c r="BL905" s="224"/>
      <c r="BM905" s="225">
        <v>56.470638263082186</v>
      </c>
    </row>
    <row r="906" spans="1:65">
      <c r="A906" s="29"/>
      <c r="B906" s="19">
        <v>1</v>
      </c>
      <c r="C906" s="9">
        <v>5</v>
      </c>
      <c r="D906" s="226">
        <v>56.13</v>
      </c>
      <c r="E906" s="226">
        <v>58.3</v>
      </c>
      <c r="F906" s="226">
        <v>53.721160430193756</v>
      </c>
      <c r="G906" s="226">
        <v>56.5</v>
      </c>
      <c r="H906" s="232">
        <v>44.8</v>
      </c>
      <c r="I906" s="226">
        <v>57.5</v>
      </c>
      <c r="J906" s="226">
        <v>53.6</v>
      </c>
      <c r="K906" s="226">
        <v>57.8</v>
      </c>
      <c r="L906" s="226">
        <v>57.9</v>
      </c>
      <c r="M906" s="226">
        <v>53.5</v>
      </c>
      <c r="N906" s="233">
        <v>59.8</v>
      </c>
      <c r="O906" s="226">
        <v>58</v>
      </c>
      <c r="P906" s="226">
        <v>55.9</v>
      </c>
      <c r="Q906" s="226">
        <v>56.795523182934225</v>
      </c>
      <c r="R906" s="233">
        <v>54.6</v>
      </c>
      <c r="S906" s="226">
        <v>58</v>
      </c>
      <c r="T906" s="232">
        <v>47.2</v>
      </c>
      <c r="U906" s="226">
        <v>53.6</v>
      </c>
      <c r="V906" s="232">
        <v>48.4</v>
      </c>
      <c r="W906" s="226">
        <v>57</v>
      </c>
      <c r="X906" s="226">
        <v>55.9</v>
      </c>
      <c r="Y906" s="226">
        <v>63</v>
      </c>
      <c r="Z906" s="226">
        <v>53.1</v>
      </c>
      <c r="AA906" s="223"/>
      <c r="AB906" s="224"/>
      <c r="AC906" s="224"/>
      <c r="AD906" s="224"/>
      <c r="AE906" s="224"/>
      <c r="AF906" s="224"/>
      <c r="AG906" s="224"/>
      <c r="AH906" s="224"/>
      <c r="AI906" s="224"/>
      <c r="AJ906" s="224"/>
      <c r="AK906" s="224"/>
      <c r="AL906" s="224"/>
      <c r="AM906" s="224"/>
      <c r="AN906" s="224"/>
      <c r="AO906" s="224"/>
      <c r="AP906" s="224"/>
      <c r="AQ906" s="224"/>
      <c r="AR906" s="224"/>
      <c r="AS906" s="224"/>
      <c r="AT906" s="224"/>
      <c r="AU906" s="224"/>
      <c r="AV906" s="224"/>
      <c r="AW906" s="224"/>
      <c r="AX906" s="224"/>
      <c r="AY906" s="224"/>
      <c r="AZ906" s="224"/>
      <c r="BA906" s="224"/>
      <c r="BB906" s="224"/>
      <c r="BC906" s="224"/>
      <c r="BD906" s="224"/>
      <c r="BE906" s="224"/>
      <c r="BF906" s="224"/>
      <c r="BG906" s="224"/>
      <c r="BH906" s="224"/>
      <c r="BI906" s="224"/>
      <c r="BJ906" s="224"/>
      <c r="BK906" s="224"/>
      <c r="BL906" s="224"/>
      <c r="BM906" s="225">
        <v>110</v>
      </c>
    </row>
    <row r="907" spans="1:65">
      <c r="A907" s="29"/>
      <c r="B907" s="19">
        <v>1</v>
      </c>
      <c r="C907" s="9">
        <v>6</v>
      </c>
      <c r="D907" s="226">
        <v>55.25</v>
      </c>
      <c r="E907" s="226">
        <v>57.3</v>
      </c>
      <c r="F907" s="226">
        <v>55.754929371456456</v>
      </c>
      <c r="G907" s="226">
        <v>60.2</v>
      </c>
      <c r="H907" s="232">
        <v>45.9</v>
      </c>
      <c r="I907" s="226">
        <v>57.3</v>
      </c>
      <c r="J907" s="226">
        <v>54.4</v>
      </c>
      <c r="K907" s="226">
        <v>55</v>
      </c>
      <c r="L907" s="226">
        <v>56.8</v>
      </c>
      <c r="M907" s="226">
        <v>54.3</v>
      </c>
      <c r="N907" s="226">
        <v>56.6</v>
      </c>
      <c r="O907" s="226">
        <v>58.7</v>
      </c>
      <c r="P907" s="226">
        <v>55.5</v>
      </c>
      <c r="Q907" s="226">
        <v>56.8976940902565</v>
      </c>
      <c r="R907" s="226">
        <v>51.8</v>
      </c>
      <c r="S907" s="226">
        <v>58</v>
      </c>
      <c r="T907" s="232">
        <v>46.3</v>
      </c>
      <c r="U907" s="226">
        <v>57.2</v>
      </c>
      <c r="V907" s="232">
        <v>51</v>
      </c>
      <c r="W907" s="226">
        <v>59</v>
      </c>
      <c r="X907" s="226">
        <v>56</v>
      </c>
      <c r="Y907" s="226">
        <v>60.2</v>
      </c>
      <c r="Z907" s="226">
        <v>54.1</v>
      </c>
      <c r="AA907" s="223"/>
      <c r="AB907" s="224"/>
      <c r="AC907" s="224"/>
      <c r="AD907" s="224"/>
      <c r="AE907" s="224"/>
      <c r="AF907" s="224"/>
      <c r="AG907" s="224"/>
      <c r="AH907" s="224"/>
      <c r="AI907" s="224"/>
      <c r="AJ907" s="224"/>
      <c r="AK907" s="224"/>
      <c r="AL907" s="224"/>
      <c r="AM907" s="224"/>
      <c r="AN907" s="224"/>
      <c r="AO907" s="224"/>
      <c r="AP907" s="224"/>
      <c r="AQ907" s="224"/>
      <c r="AR907" s="224"/>
      <c r="AS907" s="224"/>
      <c r="AT907" s="224"/>
      <c r="AU907" s="224"/>
      <c r="AV907" s="224"/>
      <c r="AW907" s="224"/>
      <c r="AX907" s="224"/>
      <c r="AY907" s="224"/>
      <c r="AZ907" s="224"/>
      <c r="BA907" s="224"/>
      <c r="BB907" s="224"/>
      <c r="BC907" s="224"/>
      <c r="BD907" s="224"/>
      <c r="BE907" s="224"/>
      <c r="BF907" s="224"/>
      <c r="BG907" s="224"/>
      <c r="BH907" s="224"/>
      <c r="BI907" s="224"/>
      <c r="BJ907" s="224"/>
      <c r="BK907" s="224"/>
      <c r="BL907" s="224"/>
      <c r="BM907" s="227"/>
    </row>
    <row r="908" spans="1:65">
      <c r="A908" s="29"/>
      <c r="B908" s="20" t="s">
        <v>272</v>
      </c>
      <c r="C908" s="12"/>
      <c r="D908" s="228">
        <v>55.68</v>
      </c>
      <c r="E908" s="228">
        <v>57.566666666666663</v>
      </c>
      <c r="F908" s="228">
        <v>53.957060126395639</v>
      </c>
      <c r="G908" s="228">
        <v>58.75</v>
      </c>
      <c r="H908" s="228">
        <v>45.216666666666669</v>
      </c>
      <c r="I908" s="228">
        <v>57.366666666666667</v>
      </c>
      <c r="J908" s="228">
        <v>54.766666666666673</v>
      </c>
      <c r="K908" s="228">
        <v>56.433333333333337</v>
      </c>
      <c r="L908" s="228">
        <v>56.883333333333333</v>
      </c>
      <c r="M908" s="228">
        <v>54.983333333333341</v>
      </c>
      <c r="N908" s="228">
        <v>57.800000000000004</v>
      </c>
      <c r="O908" s="228">
        <v>58.133333333333333</v>
      </c>
      <c r="P908" s="228">
        <v>55.533333333333331</v>
      </c>
      <c r="Q908" s="228">
        <v>57.215705135248157</v>
      </c>
      <c r="R908" s="228">
        <v>51.833333333333336</v>
      </c>
      <c r="S908" s="228">
        <v>57.666666666666664</v>
      </c>
      <c r="T908" s="228">
        <v>45.266666666666673</v>
      </c>
      <c r="U908" s="228">
        <v>57.016666666666673</v>
      </c>
      <c r="V908" s="228">
        <v>51.066666666666663</v>
      </c>
      <c r="W908" s="228">
        <v>58</v>
      </c>
      <c r="X908" s="228">
        <v>56.533333333333331</v>
      </c>
      <c r="Y908" s="228">
        <v>61.866666666666667</v>
      </c>
      <c r="Z908" s="228">
        <v>53.133333333333333</v>
      </c>
      <c r="AA908" s="223"/>
      <c r="AB908" s="224"/>
      <c r="AC908" s="224"/>
      <c r="AD908" s="224"/>
      <c r="AE908" s="224"/>
      <c r="AF908" s="224"/>
      <c r="AG908" s="224"/>
      <c r="AH908" s="224"/>
      <c r="AI908" s="224"/>
      <c r="AJ908" s="224"/>
      <c r="AK908" s="224"/>
      <c r="AL908" s="224"/>
      <c r="AM908" s="224"/>
      <c r="AN908" s="224"/>
      <c r="AO908" s="224"/>
      <c r="AP908" s="224"/>
      <c r="AQ908" s="224"/>
      <c r="AR908" s="224"/>
      <c r="AS908" s="224"/>
      <c r="AT908" s="224"/>
      <c r="AU908" s="224"/>
      <c r="AV908" s="224"/>
      <c r="AW908" s="224"/>
      <c r="AX908" s="224"/>
      <c r="AY908" s="224"/>
      <c r="AZ908" s="224"/>
      <c r="BA908" s="224"/>
      <c r="BB908" s="224"/>
      <c r="BC908" s="224"/>
      <c r="BD908" s="224"/>
      <c r="BE908" s="224"/>
      <c r="BF908" s="224"/>
      <c r="BG908" s="224"/>
      <c r="BH908" s="224"/>
      <c r="BI908" s="224"/>
      <c r="BJ908" s="224"/>
      <c r="BK908" s="224"/>
      <c r="BL908" s="224"/>
      <c r="BM908" s="227"/>
    </row>
    <row r="909" spans="1:65">
      <c r="A909" s="29"/>
      <c r="B909" s="3" t="s">
        <v>273</v>
      </c>
      <c r="C909" s="28"/>
      <c r="D909" s="226">
        <v>55.414999999999999</v>
      </c>
      <c r="E909" s="226">
        <v>57.55</v>
      </c>
      <c r="F909" s="226">
        <v>53.642977932579811</v>
      </c>
      <c r="G909" s="226">
        <v>58.95</v>
      </c>
      <c r="H909" s="226">
        <v>45.349999999999994</v>
      </c>
      <c r="I909" s="226">
        <v>57.099999999999994</v>
      </c>
      <c r="J909" s="226">
        <v>54.45</v>
      </c>
      <c r="K909" s="226">
        <v>56.6</v>
      </c>
      <c r="L909" s="226">
        <v>56.7</v>
      </c>
      <c r="M909" s="226">
        <v>55</v>
      </c>
      <c r="N909" s="226">
        <v>57.65</v>
      </c>
      <c r="O909" s="226">
        <v>58</v>
      </c>
      <c r="P909" s="226">
        <v>55.7</v>
      </c>
      <c r="Q909" s="226">
        <v>57.042753780095808</v>
      </c>
      <c r="R909" s="226">
        <v>51.65</v>
      </c>
      <c r="S909" s="226">
        <v>58</v>
      </c>
      <c r="T909" s="226">
        <v>46.2</v>
      </c>
      <c r="U909" s="226">
        <v>56.3</v>
      </c>
      <c r="V909" s="226">
        <v>51</v>
      </c>
      <c r="W909" s="226">
        <v>58</v>
      </c>
      <c r="X909" s="226">
        <v>56.25</v>
      </c>
      <c r="Y909" s="226">
        <v>62.050000000000004</v>
      </c>
      <c r="Z909" s="226">
        <v>53.1</v>
      </c>
      <c r="AA909" s="223"/>
      <c r="AB909" s="224"/>
      <c r="AC909" s="224"/>
      <c r="AD909" s="224"/>
      <c r="AE909" s="224"/>
      <c r="AF909" s="224"/>
      <c r="AG909" s="224"/>
      <c r="AH909" s="224"/>
      <c r="AI909" s="224"/>
      <c r="AJ909" s="224"/>
      <c r="AK909" s="224"/>
      <c r="AL909" s="224"/>
      <c r="AM909" s="224"/>
      <c r="AN909" s="224"/>
      <c r="AO909" s="224"/>
      <c r="AP909" s="224"/>
      <c r="AQ909" s="224"/>
      <c r="AR909" s="224"/>
      <c r="AS909" s="224"/>
      <c r="AT909" s="224"/>
      <c r="AU909" s="224"/>
      <c r="AV909" s="224"/>
      <c r="AW909" s="224"/>
      <c r="AX909" s="224"/>
      <c r="AY909" s="224"/>
      <c r="AZ909" s="224"/>
      <c r="BA909" s="224"/>
      <c r="BB909" s="224"/>
      <c r="BC909" s="224"/>
      <c r="BD909" s="224"/>
      <c r="BE909" s="224"/>
      <c r="BF909" s="224"/>
      <c r="BG909" s="224"/>
      <c r="BH909" s="224"/>
      <c r="BI909" s="224"/>
      <c r="BJ909" s="224"/>
      <c r="BK909" s="224"/>
      <c r="BL909" s="224"/>
      <c r="BM909" s="227"/>
    </row>
    <row r="910" spans="1:65">
      <c r="A910" s="29"/>
      <c r="B910" s="3" t="s">
        <v>274</v>
      </c>
      <c r="C910" s="28"/>
      <c r="D910" s="215">
        <v>0.56575613120849233</v>
      </c>
      <c r="E910" s="215">
        <v>0.48027769744874171</v>
      </c>
      <c r="F910" s="215">
        <v>1.2499105944616915</v>
      </c>
      <c r="G910" s="215">
        <v>2.9015513092137453</v>
      </c>
      <c r="H910" s="215">
        <v>0.76528861657982805</v>
      </c>
      <c r="I910" s="215">
        <v>0.96678160236253452</v>
      </c>
      <c r="J910" s="215">
        <v>1.0782702196883063</v>
      </c>
      <c r="K910" s="215">
        <v>1.1254628677422747</v>
      </c>
      <c r="L910" s="215">
        <v>0.69689788826388765</v>
      </c>
      <c r="M910" s="215">
        <v>1.0127520262466363</v>
      </c>
      <c r="N910" s="215">
        <v>1.0862780491200199</v>
      </c>
      <c r="O910" s="215">
        <v>0.72018516137634192</v>
      </c>
      <c r="P910" s="215">
        <v>1.3125039682479704</v>
      </c>
      <c r="Q910" s="215">
        <v>0.47279039447384869</v>
      </c>
      <c r="R910" s="215">
        <v>1.456937427162426</v>
      </c>
      <c r="S910" s="215">
        <v>0.81649658092772592</v>
      </c>
      <c r="T910" s="215">
        <v>3.8702282447766132</v>
      </c>
      <c r="U910" s="215">
        <v>3.2853716177423005</v>
      </c>
      <c r="V910" s="215">
        <v>1.5318833724101415</v>
      </c>
      <c r="W910" s="215">
        <v>0.89442719099991586</v>
      </c>
      <c r="X910" s="215">
        <v>0.70332543439482431</v>
      </c>
      <c r="Y910" s="215">
        <v>1.0838204033264305</v>
      </c>
      <c r="Z910" s="215">
        <v>1.3721030087667125</v>
      </c>
      <c r="AA910" s="212"/>
      <c r="AB910" s="213"/>
      <c r="AC910" s="213"/>
      <c r="AD910" s="213"/>
      <c r="AE910" s="213"/>
      <c r="AF910" s="213"/>
      <c r="AG910" s="213"/>
      <c r="AH910" s="213"/>
      <c r="AI910" s="213"/>
      <c r="AJ910" s="213"/>
      <c r="AK910" s="213"/>
      <c r="AL910" s="213"/>
      <c r="AM910" s="213"/>
      <c r="AN910" s="213"/>
      <c r="AO910" s="213"/>
      <c r="AP910" s="213"/>
      <c r="AQ910" s="213"/>
      <c r="AR910" s="213"/>
      <c r="AS910" s="213"/>
      <c r="AT910" s="213"/>
      <c r="AU910" s="213"/>
      <c r="AV910" s="213"/>
      <c r="AW910" s="213"/>
      <c r="AX910" s="213"/>
      <c r="AY910" s="213"/>
      <c r="AZ910" s="213"/>
      <c r="BA910" s="213"/>
      <c r="BB910" s="213"/>
      <c r="BC910" s="213"/>
      <c r="BD910" s="213"/>
      <c r="BE910" s="213"/>
      <c r="BF910" s="213"/>
      <c r="BG910" s="213"/>
      <c r="BH910" s="213"/>
      <c r="BI910" s="213"/>
      <c r="BJ910" s="213"/>
      <c r="BK910" s="213"/>
      <c r="BL910" s="213"/>
      <c r="BM910" s="218"/>
    </row>
    <row r="911" spans="1:65">
      <c r="A911" s="29"/>
      <c r="B911" s="3" t="s">
        <v>87</v>
      </c>
      <c r="C911" s="28"/>
      <c r="D911" s="13">
        <v>1.0160850057623785E-2</v>
      </c>
      <c r="E911" s="13">
        <v>8.3429825845178062E-3</v>
      </c>
      <c r="F911" s="13">
        <v>2.3164912831309704E-2</v>
      </c>
      <c r="G911" s="13">
        <v>4.9388107390872259E-2</v>
      </c>
      <c r="H911" s="13">
        <v>1.692492333018418E-2</v>
      </c>
      <c r="I911" s="13">
        <v>1.6852671743681602E-2</v>
      </c>
      <c r="J911" s="13">
        <v>1.9688439799543021E-2</v>
      </c>
      <c r="K911" s="13">
        <v>1.9943228607364583E-2</v>
      </c>
      <c r="L911" s="13">
        <v>1.2251354613487624E-2</v>
      </c>
      <c r="M911" s="13">
        <v>1.8419254796846973E-2</v>
      </c>
      <c r="N911" s="13">
        <v>1.8793737874048786E-2</v>
      </c>
      <c r="O911" s="13">
        <v>1.2388506216336158E-2</v>
      </c>
      <c r="P911" s="13">
        <v>2.3634525238558891E-2</v>
      </c>
      <c r="Q911" s="13">
        <v>8.2632975221794951E-3</v>
      </c>
      <c r="R911" s="13">
        <v>2.8108117565834586E-2</v>
      </c>
      <c r="S911" s="13">
        <v>1.4158900247301607E-2</v>
      </c>
      <c r="T911" s="13">
        <v>8.5498414833062142E-2</v>
      </c>
      <c r="U911" s="13">
        <v>5.7621250238099386E-2</v>
      </c>
      <c r="V911" s="13">
        <v>2.9997716169911388E-2</v>
      </c>
      <c r="W911" s="13">
        <v>1.542115846551579E-2</v>
      </c>
      <c r="X911" s="13">
        <v>1.2440898014059393E-2</v>
      </c>
      <c r="Y911" s="13">
        <v>1.7518648760664286E-2</v>
      </c>
      <c r="Z911" s="13">
        <v>2.5823770553953185E-2</v>
      </c>
      <c r="AA911" s="152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3" t="s">
        <v>275</v>
      </c>
      <c r="C912" s="28"/>
      <c r="D912" s="13">
        <v>-1.4000873505250699E-2</v>
      </c>
      <c r="E912" s="13">
        <v>1.9408819119032472E-2</v>
      </c>
      <c r="F912" s="13">
        <v>-4.4511240070927327E-2</v>
      </c>
      <c r="G912" s="13">
        <v>4.036366166606542E-2</v>
      </c>
      <c r="H912" s="13">
        <v>-0.1992889038014084</v>
      </c>
      <c r="I912" s="13">
        <v>1.586715558995655E-2</v>
      </c>
      <c r="J912" s="13">
        <v>-3.0174470288030886E-2</v>
      </c>
      <c r="K912" s="13">
        <v>-6.606075457311622E-4</v>
      </c>
      <c r="L912" s="13">
        <v>7.3081353946895522E-3</v>
      </c>
      <c r="M912" s="13">
        <v>-2.6337668131531933E-2</v>
      </c>
      <c r="N912" s="13">
        <v>2.3540759902954678E-2</v>
      </c>
      <c r="O912" s="13">
        <v>2.94435324514144E-2</v>
      </c>
      <c r="P912" s="13">
        <v>-1.6598093426573146E-2</v>
      </c>
      <c r="Q912" s="13">
        <v>1.3193880839364569E-2</v>
      </c>
      <c r="R912" s="13">
        <v>-8.2118868714478488E-2</v>
      </c>
      <c r="S912" s="13">
        <v>2.1179650883570433E-2</v>
      </c>
      <c r="T912" s="13">
        <v>-0.19840348791913931</v>
      </c>
      <c r="U912" s="13">
        <v>9.6692444140737965E-3</v>
      </c>
      <c r="V912" s="13">
        <v>-9.569524557593645E-2</v>
      </c>
      <c r="W912" s="13">
        <v>2.7082423432030378E-2</v>
      </c>
      <c r="X912" s="13">
        <v>1.110224218806577E-3</v>
      </c>
      <c r="Y912" s="13">
        <v>9.5554584994165914E-2</v>
      </c>
      <c r="Z912" s="13">
        <v>-5.909805577548477E-2</v>
      </c>
      <c r="AA912" s="152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45" t="s">
        <v>276</v>
      </c>
      <c r="C913" s="46"/>
      <c r="D913" s="44">
        <v>0.39</v>
      </c>
      <c r="E913" s="44">
        <v>0.48</v>
      </c>
      <c r="F913" s="44">
        <v>1.18</v>
      </c>
      <c r="G913" s="44">
        <v>1.02</v>
      </c>
      <c r="H913" s="44">
        <v>5.2</v>
      </c>
      <c r="I913" s="44">
        <v>0.38</v>
      </c>
      <c r="J913" s="44">
        <v>0.81</v>
      </c>
      <c r="K913" s="44">
        <v>0.05</v>
      </c>
      <c r="L913" s="44">
        <v>0.16</v>
      </c>
      <c r="M913" s="44">
        <v>0.71</v>
      </c>
      <c r="N913" s="44">
        <v>0.57999999999999996</v>
      </c>
      <c r="O913" s="44">
        <v>0.74</v>
      </c>
      <c r="P913" s="44">
        <v>0.46</v>
      </c>
      <c r="Q913" s="44">
        <v>0.31</v>
      </c>
      <c r="R913" s="44">
        <v>2.16</v>
      </c>
      <c r="S913" s="44">
        <v>0.52</v>
      </c>
      <c r="T913" s="44">
        <v>5.18</v>
      </c>
      <c r="U913" s="44">
        <v>0.22</v>
      </c>
      <c r="V913" s="44">
        <v>2.5099999999999998</v>
      </c>
      <c r="W913" s="44">
        <v>0.67</v>
      </c>
      <c r="X913" s="44">
        <v>0</v>
      </c>
      <c r="Y913" s="44">
        <v>2.4500000000000002</v>
      </c>
      <c r="Z913" s="44">
        <v>1.56</v>
      </c>
      <c r="AA913" s="152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B914" s="3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BM914" s="55"/>
    </row>
    <row r="915" spans="1:65" ht="15">
      <c r="B915" s="8" t="s">
        <v>674</v>
      </c>
      <c r="BM915" s="27" t="s">
        <v>67</v>
      </c>
    </row>
    <row r="916" spans="1:65" ht="15">
      <c r="A916" s="24" t="s">
        <v>21</v>
      </c>
      <c r="B916" s="18" t="s">
        <v>114</v>
      </c>
      <c r="C916" s="15" t="s">
        <v>115</v>
      </c>
      <c r="D916" s="16" t="s">
        <v>241</v>
      </c>
      <c r="E916" s="17" t="s">
        <v>241</v>
      </c>
      <c r="F916" s="17" t="s">
        <v>241</v>
      </c>
      <c r="G916" s="17" t="s">
        <v>241</v>
      </c>
      <c r="H916" s="17" t="s">
        <v>241</v>
      </c>
      <c r="I916" s="17" t="s">
        <v>241</v>
      </c>
      <c r="J916" s="17" t="s">
        <v>241</v>
      </c>
      <c r="K916" s="17" t="s">
        <v>241</v>
      </c>
      <c r="L916" s="17" t="s">
        <v>241</v>
      </c>
      <c r="M916" s="17" t="s">
        <v>241</v>
      </c>
      <c r="N916" s="17" t="s">
        <v>241</v>
      </c>
      <c r="O916" s="17" t="s">
        <v>241</v>
      </c>
      <c r="P916" s="17" t="s">
        <v>241</v>
      </c>
      <c r="Q916" s="17" t="s">
        <v>241</v>
      </c>
      <c r="R916" s="17" t="s">
        <v>241</v>
      </c>
      <c r="S916" s="152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 t="s">
        <v>242</v>
      </c>
      <c r="C917" s="9" t="s">
        <v>242</v>
      </c>
      <c r="D917" s="150" t="s">
        <v>245</v>
      </c>
      <c r="E917" s="151" t="s">
        <v>246</v>
      </c>
      <c r="F917" s="151" t="s">
        <v>249</v>
      </c>
      <c r="G917" s="151" t="s">
        <v>250</v>
      </c>
      <c r="H917" s="151" t="s">
        <v>251</v>
      </c>
      <c r="I917" s="151" t="s">
        <v>252</v>
      </c>
      <c r="J917" s="151" t="s">
        <v>253</v>
      </c>
      <c r="K917" s="151" t="s">
        <v>254</v>
      </c>
      <c r="L917" s="151" t="s">
        <v>257</v>
      </c>
      <c r="M917" s="151" t="s">
        <v>258</v>
      </c>
      <c r="N917" s="151" t="s">
        <v>262</v>
      </c>
      <c r="O917" s="151" t="s">
        <v>280</v>
      </c>
      <c r="P917" s="151" t="s">
        <v>281</v>
      </c>
      <c r="Q917" s="151" t="s">
        <v>264</v>
      </c>
      <c r="R917" s="151" t="s">
        <v>282</v>
      </c>
      <c r="S917" s="152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 t="s">
        <v>3</v>
      </c>
    </row>
    <row r="918" spans="1:65">
      <c r="A918" s="29"/>
      <c r="B918" s="19"/>
      <c r="C918" s="9"/>
      <c r="D918" s="10" t="s">
        <v>286</v>
      </c>
      <c r="E918" s="11" t="s">
        <v>286</v>
      </c>
      <c r="F918" s="11" t="s">
        <v>285</v>
      </c>
      <c r="G918" s="11" t="s">
        <v>283</v>
      </c>
      <c r="H918" s="11" t="s">
        <v>283</v>
      </c>
      <c r="I918" s="11" t="s">
        <v>283</v>
      </c>
      <c r="J918" s="11" t="s">
        <v>283</v>
      </c>
      <c r="K918" s="11" t="s">
        <v>283</v>
      </c>
      <c r="L918" s="11" t="s">
        <v>286</v>
      </c>
      <c r="M918" s="11" t="s">
        <v>283</v>
      </c>
      <c r="N918" s="11" t="s">
        <v>286</v>
      </c>
      <c r="O918" s="11" t="s">
        <v>286</v>
      </c>
      <c r="P918" s="11" t="s">
        <v>283</v>
      </c>
      <c r="Q918" s="11" t="s">
        <v>286</v>
      </c>
      <c r="R918" s="11" t="s">
        <v>286</v>
      </c>
      <c r="S918" s="152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3</v>
      </c>
    </row>
    <row r="919" spans="1:65">
      <c r="A919" s="29"/>
      <c r="B919" s="19"/>
      <c r="C919" s="9"/>
      <c r="D919" s="25" t="s">
        <v>324</v>
      </c>
      <c r="E919" s="25" t="s">
        <v>324</v>
      </c>
      <c r="F919" s="25" t="s">
        <v>326</v>
      </c>
      <c r="G919" s="25" t="s">
        <v>325</v>
      </c>
      <c r="H919" s="25" t="s">
        <v>325</v>
      </c>
      <c r="I919" s="25" t="s">
        <v>325</v>
      </c>
      <c r="J919" s="25" t="s">
        <v>325</v>
      </c>
      <c r="K919" s="25" t="s">
        <v>325</v>
      </c>
      <c r="L919" s="25" t="s">
        <v>326</v>
      </c>
      <c r="M919" s="25" t="s">
        <v>327</v>
      </c>
      <c r="N919" s="25" t="s">
        <v>327</v>
      </c>
      <c r="O919" s="25" t="s">
        <v>328</v>
      </c>
      <c r="P919" s="25" t="s">
        <v>325</v>
      </c>
      <c r="Q919" s="25" t="s">
        <v>326</v>
      </c>
      <c r="R919" s="25" t="s">
        <v>325</v>
      </c>
      <c r="S919" s="152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3</v>
      </c>
    </row>
    <row r="920" spans="1:65">
      <c r="A920" s="29"/>
      <c r="B920" s="18">
        <v>1</v>
      </c>
      <c r="C920" s="14">
        <v>1</v>
      </c>
      <c r="D920" s="203" t="s">
        <v>334</v>
      </c>
      <c r="E920" s="203" t="s">
        <v>334</v>
      </c>
      <c r="F920" s="203" t="s">
        <v>107</v>
      </c>
      <c r="G920" s="202" t="s">
        <v>109</v>
      </c>
      <c r="H920" s="202" t="s">
        <v>109</v>
      </c>
      <c r="I920" s="202">
        <v>0.01</v>
      </c>
      <c r="J920" s="202" t="s">
        <v>109</v>
      </c>
      <c r="K920" s="202" t="s">
        <v>109</v>
      </c>
      <c r="L920" s="203" t="s">
        <v>334</v>
      </c>
      <c r="M920" s="202" t="s">
        <v>109</v>
      </c>
      <c r="N920" s="203" t="s">
        <v>96</v>
      </c>
      <c r="O920" s="202" t="s">
        <v>109</v>
      </c>
      <c r="P920" s="202" t="s">
        <v>109</v>
      </c>
      <c r="Q920" s="203" t="s">
        <v>334</v>
      </c>
      <c r="R920" s="203" t="s">
        <v>334</v>
      </c>
      <c r="S920" s="204"/>
      <c r="T920" s="205"/>
      <c r="U920" s="205"/>
      <c r="V920" s="205"/>
      <c r="W920" s="205"/>
      <c r="X920" s="205"/>
      <c r="Y920" s="205"/>
      <c r="Z920" s="205"/>
      <c r="AA920" s="205"/>
      <c r="AB920" s="205"/>
      <c r="AC920" s="205"/>
      <c r="AD920" s="205"/>
      <c r="AE920" s="205"/>
      <c r="AF920" s="205"/>
      <c r="AG920" s="205"/>
      <c r="AH920" s="205"/>
      <c r="AI920" s="205"/>
      <c r="AJ920" s="205"/>
      <c r="AK920" s="205"/>
      <c r="AL920" s="205"/>
      <c r="AM920" s="205"/>
      <c r="AN920" s="205"/>
      <c r="AO920" s="205"/>
      <c r="AP920" s="205"/>
      <c r="AQ920" s="205"/>
      <c r="AR920" s="205"/>
      <c r="AS920" s="205"/>
      <c r="AT920" s="205"/>
      <c r="AU920" s="205"/>
      <c r="AV920" s="205"/>
      <c r="AW920" s="205"/>
      <c r="AX920" s="205"/>
      <c r="AY920" s="205"/>
      <c r="AZ920" s="205"/>
      <c r="BA920" s="205"/>
      <c r="BB920" s="205"/>
      <c r="BC920" s="205"/>
      <c r="BD920" s="205"/>
      <c r="BE920" s="205"/>
      <c r="BF920" s="205"/>
      <c r="BG920" s="205"/>
      <c r="BH920" s="205"/>
      <c r="BI920" s="205"/>
      <c r="BJ920" s="205"/>
      <c r="BK920" s="205"/>
      <c r="BL920" s="205"/>
      <c r="BM920" s="206">
        <v>1</v>
      </c>
    </row>
    <row r="921" spans="1:65">
      <c r="A921" s="29"/>
      <c r="B921" s="19">
        <v>1</v>
      </c>
      <c r="C921" s="9">
        <v>2</v>
      </c>
      <c r="D921" s="208" t="s">
        <v>334</v>
      </c>
      <c r="E921" s="208" t="s">
        <v>334</v>
      </c>
      <c r="F921" s="208" t="s">
        <v>107</v>
      </c>
      <c r="G921" s="23" t="s">
        <v>109</v>
      </c>
      <c r="H921" s="23" t="s">
        <v>109</v>
      </c>
      <c r="I921" s="23" t="s">
        <v>109</v>
      </c>
      <c r="J921" s="23" t="s">
        <v>109</v>
      </c>
      <c r="K921" s="23" t="s">
        <v>109</v>
      </c>
      <c r="L921" s="208" t="s">
        <v>334</v>
      </c>
      <c r="M921" s="23" t="s">
        <v>109</v>
      </c>
      <c r="N921" s="208" t="s">
        <v>96</v>
      </c>
      <c r="O921" s="23" t="s">
        <v>109</v>
      </c>
      <c r="P921" s="23" t="s">
        <v>109</v>
      </c>
      <c r="Q921" s="208" t="s">
        <v>334</v>
      </c>
      <c r="R921" s="208" t="s">
        <v>334</v>
      </c>
      <c r="S921" s="204"/>
      <c r="T921" s="205"/>
      <c r="U921" s="205"/>
      <c r="V921" s="205"/>
      <c r="W921" s="205"/>
      <c r="X921" s="205"/>
      <c r="Y921" s="205"/>
      <c r="Z921" s="205"/>
      <c r="AA921" s="205"/>
      <c r="AB921" s="205"/>
      <c r="AC921" s="205"/>
      <c r="AD921" s="205"/>
      <c r="AE921" s="205"/>
      <c r="AF921" s="205"/>
      <c r="AG921" s="205"/>
      <c r="AH921" s="205"/>
      <c r="AI921" s="205"/>
      <c r="AJ921" s="205"/>
      <c r="AK921" s="205"/>
      <c r="AL921" s="205"/>
      <c r="AM921" s="205"/>
      <c r="AN921" s="205"/>
      <c r="AO921" s="205"/>
      <c r="AP921" s="205"/>
      <c r="AQ921" s="205"/>
      <c r="AR921" s="205"/>
      <c r="AS921" s="205"/>
      <c r="AT921" s="205"/>
      <c r="AU921" s="205"/>
      <c r="AV921" s="205"/>
      <c r="AW921" s="205"/>
      <c r="AX921" s="205"/>
      <c r="AY921" s="205"/>
      <c r="AZ921" s="205"/>
      <c r="BA921" s="205"/>
      <c r="BB921" s="205"/>
      <c r="BC921" s="205"/>
      <c r="BD921" s="205"/>
      <c r="BE921" s="205"/>
      <c r="BF921" s="205"/>
      <c r="BG921" s="205"/>
      <c r="BH921" s="205"/>
      <c r="BI921" s="205"/>
      <c r="BJ921" s="205"/>
      <c r="BK921" s="205"/>
      <c r="BL921" s="205"/>
      <c r="BM921" s="206">
        <v>15</v>
      </c>
    </row>
    <row r="922" spans="1:65">
      <c r="A922" s="29"/>
      <c r="B922" s="19">
        <v>1</v>
      </c>
      <c r="C922" s="9">
        <v>3</v>
      </c>
      <c r="D922" s="208" t="s">
        <v>334</v>
      </c>
      <c r="E922" s="208" t="s">
        <v>334</v>
      </c>
      <c r="F922" s="208" t="s">
        <v>107</v>
      </c>
      <c r="G922" s="23" t="s">
        <v>109</v>
      </c>
      <c r="H922" s="23">
        <v>0.01</v>
      </c>
      <c r="I922" s="23">
        <v>0.01</v>
      </c>
      <c r="J922" s="23" t="s">
        <v>109</v>
      </c>
      <c r="K922" s="23" t="s">
        <v>109</v>
      </c>
      <c r="L922" s="208" t="s">
        <v>334</v>
      </c>
      <c r="M922" s="23" t="s">
        <v>109</v>
      </c>
      <c r="N922" s="208" t="s">
        <v>96</v>
      </c>
      <c r="O922" s="23" t="s">
        <v>109</v>
      </c>
      <c r="P922" s="23" t="s">
        <v>109</v>
      </c>
      <c r="Q922" s="208" t="s">
        <v>334</v>
      </c>
      <c r="R922" s="208" t="s">
        <v>334</v>
      </c>
      <c r="S922" s="204"/>
      <c r="T922" s="205"/>
      <c r="U922" s="205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5"/>
      <c r="AT922" s="205"/>
      <c r="AU922" s="205"/>
      <c r="AV922" s="205"/>
      <c r="AW922" s="205"/>
      <c r="AX922" s="205"/>
      <c r="AY922" s="205"/>
      <c r="AZ922" s="205"/>
      <c r="BA922" s="205"/>
      <c r="BB922" s="205"/>
      <c r="BC922" s="205"/>
      <c r="BD922" s="205"/>
      <c r="BE922" s="205"/>
      <c r="BF922" s="205"/>
      <c r="BG922" s="205"/>
      <c r="BH922" s="205"/>
      <c r="BI922" s="205"/>
      <c r="BJ922" s="205"/>
      <c r="BK922" s="205"/>
      <c r="BL922" s="205"/>
      <c r="BM922" s="206">
        <v>16</v>
      </c>
    </row>
    <row r="923" spans="1:65">
      <c r="A923" s="29"/>
      <c r="B923" s="19">
        <v>1</v>
      </c>
      <c r="C923" s="9">
        <v>4</v>
      </c>
      <c r="D923" s="208" t="s">
        <v>334</v>
      </c>
      <c r="E923" s="208" t="s">
        <v>334</v>
      </c>
      <c r="F923" s="208" t="s">
        <v>107</v>
      </c>
      <c r="G923" s="23" t="s">
        <v>109</v>
      </c>
      <c r="H923" s="23">
        <v>0.01</v>
      </c>
      <c r="I923" s="23" t="s">
        <v>109</v>
      </c>
      <c r="J923" s="23" t="s">
        <v>109</v>
      </c>
      <c r="K923" s="23" t="s">
        <v>109</v>
      </c>
      <c r="L923" s="208" t="s">
        <v>334</v>
      </c>
      <c r="M923" s="23" t="s">
        <v>109</v>
      </c>
      <c r="N923" s="208" t="s">
        <v>96</v>
      </c>
      <c r="O923" s="23" t="s">
        <v>109</v>
      </c>
      <c r="P923" s="23" t="s">
        <v>109</v>
      </c>
      <c r="Q923" s="208" t="s">
        <v>334</v>
      </c>
      <c r="R923" s="208" t="s">
        <v>334</v>
      </c>
      <c r="S923" s="204"/>
      <c r="T923" s="205"/>
      <c r="U923" s="205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5"/>
      <c r="AT923" s="205"/>
      <c r="AU923" s="205"/>
      <c r="AV923" s="205"/>
      <c r="AW923" s="205"/>
      <c r="AX923" s="205"/>
      <c r="AY923" s="205"/>
      <c r="AZ923" s="205"/>
      <c r="BA923" s="205"/>
      <c r="BB923" s="205"/>
      <c r="BC923" s="205"/>
      <c r="BD923" s="205"/>
      <c r="BE923" s="205"/>
      <c r="BF923" s="205"/>
      <c r="BG923" s="205"/>
      <c r="BH923" s="205"/>
      <c r="BI923" s="205"/>
      <c r="BJ923" s="205"/>
      <c r="BK923" s="205"/>
      <c r="BL923" s="205"/>
      <c r="BM923" s="206" t="s">
        <v>109</v>
      </c>
    </row>
    <row r="924" spans="1:65">
      <c r="A924" s="29"/>
      <c r="B924" s="19">
        <v>1</v>
      </c>
      <c r="C924" s="9">
        <v>5</v>
      </c>
      <c r="D924" s="208" t="s">
        <v>334</v>
      </c>
      <c r="E924" s="208" t="s">
        <v>334</v>
      </c>
      <c r="F924" s="208" t="s">
        <v>107</v>
      </c>
      <c r="G924" s="23" t="s">
        <v>109</v>
      </c>
      <c r="H924" s="23" t="s">
        <v>109</v>
      </c>
      <c r="I924" s="23" t="s">
        <v>109</v>
      </c>
      <c r="J924" s="23" t="s">
        <v>109</v>
      </c>
      <c r="K924" s="23" t="s">
        <v>109</v>
      </c>
      <c r="L924" s="208" t="s">
        <v>334</v>
      </c>
      <c r="M924" s="23" t="s">
        <v>109</v>
      </c>
      <c r="N924" s="208" t="s">
        <v>96</v>
      </c>
      <c r="O924" s="23" t="s">
        <v>109</v>
      </c>
      <c r="P924" s="23" t="s">
        <v>109</v>
      </c>
      <c r="Q924" s="208" t="s">
        <v>334</v>
      </c>
      <c r="R924" s="208" t="s">
        <v>334</v>
      </c>
      <c r="S924" s="204"/>
      <c r="T924" s="205"/>
      <c r="U924" s="205"/>
      <c r="V924" s="205"/>
      <c r="W924" s="205"/>
      <c r="X924" s="205"/>
      <c r="Y924" s="205"/>
      <c r="Z924" s="205"/>
      <c r="AA924" s="205"/>
      <c r="AB924" s="205"/>
      <c r="AC924" s="205"/>
      <c r="AD924" s="205"/>
      <c r="AE924" s="205"/>
      <c r="AF924" s="205"/>
      <c r="AG924" s="205"/>
      <c r="AH924" s="205"/>
      <c r="AI924" s="205"/>
      <c r="AJ924" s="205"/>
      <c r="AK924" s="205"/>
      <c r="AL924" s="205"/>
      <c r="AM924" s="205"/>
      <c r="AN924" s="205"/>
      <c r="AO924" s="205"/>
      <c r="AP924" s="205"/>
      <c r="AQ924" s="205"/>
      <c r="AR924" s="205"/>
      <c r="AS924" s="205"/>
      <c r="AT924" s="205"/>
      <c r="AU924" s="205"/>
      <c r="AV924" s="205"/>
      <c r="AW924" s="205"/>
      <c r="AX924" s="205"/>
      <c r="AY924" s="205"/>
      <c r="AZ924" s="205"/>
      <c r="BA924" s="205"/>
      <c r="BB924" s="205"/>
      <c r="BC924" s="205"/>
      <c r="BD924" s="205"/>
      <c r="BE924" s="205"/>
      <c r="BF924" s="205"/>
      <c r="BG924" s="205"/>
      <c r="BH924" s="205"/>
      <c r="BI924" s="205"/>
      <c r="BJ924" s="205"/>
      <c r="BK924" s="205"/>
      <c r="BL924" s="205"/>
      <c r="BM924" s="206">
        <v>111</v>
      </c>
    </row>
    <row r="925" spans="1:65">
      <c r="A925" s="29"/>
      <c r="B925" s="19">
        <v>1</v>
      </c>
      <c r="C925" s="9">
        <v>6</v>
      </c>
      <c r="D925" s="208" t="s">
        <v>334</v>
      </c>
      <c r="E925" s="208" t="s">
        <v>334</v>
      </c>
      <c r="F925" s="208" t="s">
        <v>107</v>
      </c>
      <c r="G925" s="23" t="s">
        <v>109</v>
      </c>
      <c r="H925" s="23">
        <v>0.01</v>
      </c>
      <c r="I925" s="23" t="s">
        <v>109</v>
      </c>
      <c r="J925" s="23" t="s">
        <v>109</v>
      </c>
      <c r="K925" s="23" t="s">
        <v>109</v>
      </c>
      <c r="L925" s="208" t="s">
        <v>334</v>
      </c>
      <c r="M925" s="23" t="s">
        <v>109</v>
      </c>
      <c r="N925" s="208" t="s">
        <v>96</v>
      </c>
      <c r="O925" s="23" t="s">
        <v>109</v>
      </c>
      <c r="P925" s="23" t="s">
        <v>109</v>
      </c>
      <c r="Q925" s="208" t="s">
        <v>334</v>
      </c>
      <c r="R925" s="208" t="s">
        <v>334</v>
      </c>
      <c r="S925" s="204"/>
      <c r="T925" s="205"/>
      <c r="U925" s="205"/>
      <c r="V925" s="205"/>
      <c r="W925" s="205"/>
      <c r="X925" s="205"/>
      <c r="Y925" s="205"/>
      <c r="Z925" s="205"/>
      <c r="AA925" s="205"/>
      <c r="AB925" s="205"/>
      <c r="AC925" s="205"/>
      <c r="AD925" s="205"/>
      <c r="AE925" s="205"/>
      <c r="AF925" s="205"/>
      <c r="AG925" s="205"/>
      <c r="AH925" s="205"/>
      <c r="AI925" s="205"/>
      <c r="AJ925" s="205"/>
      <c r="AK925" s="205"/>
      <c r="AL925" s="205"/>
      <c r="AM925" s="205"/>
      <c r="AN925" s="205"/>
      <c r="AO925" s="205"/>
      <c r="AP925" s="205"/>
      <c r="AQ925" s="205"/>
      <c r="AR925" s="205"/>
      <c r="AS925" s="205"/>
      <c r="AT925" s="205"/>
      <c r="AU925" s="205"/>
      <c r="AV925" s="205"/>
      <c r="AW925" s="205"/>
      <c r="AX925" s="205"/>
      <c r="AY925" s="205"/>
      <c r="AZ925" s="205"/>
      <c r="BA925" s="205"/>
      <c r="BB925" s="205"/>
      <c r="BC925" s="205"/>
      <c r="BD925" s="205"/>
      <c r="BE925" s="205"/>
      <c r="BF925" s="205"/>
      <c r="BG925" s="205"/>
      <c r="BH925" s="205"/>
      <c r="BI925" s="205"/>
      <c r="BJ925" s="205"/>
      <c r="BK925" s="205"/>
      <c r="BL925" s="205"/>
      <c r="BM925" s="56"/>
    </row>
    <row r="926" spans="1:65">
      <c r="A926" s="29"/>
      <c r="B926" s="20" t="s">
        <v>272</v>
      </c>
      <c r="C926" s="12"/>
      <c r="D926" s="209" t="s">
        <v>763</v>
      </c>
      <c r="E926" s="209" t="s">
        <v>763</v>
      </c>
      <c r="F926" s="209" t="s">
        <v>763</v>
      </c>
      <c r="G926" s="209" t="s">
        <v>763</v>
      </c>
      <c r="H926" s="209">
        <v>0.01</v>
      </c>
      <c r="I926" s="209">
        <v>0.01</v>
      </c>
      <c r="J926" s="209" t="s">
        <v>763</v>
      </c>
      <c r="K926" s="209" t="s">
        <v>763</v>
      </c>
      <c r="L926" s="209" t="s">
        <v>763</v>
      </c>
      <c r="M926" s="209" t="s">
        <v>763</v>
      </c>
      <c r="N926" s="209" t="s">
        <v>763</v>
      </c>
      <c r="O926" s="209" t="s">
        <v>763</v>
      </c>
      <c r="P926" s="209" t="s">
        <v>763</v>
      </c>
      <c r="Q926" s="209" t="s">
        <v>763</v>
      </c>
      <c r="R926" s="209" t="s">
        <v>763</v>
      </c>
      <c r="S926" s="204"/>
      <c r="T926" s="205"/>
      <c r="U926" s="205"/>
      <c r="V926" s="205"/>
      <c r="W926" s="205"/>
      <c r="X926" s="205"/>
      <c r="Y926" s="205"/>
      <c r="Z926" s="205"/>
      <c r="AA926" s="205"/>
      <c r="AB926" s="205"/>
      <c r="AC926" s="205"/>
      <c r="AD926" s="205"/>
      <c r="AE926" s="205"/>
      <c r="AF926" s="205"/>
      <c r="AG926" s="205"/>
      <c r="AH926" s="205"/>
      <c r="AI926" s="205"/>
      <c r="AJ926" s="205"/>
      <c r="AK926" s="205"/>
      <c r="AL926" s="205"/>
      <c r="AM926" s="205"/>
      <c r="AN926" s="205"/>
      <c r="AO926" s="205"/>
      <c r="AP926" s="205"/>
      <c r="AQ926" s="205"/>
      <c r="AR926" s="205"/>
      <c r="AS926" s="205"/>
      <c r="AT926" s="205"/>
      <c r="AU926" s="205"/>
      <c r="AV926" s="205"/>
      <c r="AW926" s="205"/>
      <c r="AX926" s="205"/>
      <c r="AY926" s="205"/>
      <c r="AZ926" s="205"/>
      <c r="BA926" s="205"/>
      <c r="BB926" s="205"/>
      <c r="BC926" s="205"/>
      <c r="BD926" s="205"/>
      <c r="BE926" s="205"/>
      <c r="BF926" s="205"/>
      <c r="BG926" s="205"/>
      <c r="BH926" s="205"/>
      <c r="BI926" s="205"/>
      <c r="BJ926" s="205"/>
      <c r="BK926" s="205"/>
      <c r="BL926" s="205"/>
      <c r="BM926" s="56"/>
    </row>
    <row r="927" spans="1:65">
      <c r="A927" s="29"/>
      <c r="B927" s="3" t="s">
        <v>273</v>
      </c>
      <c r="C927" s="28"/>
      <c r="D927" s="23" t="s">
        <v>763</v>
      </c>
      <c r="E927" s="23" t="s">
        <v>763</v>
      </c>
      <c r="F927" s="23" t="s">
        <v>763</v>
      </c>
      <c r="G927" s="23" t="s">
        <v>763</v>
      </c>
      <c r="H927" s="23">
        <v>0.01</v>
      </c>
      <c r="I927" s="23">
        <v>0.01</v>
      </c>
      <c r="J927" s="23" t="s">
        <v>763</v>
      </c>
      <c r="K927" s="23" t="s">
        <v>763</v>
      </c>
      <c r="L927" s="23" t="s">
        <v>763</v>
      </c>
      <c r="M927" s="23" t="s">
        <v>763</v>
      </c>
      <c r="N927" s="23" t="s">
        <v>763</v>
      </c>
      <c r="O927" s="23" t="s">
        <v>763</v>
      </c>
      <c r="P927" s="23" t="s">
        <v>763</v>
      </c>
      <c r="Q927" s="23" t="s">
        <v>763</v>
      </c>
      <c r="R927" s="23" t="s">
        <v>763</v>
      </c>
      <c r="S927" s="204"/>
      <c r="T927" s="205"/>
      <c r="U927" s="205"/>
      <c r="V927" s="205"/>
      <c r="W927" s="205"/>
      <c r="X927" s="205"/>
      <c r="Y927" s="205"/>
      <c r="Z927" s="205"/>
      <c r="AA927" s="205"/>
      <c r="AB927" s="205"/>
      <c r="AC927" s="205"/>
      <c r="AD927" s="205"/>
      <c r="AE927" s="205"/>
      <c r="AF927" s="205"/>
      <c r="AG927" s="205"/>
      <c r="AH927" s="205"/>
      <c r="AI927" s="205"/>
      <c r="AJ927" s="205"/>
      <c r="AK927" s="205"/>
      <c r="AL927" s="205"/>
      <c r="AM927" s="205"/>
      <c r="AN927" s="205"/>
      <c r="AO927" s="205"/>
      <c r="AP927" s="205"/>
      <c r="AQ927" s="205"/>
      <c r="AR927" s="205"/>
      <c r="AS927" s="205"/>
      <c r="AT927" s="205"/>
      <c r="AU927" s="205"/>
      <c r="AV927" s="205"/>
      <c r="AW927" s="205"/>
      <c r="AX927" s="205"/>
      <c r="AY927" s="205"/>
      <c r="AZ927" s="205"/>
      <c r="BA927" s="205"/>
      <c r="BB927" s="205"/>
      <c r="BC927" s="205"/>
      <c r="BD927" s="205"/>
      <c r="BE927" s="205"/>
      <c r="BF927" s="205"/>
      <c r="BG927" s="205"/>
      <c r="BH927" s="205"/>
      <c r="BI927" s="205"/>
      <c r="BJ927" s="205"/>
      <c r="BK927" s="205"/>
      <c r="BL927" s="205"/>
      <c r="BM927" s="56"/>
    </row>
    <row r="928" spans="1:65">
      <c r="A928" s="29"/>
      <c r="B928" s="3" t="s">
        <v>274</v>
      </c>
      <c r="C928" s="28"/>
      <c r="D928" s="23" t="s">
        <v>763</v>
      </c>
      <c r="E928" s="23" t="s">
        <v>763</v>
      </c>
      <c r="F928" s="23" t="s">
        <v>763</v>
      </c>
      <c r="G928" s="23" t="s">
        <v>763</v>
      </c>
      <c r="H928" s="23">
        <v>0</v>
      </c>
      <c r="I928" s="23">
        <v>0</v>
      </c>
      <c r="J928" s="23" t="s">
        <v>763</v>
      </c>
      <c r="K928" s="23" t="s">
        <v>763</v>
      </c>
      <c r="L928" s="23" t="s">
        <v>763</v>
      </c>
      <c r="M928" s="23" t="s">
        <v>763</v>
      </c>
      <c r="N928" s="23" t="s">
        <v>763</v>
      </c>
      <c r="O928" s="23" t="s">
        <v>763</v>
      </c>
      <c r="P928" s="23" t="s">
        <v>763</v>
      </c>
      <c r="Q928" s="23" t="s">
        <v>763</v>
      </c>
      <c r="R928" s="23" t="s">
        <v>763</v>
      </c>
      <c r="S928" s="204"/>
      <c r="T928" s="205"/>
      <c r="U928" s="205"/>
      <c r="V928" s="205"/>
      <c r="W928" s="205"/>
      <c r="X928" s="205"/>
      <c r="Y928" s="205"/>
      <c r="Z928" s="205"/>
      <c r="AA928" s="205"/>
      <c r="AB928" s="205"/>
      <c r="AC928" s="205"/>
      <c r="AD928" s="205"/>
      <c r="AE928" s="205"/>
      <c r="AF928" s="205"/>
      <c r="AG928" s="205"/>
      <c r="AH928" s="205"/>
      <c r="AI928" s="205"/>
      <c r="AJ928" s="205"/>
      <c r="AK928" s="205"/>
      <c r="AL928" s="205"/>
      <c r="AM928" s="205"/>
      <c r="AN928" s="205"/>
      <c r="AO928" s="205"/>
      <c r="AP928" s="205"/>
      <c r="AQ928" s="205"/>
      <c r="AR928" s="205"/>
      <c r="AS928" s="205"/>
      <c r="AT928" s="205"/>
      <c r="AU928" s="205"/>
      <c r="AV928" s="205"/>
      <c r="AW928" s="205"/>
      <c r="AX928" s="205"/>
      <c r="AY928" s="205"/>
      <c r="AZ928" s="205"/>
      <c r="BA928" s="205"/>
      <c r="BB928" s="205"/>
      <c r="BC928" s="205"/>
      <c r="BD928" s="205"/>
      <c r="BE928" s="205"/>
      <c r="BF928" s="205"/>
      <c r="BG928" s="205"/>
      <c r="BH928" s="205"/>
      <c r="BI928" s="205"/>
      <c r="BJ928" s="205"/>
      <c r="BK928" s="205"/>
      <c r="BL928" s="205"/>
      <c r="BM928" s="56"/>
    </row>
    <row r="929" spans="1:65">
      <c r="A929" s="29"/>
      <c r="B929" s="3" t="s">
        <v>87</v>
      </c>
      <c r="C929" s="28"/>
      <c r="D929" s="13" t="s">
        <v>763</v>
      </c>
      <c r="E929" s="13" t="s">
        <v>763</v>
      </c>
      <c r="F929" s="13" t="s">
        <v>763</v>
      </c>
      <c r="G929" s="13" t="s">
        <v>763</v>
      </c>
      <c r="H929" s="13">
        <v>0</v>
      </c>
      <c r="I929" s="13">
        <v>0</v>
      </c>
      <c r="J929" s="13" t="s">
        <v>763</v>
      </c>
      <c r="K929" s="13" t="s">
        <v>763</v>
      </c>
      <c r="L929" s="13" t="s">
        <v>763</v>
      </c>
      <c r="M929" s="13" t="s">
        <v>763</v>
      </c>
      <c r="N929" s="13" t="s">
        <v>763</v>
      </c>
      <c r="O929" s="13" t="s">
        <v>763</v>
      </c>
      <c r="P929" s="13" t="s">
        <v>763</v>
      </c>
      <c r="Q929" s="13" t="s">
        <v>763</v>
      </c>
      <c r="R929" s="13" t="s">
        <v>763</v>
      </c>
      <c r="S929" s="152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3" t="s">
        <v>275</v>
      </c>
      <c r="C930" s="28"/>
      <c r="D930" s="13" t="s">
        <v>763</v>
      </c>
      <c r="E930" s="13" t="s">
        <v>763</v>
      </c>
      <c r="F930" s="13" t="s">
        <v>763</v>
      </c>
      <c r="G930" s="13" t="s">
        <v>763</v>
      </c>
      <c r="H930" s="13" t="s">
        <v>763</v>
      </c>
      <c r="I930" s="13" t="s">
        <v>763</v>
      </c>
      <c r="J930" s="13" t="s">
        <v>763</v>
      </c>
      <c r="K930" s="13" t="s">
        <v>763</v>
      </c>
      <c r="L930" s="13" t="s">
        <v>763</v>
      </c>
      <c r="M930" s="13" t="s">
        <v>763</v>
      </c>
      <c r="N930" s="13" t="s">
        <v>763</v>
      </c>
      <c r="O930" s="13" t="s">
        <v>763</v>
      </c>
      <c r="P930" s="13" t="s">
        <v>763</v>
      </c>
      <c r="Q930" s="13" t="s">
        <v>763</v>
      </c>
      <c r="R930" s="13" t="s">
        <v>763</v>
      </c>
      <c r="S930" s="152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45" t="s">
        <v>276</v>
      </c>
      <c r="C931" s="46"/>
      <c r="D931" s="44">
        <v>4.72</v>
      </c>
      <c r="E931" s="44">
        <v>4.72</v>
      </c>
      <c r="F931" s="44">
        <v>672.29</v>
      </c>
      <c r="G931" s="44">
        <v>0.67</v>
      </c>
      <c r="H931" s="44">
        <v>0</v>
      </c>
      <c r="I931" s="44">
        <v>0.22</v>
      </c>
      <c r="J931" s="44">
        <v>0.67</v>
      </c>
      <c r="K931" s="44">
        <v>0.67</v>
      </c>
      <c r="L931" s="44">
        <v>4.72</v>
      </c>
      <c r="M931" s="44">
        <v>0.67</v>
      </c>
      <c r="N931" s="44">
        <v>1346.59</v>
      </c>
      <c r="O931" s="44">
        <v>0.67</v>
      </c>
      <c r="P931" s="44">
        <v>0.67</v>
      </c>
      <c r="Q931" s="44">
        <v>4.72</v>
      </c>
      <c r="R931" s="44">
        <v>4.72</v>
      </c>
      <c r="S931" s="152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B932" s="3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BM932" s="55"/>
    </row>
    <row r="933" spans="1:65" ht="15">
      <c r="B933" s="8" t="s">
        <v>675</v>
      </c>
      <c r="BM933" s="27" t="s">
        <v>67</v>
      </c>
    </row>
    <row r="934" spans="1:65" ht="15">
      <c r="A934" s="24" t="s">
        <v>24</v>
      </c>
      <c r="B934" s="18" t="s">
        <v>114</v>
      </c>
      <c r="C934" s="15" t="s">
        <v>115</v>
      </c>
      <c r="D934" s="16" t="s">
        <v>241</v>
      </c>
      <c r="E934" s="17" t="s">
        <v>241</v>
      </c>
      <c r="F934" s="17" t="s">
        <v>241</v>
      </c>
      <c r="G934" s="17" t="s">
        <v>241</v>
      </c>
      <c r="H934" s="17" t="s">
        <v>241</v>
      </c>
      <c r="I934" s="17" t="s">
        <v>241</v>
      </c>
      <c r="J934" s="17" t="s">
        <v>241</v>
      </c>
      <c r="K934" s="17" t="s">
        <v>241</v>
      </c>
      <c r="L934" s="17" t="s">
        <v>241</v>
      </c>
      <c r="M934" s="15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 t="s">
        <v>242</v>
      </c>
      <c r="C935" s="9" t="s">
        <v>242</v>
      </c>
      <c r="D935" s="150" t="s">
        <v>244</v>
      </c>
      <c r="E935" s="151" t="s">
        <v>249</v>
      </c>
      <c r="F935" s="151" t="s">
        <v>257</v>
      </c>
      <c r="G935" s="151" t="s">
        <v>258</v>
      </c>
      <c r="H935" s="151" t="s">
        <v>260</v>
      </c>
      <c r="I935" s="151" t="s">
        <v>261</v>
      </c>
      <c r="J935" s="151" t="s">
        <v>307</v>
      </c>
      <c r="K935" s="151" t="s">
        <v>264</v>
      </c>
      <c r="L935" s="151" t="s">
        <v>282</v>
      </c>
      <c r="M935" s="15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s">
        <v>3</v>
      </c>
    </row>
    <row r="936" spans="1:65">
      <c r="A936" s="29"/>
      <c r="B936" s="19"/>
      <c r="C936" s="9"/>
      <c r="D936" s="10" t="s">
        <v>283</v>
      </c>
      <c r="E936" s="11" t="s">
        <v>285</v>
      </c>
      <c r="F936" s="11" t="s">
        <v>286</v>
      </c>
      <c r="G936" s="11" t="s">
        <v>283</v>
      </c>
      <c r="H936" s="11" t="s">
        <v>286</v>
      </c>
      <c r="I936" s="11" t="s">
        <v>283</v>
      </c>
      <c r="J936" s="11" t="s">
        <v>283</v>
      </c>
      <c r="K936" s="11" t="s">
        <v>286</v>
      </c>
      <c r="L936" s="11" t="s">
        <v>286</v>
      </c>
      <c r="M936" s="15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2</v>
      </c>
    </row>
    <row r="937" spans="1:65">
      <c r="A937" s="29"/>
      <c r="B937" s="19"/>
      <c r="C937" s="9"/>
      <c r="D937" s="25" t="s">
        <v>324</v>
      </c>
      <c r="E937" s="25" t="s">
        <v>326</v>
      </c>
      <c r="F937" s="25" t="s">
        <v>326</v>
      </c>
      <c r="G937" s="25" t="s">
        <v>327</v>
      </c>
      <c r="H937" s="25" t="s">
        <v>327</v>
      </c>
      <c r="I937" s="25" t="s">
        <v>325</v>
      </c>
      <c r="J937" s="25" t="s">
        <v>326</v>
      </c>
      <c r="K937" s="25" t="s">
        <v>326</v>
      </c>
      <c r="L937" s="25" t="s">
        <v>325</v>
      </c>
      <c r="M937" s="15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</v>
      </c>
    </row>
    <row r="938" spans="1:65">
      <c r="A938" s="29"/>
      <c r="B938" s="18">
        <v>1</v>
      </c>
      <c r="C938" s="14">
        <v>1</v>
      </c>
      <c r="D938" s="21">
        <v>0.441</v>
      </c>
      <c r="E938" s="146" t="s">
        <v>107</v>
      </c>
      <c r="F938" s="21">
        <v>0.47</v>
      </c>
      <c r="G938" s="21">
        <v>0.46983578966692507</v>
      </c>
      <c r="H938" s="146">
        <v>0.4</v>
      </c>
      <c r="I938" s="146">
        <v>0.66276000000000002</v>
      </c>
      <c r="J938" s="21">
        <v>0.49</v>
      </c>
      <c r="K938" s="21">
        <v>0.47</v>
      </c>
      <c r="L938" s="146">
        <v>0.5</v>
      </c>
      <c r="M938" s="15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</v>
      </c>
    </row>
    <row r="939" spans="1:65">
      <c r="A939" s="29"/>
      <c r="B939" s="19">
        <v>1</v>
      </c>
      <c r="C939" s="9">
        <v>2</v>
      </c>
      <c r="D939" s="11">
        <v>0.45</v>
      </c>
      <c r="E939" s="147" t="s">
        <v>107</v>
      </c>
      <c r="F939" s="11">
        <v>0.47</v>
      </c>
      <c r="G939" s="11">
        <v>0.46003246879992804</v>
      </c>
      <c r="H939" s="147">
        <v>0.5</v>
      </c>
      <c r="I939" s="147">
        <v>0.63105</v>
      </c>
      <c r="J939" s="11">
        <v>0.47</v>
      </c>
      <c r="K939" s="11">
        <v>0.46</v>
      </c>
      <c r="L939" s="147">
        <v>0.4</v>
      </c>
      <c r="M939" s="15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16</v>
      </c>
    </row>
    <row r="940" spans="1:65">
      <c r="A940" s="29"/>
      <c r="B940" s="19">
        <v>1</v>
      </c>
      <c r="C940" s="9">
        <v>3</v>
      </c>
      <c r="D940" s="11">
        <v>0.45</v>
      </c>
      <c r="E940" s="147" t="s">
        <v>107</v>
      </c>
      <c r="F940" s="11">
        <v>0.46</v>
      </c>
      <c r="G940" s="11">
        <v>0.46835487692717415</v>
      </c>
      <c r="H940" s="147">
        <v>0.4</v>
      </c>
      <c r="I940" s="147">
        <v>0.69417600000000002</v>
      </c>
      <c r="J940" s="11">
        <v>0.52</v>
      </c>
      <c r="K940" s="11">
        <v>0.48</v>
      </c>
      <c r="L940" s="147">
        <v>0.4</v>
      </c>
      <c r="M940" s="15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16</v>
      </c>
    </row>
    <row r="941" spans="1:65">
      <c r="A941" s="29"/>
      <c r="B941" s="19">
        <v>1</v>
      </c>
      <c r="C941" s="9">
        <v>4</v>
      </c>
      <c r="D941" s="11">
        <v>0.45400000000000001</v>
      </c>
      <c r="E941" s="147" t="s">
        <v>107</v>
      </c>
      <c r="F941" s="11">
        <v>0.46</v>
      </c>
      <c r="G941" s="148">
        <v>0.49213724576724477</v>
      </c>
      <c r="H941" s="147">
        <v>0.4</v>
      </c>
      <c r="I941" s="147">
        <v>0.63671999999999995</v>
      </c>
      <c r="J941" s="11">
        <v>0.49</v>
      </c>
      <c r="K941" s="11">
        <v>0.47</v>
      </c>
      <c r="L941" s="147">
        <v>0.4</v>
      </c>
      <c r="M941" s="15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0.4686910338982882</v>
      </c>
    </row>
    <row r="942" spans="1:65">
      <c r="A942" s="29"/>
      <c r="B942" s="19">
        <v>1</v>
      </c>
      <c r="C942" s="9">
        <v>5</v>
      </c>
      <c r="D942" s="11">
        <v>0.437</v>
      </c>
      <c r="E942" s="147" t="s">
        <v>107</v>
      </c>
      <c r="F942" s="11">
        <v>0.47</v>
      </c>
      <c r="G942" s="11">
        <v>0.480625480286271</v>
      </c>
      <c r="H942" s="147">
        <v>0.5</v>
      </c>
      <c r="I942" s="147">
        <v>0.609294</v>
      </c>
      <c r="J942" s="11">
        <v>0.5</v>
      </c>
      <c r="K942" s="11">
        <v>0.47</v>
      </c>
      <c r="L942" s="147">
        <v>0.4</v>
      </c>
      <c r="M942" s="15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112</v>
      </c>
    </row>
    <row r="943" spans="1:65">
      <c r="A943" s="29"/>
      <c r="B943" s="19">
        <v>1</v>
      </c>
      <c r="C943" s="9">
        <v>6</v>
      </c>
      <c r="D943" s="11">
        <v>0.442</v>
      </c>
      <c r="E943" s="147" t="s">
        <v>107</v>
      </c>
      <c r="F943" s="11">
        <v>0.46</v>
      </c>
      <c r="G943" s="11">
        <v>0.46842723177690659</v>
      </c>
      <c r="H943" s="147">
        <v>0.4</v>
      </c>
      <c r="I943" s="147">
        <v>0.68124000000000007</v>
      </c>
      <c r="J943" s="11">
        <v>0.5</v>
      </c>
      <c r="K943" s="11">
        <v>0.46</v>
      </c>
      <c r="L943" s="147">
        <v>0.4</v>
      </c>
      <c r="M943" s="15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20" t="s">
        <v>272</v>
      </c>
      <c r="C944" s="12"/>
      <c r="D944" s="22">
        <v>0.44566666666666666</v>
      </c>
      <c r="E944" s="22" t="s">
        <v>763</v>
      </c>
      <c r="F944" s="22">
        <v>0.46500000000000002</v>
      </c>
      <c r="G944" s="22">
        <v>0.47323551553740834</v>
      </c>
      <c r="H944" s="22">
        <v>0.43333333333333335</v>
      </c>
      <c r="I944" s="22">
        <v>0.65254000000000001</v>
      </c>
      <c r="J944" s="22">
        <v>0.49499999999999994</v>
      </c>
      <c r="K944" s="22">
        <v>0.46833333333333327</v>
      </c>
      <c r="L944" s="22">
        <v>0.41666666666666669</v>
      </c>
      <c r="M944" s="15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3" t="s">
        <v>273</v>
      </c>
      <c r="C945" s="28"/>
      <c r="D945" s="11">
        <v>0.44600000000000001</v>
      </c>
      <c r="E945" s="11" t="s">
        <v>763</v>
      </c>
      <c r="F945" s="11">
        <v>0.46499999999999997</v>
      </c>
      <c r="G945" s="11">
        <v>0.46913151072191583</v>
      </c>
      <c r="H945" s="11">
        <v>0.4</v>
      </c>
      <c r="I945" s="11">
        <v>0.64973999999999998</v>
      </c>
      <c r="J945" s="11">
        <v>0.495</v>
      </c>
      <c r="K945" s="11">
        <v>0.47</v>
      </c>
      <c r="L945" s="11">
        <v>0.4</v>
      </c>
      <c r="M945" s="15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3" t="s">
        <v>274</v>
      </c>
      <c r="C946" s="28"/>
      <c r="D946" s="23">
        <v>6.592925501373934E-3</v>
      </c>
      <c r="E946" s="23" t="s">
        <v>763</v>
      </c>
      <c r="F946" s="23">
        <v>5.4772255750516353E-3</v>
      </c>
      <c r="G946" s="23">
        <v>1.1355226019614766E-2</v>
      </c>
      <c r="H946" s="23">
        <v>5.1639777949432392E-2</v>
      </c>
      <c r="I946" s="23">
        <v>3.2385193876214503E-2</v>
      </c>
      <c r="J946" s="23">
        <v>1.6431676725154998E-2</v>
      </c>
      <c r="K946" s="23">
        <v>7.5277265270907914E-3</v>
      </c>
      <c r="L946" s="23">
        <v>4.0824829046386291E-2</v>
      </c>
      <c r="M946" s="204"/>
      <c r="N946" s="205"/>
      <c r="O946" s="205"/>
      <c r="P946" s="205"/>
      <c r="Q946" s="205"/>
      <c r="R946" s="205"/>
      <c r="S946" s="205"/>
      <c r="T946" s="205"/>
      <c r="U946" s="205"/>
      <c r="V946" s="205"/>
      <c r="W946" s="205"/>
      <c r="X946" s="205"/>
      <c r="Y946" s="205"/>
      <c r="Z946" s="205"/>
      <c r="AA946" s="205"/>
      <c r="AB946" s="205"/>
      <c r="AC946" s="205"/>
      <c r="AD946" s="205"/>
      <c r="AE946" s="205"/>
      <c r="AF946" s="205"/>
      <c r="AG946" s="205"/>
      <c r="AH946" s="205"/>
      <c r="AI946" s="205"/>
      <c r="AJ946" s="205"/>
      <c r="AK946" s="205"/>
      <c r="AL946" s="205"/>
      <c r="AM946" s="205"/>
      <c r="AN946" s="205"/>
      <c r="AO946" s="205"/>
      <c r="AP946" s="205"/>
      <c r="AQ946" s="205"/>
      <c r="AR946" s="205"/>
      <c r="AS946" s="205"/>
      <c r="AT946" s="205"/>
      <c r="AU946" s="205"/>
      <c r="AV946" s="205"/>
      <c r="AW946" s="205"/>
      <c r="AX946" s="205"/>
      <c r="AY946" s="205"/>
      <c r="AZ946" s="205"/>
      <c r="BA946" s="205"/>
      <c r="BB946" s="205"/>
      <c r="BC946" s="205"/>
      <c r="BD946" s="205"/>
      <c r="BE946" s="205"/>
      <c r="BF946" s="205"/>
      <c r="BG946" s="205"/>
      <c r="BH946" s="205"/>
      <c r="BI946" s="205"/>
      <c r="BJ946" s="205"/>
      <c r="BK946" s="205"/>
      <c r="BL946" s="205"/>
      <c r="BM946" s="56"/>
    </row>
    <row r="947" spans="1:65">
      <c r="A947" s="29"/>
      <c r="B947" s="3" t="s">
        <v>87</v>
      </c>
      <c r="C947" s="28"/>
      <c r="D947" s="13">
        <v>1.4793400526643083E-2</v>
      </c>
      <c r="E947" s="13" t="s">
        <v>763</v>
      </c>
      <c r="F947" s="13">
        <v>1.1778979731293838E-2</v>
      </c>
      <c r="G947" s="13">
        <v>2.399487284195E-2</v>
      </c>
      <c r="H947" s="13">
        <v>0.11916871834484398</v>
      </c>
      <c r="I947" s="13">
        <v>4.9629438618650969E-2</v>
      </c>
      <c r="J947" s="13">
        <v>3.3195306515464644E-2</v>
      </c>
      <c r="K947" s="13">
        <v>1.6073437424393152E-2</v>
      </c>
      <c r="L947" s="13">
        <v>9.7979589711327086E-2</v>
      </c>
      <c r="M947" s="15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3" t="s">
        <v>275</v>
      </c>
      <c r="C948" s="28"/>
      <c r="D948" s="13">
        <v>-4.9124829720165075E-2</v>
      </c>
      <c r="E948" s="13" t="s">
        <v>763</v>
      </c>
      <c r="F948" s="13">
        <v>-7.8751963048842022E-3</v>
      </c>
      <c r="G948" s="13">
        <v>9.6961138798024038E-3</v>
      </c>
      <c r="H948" s="13">
        <v>-7.5439251036809707E-2</v>
      </c>
      <c r="I948" s="13">
        <v>0.3922604718348619</v>
      </c>
      <c r="J948" s="13">
        <v>5.6132855546413341E-2</v>
      </c>
      <c r="K948" s="13">
        <v>-7.6319054362916638E-4</v>
      </c>
      <c r="L948" s="13">
        <v>-0.11099927984308622</v>
      </c>
      <c r="M948" s="15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45" t="s">
        <v>276</v>
      </c>
      <c r="C949" s="46"/>
      <c r="D949" s="44">
        <v>0.85</v>
      </c>
      <c r="E949" s="44">
        <v>62.79</v>
      </c>
      <c r="F949" s="44">
        <v>0.26</v>
      </c>
      <c r="G949" s="44">
        <v>0</v>
      </c>
      <c r="H949" s="44" t="s">
        <v>277</v>
      </c>
      <c r="I949" s="44">
        <v>5.56</v>
      </c>
      <c r="J949" s="44">
        <v>0.67</v>
      </c>
      <c r="K949" s="44">
        <v>0.15</v>
      </c>
      <c r="L949" s="44" t="s">
        <v>277</v>
      </c>
      <c r="M949" s="15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B950" s="30" t="s">
        <v>342</v>
      </c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BM950" s="55"/>
    </row>
    <row r="951" spans="1:65">
      <c r="BM951" s="55"/>
    </row>
    <row r="952" spans="1:65" ht="15">
      <c r="B952" s="8" t="s">
        <v>676</v>
      </c>
      <c r="BM952" s="27" t="s">
        <v>67</v>
      </c>
    </row>
    <row r="953" spans="1:65" ht="15">
      <c r="A953" s="24" t="s">
        <v>27</v>
      </c>
      <c r="B953" s="18" t="s">
        <v>114</v>
      </c>
      <c r="C953" s="15" t="s">
        <v>115</v>
      </c>
      <c r="D953" s="16" t="s">
        <v>241</v>
      </c>
      <c r="E953" s="17" t="s">
        <v>241</v>
      </c>
      <c r="F953" s="17" t="s">
        <v>241</v>
      </c>
      <c r="G953" s="17" t="s">
        <v>241</v>
      </c>
      <c r="H953" s="17" t="s">
        <v>241</v>
      </c>
      <c r="I953" s="17" t="s">
        <v>241</v>
      </c>
      <c r="J953" s="17" t="s">
        <v>241</v>
      </c>
      <c r="K953" s="17" t="s">
        <v>241</v>
      </c>
      <c r="L953" s="17" t="s">
        <v>241</v>
      </c>
      <c r="M953" s="17" t="s">
        <v>241</v>
      </c>
      <c r="N953" s="17" t="s">
        <v>241</v>
      </c>
      <c r="O953" s="17" t="s">
        <v>241</v>
      </c>
      <c r="P953" s="17" t="s">
        <v>241</v>
      </c>
      <c r="Q953" s="17" t="s">
        <v>241</v>
      </c>
      <c r="R953" s="17" t="s">
        <v>241</v>
      </c>
      <c r="S953" s="17" t="s">
        <v>241</v>
      </c>
      <c r="T953" s="17" t="s">
        <v>241</v>
      </c>
      <c r="U953" s="17" t="s">
        <v>241</v>
      </c>
      <c r="V953" s="17" t="s">
        <v>241</v>
      </c>
      <c r="W953" s="17" t="s">
        <v>241</v>
      </c>
      <c r="X953" s="17" t="s">
        <v>241</v>
      </c>
      <c r="Y953" s="152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 t="s">
        <v>242</v>
      </c>
      <c r="C954" s="9" t="s">
        <v>242</v>
      </c>
      <c r="D954" s="150" t="s">
        <v>244</v>
      </c>
      <c r="E954" s="151" t="s">
        <v>245</v>
      </c>
      <c r="F954" s="151" t="s">
        <v>246</v>
      </c>
      <c r="G954" s="151" t="s">
        <v>247</v>
      </c>
      <c r="H954" s="151" t="s">
        <v>249</v>
      </c>
      <c r="I954" s="151" t="s">
        <v>250</v>
      </c>
      <c r="J954" s="151" t="s">
        <v>251</v>
      </c>
      <c r="K954" s="151" t="s">
        <v>252</v>
      </c>
      <c r="L954" s="151" t="s">
        <v>253</v>
      </c>
      <c r="M954" s="151" t="s">
        <v>254</v>
      </c>
      <c r="N954" s="151" t="s">
        <v>257</v>
      </c>
      <c r="O954" s="151" t="s">
        <v>258</v>
      </c>
      <c r="P954" s="151" t="s">
        <v>262</v>
      </c>
      <c r="Q954" s="151" t="s">
        <v>280</v>
      </c>
      <c r="R954" s="151" t="s">
        <v>307</v>
      </c>
      <c r="S954" s="151" t="s">
        <v>281</v>
      </c>
      <c r="T954" s="151" t="s">
        <v>263</v>
      </c>
      <c r="U954" s="151" t="s">
        <v>264</v>
      </c>
      <c r="V954" s="151" t="s">
        <v>282</v>
      </c>
      <c r="W954" s="151" t="s">
        <v>265</v>
      </c>
      <c r="X954" s="151" t="s">
        <v>266</v>
      </c>
      <c r="Y954" s="152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s">
        <v>3</v>
      </c>
    </row>
    <row r="955" spans="1:65">
      <c r="A955" s="29"/>
      <c r="B955" s="19"/>
      <c r="C955" s="9"/>
      <c r="D955" s="10" t="s">
        <v>283</v>
      </c>
      <c r="E955" s="11" t="s">
        <v>286</v>
      </c>
      <c r="F955" s="11" t="s">
        <v>286</v>
      </c>
      <c r="G955" s="11" t="s">
        <v>283</v>
      </c>
      <c r="H955" s="11" t="s">
        <v>285</v>
      </c>
      <c r="I955" s="11" t="s">
        <v>283</v>
      </c>
      <c r="J955" s="11" t="s">
        <v>283</v>
      </c>
      <c r="K955" s="11" t="s">
        <v>283</v>
      </c>
      <c r="L955" s="11" t="s">
        <v>283</v>
      </c>
      <c r="M955" s="11" t="s">
        <v>283</v>
      </c>
      <c r="N955" s="11" t="s">
        <v>286</v>
      </c>
      <c r="O955" s="11" t="s">
        <v>283</v>
      </c>
      <c r="P955" s="11" t="s">
        <v>286</v>
      </c>
      <c r="Q955" s="11" t="s">
        <v>286</v>
      </c>
      <c r="R955" s="11" t="s">
        <v>283</v>
      </c>
      <c r="S955" s="11" t="s">
        <v>283</v>
      </c>
      <c r="T955" s="11" t="s">
        <v>286</v>
      </c>
      <c r="U955" s="11" t="s">
        <v>286</v>
      </c>
      <c r="V955" s="11" t="s">
        <v>286</v>
      </c>
      <c r="W955" s="11" t="s">
        <v>286</v>
      </c>
      <c r="X955" s="11" t="s">
        <v>283</v>
      </c>
      <c r="Y955" s="152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2</v>
      </c>
    </row>
    <row r="956" spans="1:65">
      <c r="A956" s="29"/>
      <c r="B956" s="19"/>
      <c r="C956" s="9"/>
      <c r="D956" s="25" t="s">
        <v>324</v>
      </c>
      <c r="E956" s="25" t="s">
        <v>324</v>
      </c>
      <c r="F956" s="25" t="s">
        <v>324</v>
      </c>
      <c r="G956" s="25" t="s">
        <v>325</v>
      </c>
      <c r="H956" s="25" t="s">
        <v>326</v>
      </c>
      <c r="I956" s="25" t="s">
        <v>325</v>
      </c>
      <c r="J956" s="25" t="s">
        <v>325</v>
      </c>
      <c r="K956" s="25" t="s">
        <v>325</v>
      </c>
      <c r="L956" s="25" t="s">
        <v>325</v>
      </c>
      <c r="M956" s="25" t="s">
        <v>325</v>
      </c>
      <c r="N956" s="25" t="s">
        <v>326</v>
      </c>
      <c r="O956" s="25" t="s">
        <v>327</v>
      </c>
      <c r="P956" s="25" t="s">
        <v>327</v>
      </c>
      <c r="Q956" s="25" t="s">
        <v>328</v>
      </c>
      <c r="R956" s="25" t="s">
        <v>326</v>
      </c>
      <c r="S956" s="25" t="s">
        <v>325</v>
      </c>
      <c r="T956" s="25" t="s">
        <v>326</v>
      </c>
      <c r="U956" s="25" t="s">
        <v>326</v>
      </c>
      <c r="V956" s="25" t="s">
        <v>325</v>
      </c>
      <c r="W956" s="25" t="s">
        <v>325</v>
      </c>
      <c r="X956" s="25" t="s">
        <v>119</v>
      </c>
      <c r="Y956" s="152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3</v>
      </c>
    </row>
    <row r="957" spans="1:65">
      <c r="A957" s="29"/>
      <c r="B957" s="18">
        <v>1</v>
      </c>
      <c r="C957" s="14">
        <v>1</v>
      </c>
      <c r="D957" s="146">
        <v>0.4</v>
      </c>
      <c r="E957" s="21">
        <v>0.3</v>
      </c>
      <c r="F957" s="21">
        <v>0.27481218437723282</v>
      </c>
      <c r="G957" s="21">
        <v>0.3</v>
      </c>
      <c r="H957" s="146" t="s">
        <v>107</v>
      </c>
      <c r="I957" s="21">
        <v>0.3</v>
      </c>
      <c r="J957" s="21">
        <v>0.33</v>
      </c>
      <c r="K957" s="21">
        <v>0.33</v>
      </c>
      <c r="L957" s="153">
        <v>0.35</v>
      </c>
      <c r="M957" s="21">
        <v>0.31</v>
      </c>
      <c r="N957" s="21">
        <v>0.35</v>
      </c>
      <c r="O957" s="21">
        <v>0.3352375328796604</v>
      </c>
      <c r="P957" s="146" t="s">
        <v>96</v>
      </c>
      <c r="Q957" s="21">
        <v>0.34</v>
      </c>
      <c r="R957" s="21">
        <v>0.31</v>
      </c>
      <c r="S957" s="146">
        <v>0.26</v>
      </c>
      <c r="T957" s="146">
        <v>0.67</v>
      </c>
      <c r="U957" s="21">
        <v>0.31</v>
      </c>
      <c r="V957" s="21">
        <v>0.3</v>
      </c>
      <c r="W957" s="21">
        <v>0.38</v>
      </c>
      <c r="X957" s="21">
        <v>0.32</v>
      </c>
      <c r="Y957" s="152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9">
        <v>1</v>
      </c>
      <c r="C958" s="9">
        <v>2</v>
      </c>
      <c r="D958" s="147">
        <v>0.4</v>
      </c>
      <c r="E958" s="11">
        <v>0.32</v>
      </c>
      <c r="F958" s="11">
        <v>0.27558431009473922</v>
      </c>
      <c r="G958" s="11">
        <v>0.28999999999999998</v>
      </c>
      <c r="H958" s="147" t="s">
        <v>107</v>
      </c>
      <c r="I958" s="11">
        <v>0.3</v>
      </c>
      <c r="J958" s="11">
        <v>0.34</v>
      </c>
      <c r="K958" s="11">
        <v>0.34</v>
      </c>
      <c r="L958" s="11">
        <v>0.31</v>
      </c>
      <c r="M958" s="11">
        <v>0.33</v>
      </c>
      <c r="N958" s="11">
        <v>0.34</v>
      </c>
      <c r="O958" s="11">
        <v>0.29673944856481477</v>
      </c>
      <c r="P958" s="147" t="s">
        <v>96</v>
      </c>
      <c r="Q958" s="11">
        <v>0.33</v>
      </c>
      <c r="R958" s="11">
        <v>0.33</v>
      </c>
      <c r="S958" s="147">
        <v>0.25</v>
      </c>
      <c r="T958" s="148">
        <v>9.61</v>
      </c>
      <c r="U958" s="11">
        <v>0.32</v>
      </c>
      <c r="V958" s="11">
        <v>0.36</v>
      </c>
      <c r="W958" s="11">
        <v>0.32</v>
      </c>
      <c r="X958" s="11">
        <v>0.35</v>
      </c>
      <c r="Y958" s="152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54</v>
      </c>
    </row>
    <row r="959" spans="1:65">
      <c r="A959" s="29"/>
      <c r="B959" s="19">
        <v>1</v>
      </c>
      <c r="C959" s="9">
        <v>3</v>
      </c>
      <c r="D959" s="147">
        <v>0.4</v>
      </c>
      <c r="E959" s="11">
        <v>0.32</v>
      </c>
      <c r="F959" s="11">
        <v>0.34206607504067638</v>
      </c>
      <c r="G959" s="11">
        <v>0.33</v>
      </c>
      <c r="H959" s="147" t="s">
        <v>107</v>
      </c>
      <c r="I959" s="11">
        <v>0.34</v>
      </c>
      <c r="J959" s="11">
        <v>0.37</v>
      </c>
      <c r="K959" s="11">
        <v>0.33</v>
      </c>
      <c r="L959" s="11">
        <v>0.31</v>
      </c>
      <c r="M959" s="11">
        <v>0.37</v>
      </c>
      <c r="N959" s="11">
        <v>0.36</v>
      </c>
      <c r="O959" s="11">
        <v>0.3285660579825489</v>
      </c>
      <c r="P959" s="147" t="s">
        <v>96</v>
      </c>
      <c r="Q959" s="11">
        <v>0.33</v>
      </c>
      <c r="R959" s="11">
        <v>0.34</v>
      </c>
      <c r="S959" s="147">
        <v>0.26</v>
      </c>
      <c r="T959" s="147">
        <v>0.62</v>
      </c>
      <c r="U959" s="11">
        <v>0.31</v>
      </c>
      <c r="V959" s="11">
        <v>0.39</v>
      </c>
      <c r="W959" s="11">
        <v>0.37</v>
      </c>
      <c r="X959" s="11">
        <v>0.35</v>
      </c>
      <c r="Y959" s="152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16</v>
      </c>
    </row>
    <row r="960" spans="1:65">
      <c r="A960" s="29"/>
      <c r="B960" s="19">
        <v>1</v>
      </c>
      <c r="C960" s="9">
        <v>4</v>
      </c>
      <c r="D960" s="147">
        <v>0.4</v>
      </c>
      <c r="E960" s="11">
        <v>0.32</v>
      </c>
      <c r="F960" s="11">
        <v>0.35734756019424357</v>
      </c>
      <c r="G960" s="11">
        <v>0.34</v>
      </c>
      <c r="H960" s="147" t="s">
        <v>107</v>
      </c>
      <c r="I960" s="11">
        <v>0.37</v>
      </c>
      <c r="J960" s="11">
        <v>0.36</v>
      </c>
      <c r="K960" s="11">
        <v>0.35</v>
      </c>
      <c r="L960" s="11">
        <v>0.3</v>
      </c>
      <c r="M960" s="11">
        <v>0.31</v>
      </c>
      <c r="N960" s="11">
        <v>0.35</v>
      </c>
      <c r="O960" s="11">
        <v>0.31686382812478942</v>
      </c>
      <c r="P960" s="147" t="s">
        <v>96</v>
      </c>
      <c r="Q960" s="11">
        <v>0.33</v>
      </c>
      <c r="R960" s="11">
        <v>0.3</v>
      </c>
      <c r="S960" s="147">
        <v>0.25</v>
      </c>
      <c r="T960" s="147">
        <v>0.7</v>
      </c>
      <c r="U960" s="11">
        <v>0.36</v>
      </c>
      <c r="V960" s="11">
        <v>0.34</v>
      </c>
      <c r="W960" s="11">
        <v>0.34</v>
      </c>
      <c r="X960" s="11">
        <v>0.34</v>
      </c>
      <c r="Y960" s="152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0.32943381290484858</v>
      </c>
    </row>
    <row r="961" spans="1:65">
      <c r="A961" s="29"/>
      <c r="B961" s="19">
        <v>1</v>
      </c>
      <c r="C961" s="9">
        <v>5</v>
      </c>
      <c r="D961" s="147">
        <v>0.3</v>
      </c>
      <c r="E961" s="11">
        <v>0.34</v>
      </c>
      <c r="F961" s="11">
        <v>0.34036158522628795</v>
      </c>
      <c r="G961" s="11">
        <v>0.33</v>
      </c>
      <c r="H961" s="147" t="s">
        <v>107</v>
      </c>
      <c r="I961" s="11">
        <v>0.31</v>
      </c>
      <c r="J961" s="11">
        <v>0.31</v>
      </c>
      <c r="K961" s="11">
        <v>0.36</v>
      </c>
      <c r="L961" s="11">
        <v>0.31</v>
      </c>
      <c r="M961" s="11">
        <v>0.34</v>
      </c>
      <c r="N961" s="11">
        <v>0.33</v>
      </c>
      <c r="O961" s="11">
        <v>0.30421425320838669</v>
      </c>
      <c r="P961" s="147" t="s">
        <v>96</v>
      </c>
      <c r="Q961" s="11">
        <v>0.34</v>
      </c>
      <c r="R961" s="11">
        <v>0.37</v>
      </c>
      <c r="S961" s="147">
        <v>0.26</v>
      </c>
      <c r="T961" s="147">
        <v>0.62</v>
      </c>
      <c r="U961" s="11">
        <v>0.34</v>
      </c>
      <c r="V961" s="11">
        <v>0.34</v>
      </c>
      <c r="W961" s="11">
        <v>0.4</v>
      </c>
      <c r="X961" s="11">
        <v>0.33</v>
      </c>
      <c r="Y961" s="152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113</v>
      </c>
    </row>
    <row r="962" spans="1:65">
      <c r="A962" s="29"/>
      <c r="B962" s="19">
        <v>1</v>
      </c>
      <c r="C962" s="9">
        <v>6</v>
      </c>
      <c r="D962" s="147">
        <v>0.3</v>
      </c>
      <c r="E962" s="11">
        <v>0.33</v>
      </c>
      <c r="F962" s="11">
        <v>0.26653660500000004</v>
      </c>
      <c r="G962" s="11">
        <v>0.28999999999999998</v>
      </c>
      <c r="H962" s="147" t="s">
        <v>107</v>
      </c>
      <c r="I962" s="11">
        <v>0.35</v>
      </c>
      <c r="J962" s="11">
        <v>0.35</v>
      </c>
      <c r="K962" s="11">
        <v>0.3</v>
      </c>
      <c r="L962" s="11">
        <v>0.31</v>
      </c>
      <c r="M962" s="11">
        <v>0.28999999999999998</v>
      </c>
      <c r="N962" s="11">
        <v>0.36</v>
      </c>
      <c r="O962" s="11">
        <v>0.30931659817208679</v>
      </c>
      <c r="P962" s="147" t="s">
        <v>96</v>
      </c>
      <c r="Q962" s="11">
        <v>0.35</v>
      </c>
      <c r="R962" s="11">
        <v>0.32</v>
      </c>
      <c r="S962" s="147">
        <v>0.26</v>
      </c>
      <c r="T962" s="147">
        <v>0.64</v>
      </c>
      <c r="U962" s="11">
        <v>0.31</v>
      </c>
      <c r="V962" s="11">
        <v>0.31</v>
      </c>
      <c r="W962" s="11">
        <v>0.34</v>
      </c>
      <c r="X962" s="11">
        <v>0.32</v>
      </c>
      <c r="Y962" s="152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20" t="s">
        <v>272</v>
      </c>
      <c r="C963" s="12"/>
      <c r="D963" s="22">
        <v>0.3666666666666667</v>
      </c>
      <c r="E963" s="22">
        <v>0.32166666666666671</v>
      </c>
      <c r="F963" s="22">
        <v>0.30945138665553001</v>
      </c>
      <c r="G963" s="22">
        <v>0.31333333333333335</v>
      </c>
      <c r="H963" s="22" t="s">
        <v>763</v>
      </c>
      <c r="I963" s="22">
        <v>0.32833333333333337</v>
      </c>
      <c r="J963" s="22">
        <v>0.34333333333333332</v>
      </c>
      <c r="K963" s="22">
        <v>0.33499999999999996</v>
      </c>
      <c r="L963" s="22">
        <v>0.315</v>
      </c>
      <c r="M963" s="22">
        <v>0.32500000000000001</v>
      </c>
      <c r="N963" s="22">
        <v>0.34833333333333333</v>
      </c>
      <c r="O963" s="22">
        <v>0.31515628648871452</v>
      </c>
      <c r="P963" s="22" t="s">
        <v>763</v>
      </c>
      <c r="Q963" s="22">
        <v>0.33666666666666667</v>
      </c>
      <c r="R963" s="22">
        <v>0.32833333333333331</v>
      </c>
      <c r="S963" s="22">
        <v>0.25666666666666665</v>
      </c>
      <c r="T963" s="22">
        <v>2.1433333333333331</v>
      </c>
      <c r="U963" s="22">
        <v>0.32500000000000001</v>
      </c>
      <c r="V963" s="22">
        <v>0.34</v>
      </c>
      <c r="W963" s="22">
        <v>0.35833333333333334</v>
      </c>
      <c r="X963" s="22">
        <v>0.33500000000000002</v>
      </c>
      <c r="Y963" s="152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3" t="s">
        <v>273</v>
      </c>
      <c r="C964" s="28"/>
      <c r="D964" s="11">
        <v>0.4</v>
      </c>
      <c r="E964" s="11">
        <v>0.32</v>
      </c>
      <c r="F964" s="11">
        <v>0.30797294766051359</v>
      </c>
      <c r="G964" s="11">
        <v>0.315</v>
      </c>
      <c r="H964" s="11" t="s">
        <v>763</v>
      </c>
      <c r="I964" s="11">
        <v>0.32500000000000001</v>
      </c>
      <c r="J964" s="11">
        <v>0.34499999999999997</v>
      </c>
      <c r="K964" s="11">
        <v>0.33500000000000002</v>
      </c>
      <c r="L964" s="11">
        <v>0.31</v>
      </c>
      <c r="M964" s="11">
        <v>0.32</v>
      </c>
      <c r="N964" s="11">
        <v>0.35</v>
      </c>
      <c r="O964" s="11">
        <v>0.3130902131484381</v>
      </c>
      <c r="P964" s="11" t="s">
        <v>763</v>
      </c>
      <c r="Q964" s="11">
        <v>0.33500000000000002</v>
      </c>
      <c r="R964" s="11">
        <v>0.32500000000000001</v>
      </c>
      <c r="S964" s="11">
        <v>0.26</v>
      </c>
      <c r="T964" s="11">
        <v>0.65500000000000003</v>
      </c>
      <c r="U964" s="11">
        <v>0.315</v>
      </c>
      <c r="V964" s="11">
        <v>0.34</v>
      </c>
      <c r="W964" s="11">
        <v>0.35499999999999998</v>
      </c>
      <c r="X964" s="11">
        <v>0.33500000000000002</v>
      </c>
      <c r="Y964" s="152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3" t="s">
        <v>274</v>
      </c>
      <c r="C965" s="28"/>
      <c r="D965" s="23">
        <v>5.1639777949432177E-2</v>
      </c>
      <c r="E965" s="23">
        <v>1.3291601358251269E-2</v>
      </c>
      <c r="F965" s="23">
        <v>4.1235260172787606E-2</v>
      </c>
      <c r="G965" s="23">
        <v>2.2509257354845533E-2</v>
      </c>
      <c r="H965" s="23" t="s">
        <v>763</v>
      </c>
      <c r="I965" s="23">
        <v>2.9268868558020258E-2</v>
      </c>
      <c r="J965" s="23">
        <v>2.1602468994692859E-2</v>
      </c>
      <c r="K965" s="23">
        <v>2.0736441353327716E-2</v>
      </c>
      <c r="L965" s="23">
        <v>1.7606816861659002E-2</v>
      </c>
      <c r="M965" s="23">
        <v>2.8106938645110401E-2</v>
      </c>
      <c r="N965" s="23">
        <v>1.1690451944500106E-2</v>
      </c>
      <c r="O965" s="23">
        <v>1.4690160636480543E-2</v>
      </c>
      <c r="P965" s="23" t="s">
        <v>763</v>
      </c>
      <c r="Q965" s="23">
        <v>8.1649658092772491E-3</v>
      </c>
      <c r="R965" s="23">
        <v>2.4832774042918906E-2</v>
      </c>
      <c r="S965" s="23">
        <v>5.1639777949432277E-3</v>
      </c>
      <c r="T965" s="23">
        <v>3.6580359028673657</v>
      </c>
      <c r="U965" s="23">
        <v>2.0736441353327719E-2</v>
      </c>
      <c r="V965" s="23">
        <v>3.2863353450309975E-2</v>
      </c>
      <c r="W965" s="23">
        <v>2.9944392908634272E-2</v>
      </c>
      <c r="X965" s="23">
        <v>1.378404875209021E-2</v>
      </c>
      <c r="Y965" s="204"/>
      <c r="Z965" s="205"/>
      <c r="AA965" s="205"/>
      <c r="AB965" s="205"/>
      <c r="AC965" s="205"/>
      <c r="AD965" s="205"/>
      <c r="AE965" s="205"/>
      <c r="AF965" s="205"/>
      <c r="AG965" s="205"/>
      <c r="AH965" s="205"/>
      <c r="AI965" s="205"/>
      <c r="AJ965" s="205"/>
      <c r="AK965" s="205"/>
      <c r="AL965" s="205"/>
      <c r="AM965" s="205"/>
      <c r="AN965" s="205"/>
      <c r="AO965" s="205"/>
      <c r="AP965" s="205"/>
      <c r="AQ965" s="205"/>
      <c r="AR965" s="205"/>
      <c r="AS965" s="205"/>
      <c r="AT965" s="205"/>
      <c r="AU965" s="205"/>
      <c r="AV965" s="205"/>
      <c r="AW965" s="205"/>
      <c r="AX965" s="205"/>
      <c r="AY965" s="205"/>
      <c r="AZ965" s="205"/>
      <c r="BA965" s="205"/>
      <c r="BB965" s="205"/>
      <c r="BC965" s="205"/>
      <c r="BD965" s="205"/>
      <c r="BE965" s="205"/>
      <c r="BF965" s="205"/>
      <c r="BG965" s="205"/>
      <c r="BH965" s="205"/>
      <c r="BI965" s="205"/>
      <c r="BJ965" s="205"/>
      <c r="BK965" s="205"/>
      <c r="BL965" s="205"/>
      <c r="BM965" s="56"/>
    </row>
    <row r="966" spans="1:65">
      <c r="A966" s="29"/>
      <c r="B966" s="3" t="s">
        <v>87</v>
      </c>
      <c r="C966" s="28"/>
      <c r="D966" s="13">
        <v>0.14083575804390591</v>
      </c>
      <c r="E966" s="13">
        <v>4.1321040491972855E-2</v>
      </c>
      <c r="F966" s="13">
        <v>0.13325278848625485</v>
      </c>
      <c r="G966" s="13">
        <v>7.1838055387804883E-2</v>
      </c>
      <c r="H966" s="13" t="s">
        <v>763</v>
      </c>
      <c r="I966" s="13">
        <v>8.9143762105645452E-2</v>
      </c>
      <c r="J966" s="13">
        <v>6.2919812605901529E-2</v>
      </c>
      <c r="K966" s="13">
        <v>6.1899824935306623E-2</v>
      </c>
      <c r="L966" s="13">
        <v>5.5894656703679373E-2</v>
      </c>
      <c r="M966" s="13">
        <v>8.6482888138801228E-2</v>
      </c>
      <c r="N966" s="13">
        <v>3.3561106060765858E-2</v>
      </c>
      <c r="O966" s="13">
        <v>4.6612304010018805E-2</v>
      </c>
      <c r="P966" s="13" t="s">
        <v>763</v>
      </c>
      <c r="Q966" s="13">
        <v>2.4252373690922521E-2</v>
      </c>
      <c r="R966" s="13">
        <v>7.5632814343915458E-2</v>
      </c>
      <c r="S966" s="13">
        <v>2.0119394006272318E-2</v>
      </c>
      <c r="T966" s="13">
        <v>1.7067041537483822</v>
      </c>
      <c r="U966" s="13">
        <v>6.3804434933316057E-2</v>
      </c>
      <c r="V966" s="13">
        <v>9.6656921912676386E-2</v>
      </c>
      <c r="W966" s="13">
        <v>8.3565747652002614E-2</v>
      </c>
      <c r="X966" s="13">
        <v>4.1146414185343906E-2</v>
      </c>
      <c r="Y966" s="152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3" t="s">
        <v>275</v>
      </c>
      <c r="C967" s="28"/>
      <c r="D967" s="13">
        <v>0.11302074135471996</v>
      </c>
      <c r="E967" s="13">
        <v>-2.3577258720631877E-2</v>
      </c>
      <c r="F967" s="13">
        <v>-6.0656876940225146E-2</v>
      </c>
      <c r="G967" s="13">
        <v>-4.8873184660512048E-2</v>
      </c>
      <c r="H967" s="13" t="s">
        <v>763</v>
      </c>
      <c r="I967" s="13">
        <v>-3.3405179687279185E-3</v>
      </c>
      <c r="J967" s="13">
        <v>4.2192148723055878E-2</v>
      </c>
      <c r="K967" s="13">
        <v>1.6896222783175929E-2</v>
      </c>
      <c r="L967" s="13">
        <v>-4.3813999472536058E-2</v>
      </c>
      <c r="M967" s="13">
        <v>-1.3458888344680009E-2</v>
      </c>
      <c r="N967" s="13">
        <v>5.7369704286983847E-2</v>
      </c>
      <c r="O967" s="13">
        <v>-4.3339590099264913E-2</v>
      </c>
      <c r="P967" s="13" t="s">
        <v>763</v>
      </c>
      <c r="Q967" s="13">
        <v>2.1955407971151919E-2</v>
      </c>
      <c r="R967" s="13">
        <v>-3.3405179687281406E-3</v>
      </c>
      <c r="S967" s="13">
        <v>-0.22088548105169603</v>
      </c>
      <c r="T967" s="13">
        <v>5.5061121517371348</v>
      </c>
      <c r="U967" s="13">
        <v>-1.3458888344680009E-2</v>
      </c>
      <c r="V967" s="13">
        <v>3.207377834710412E-2</v>
      </c>
      <c r="W967" s="13">
        <v>8.7724815414840007E-2</v>
      </c>
      <c r="X967" s="13">
        <v>1.6896222783175929E-2</v>
      </c>
      <c r="Y967" s="152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45" t="s">
        <v>276</v>
      </c>
      <c r="C968" s="46"/>
      <c r="D968" s="44" t="s">
        <v>277</v>
      </c>
      <c r="E968" s="44">
        <v>0.48</v>
      </c>
      <c r="F968" s="44">
        <v>1.06</v>
      </c>
      <c r="G968" s="44">
        <v>0.88</v>
      </c>
      <c r="H968" s="44">
        <v>103.78</v>
      </c>
      <c r="I968" s="44">
        <v>0.16</v>
      </c>
      <c r="J968" s="44">
        <v>0.56000000000000005</v>
      </c>
      <c r="K968" s="44">
        <v>0.16</v>
      </c>
      <c r="L968" s="44">
        <v>0.8</v>
      </c>
      <c r="M968" s="44">
        <v>0.32</v>
      </c>
      <c r="N968" s="44">
        <v>0.8</v>
      </c>
      <c r="O968" s="44">
        <v>0.79</v>
      </c>
      <c r="P968" s="44">
        <v>223.44</v>
      </c>
      <c r="Q968" s="44">
        <v>0.24</v>
      </c>
      <c r="R968" s="44">
        <v>0.16</v>
      </c>
      <c r="S968" s="44">
        <v>3.59</v>
      </c>
      <c r="T968" s="44">
        <v>86.71</v>
      </c>
      <c r="U968" s="44">
        <v>0.32</v>
      </c>
      <c r="V968" s="44">
        <v>0.4</v>
      </c>
      <c r="W968" s="44">
        <v>1.28</v>
      </c>
      <c r="X968" s="44">
        <v>0.16</v>
      </c>
      <c r="Y968" s="152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B969" s="30" t="s">
        <v>343</v>
      </c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BM969" s="55"/>
    </row>
    <row r="970" spans="1:65">
      <c r="BM970" s="55"/>
    </row>
    <row r="971" spans="1:65" ht="15">
      <c r="B971" s="8" t="s">
        <v>677</v>
      </c>
      <c r="BM971" s="27" t="s">
        <v>67</v>
      </c>
    </row>
    <row r="972" spans="1:65" ht="15">
      <c r="A972" s="24" t="s">
        <v>30</v>
      </c>
      <c r="B972" s="18" t="s">
        <v>114</v>
      </c>
      <c r="C972" s="15" t="s">
        <v>115</v>
      </c>
      <c r="D972" s="16" t="s">
        <v>241</v>
      </c>
      <c r="E972" s="17" t="s">
        <v>241</v>
      </c>
      <c r="F972" s="17" t="s">
        <v>241</v>
      </c>
      <c r="G972" s="17" t="s">
        <v>241</v>
      </c>
      <c r="H972" s="17" t="s">
        <v>241</v>
      </c>
      <c r="I972" s="17" t="s">
        <v>241</v>
      </c>
      <c r="J972" s="17" t="s">
        <v>241</v>
      </c>
      <c r="K972" s="17" t="s">
        <v>241</v>
      </c>
      <c r="L972" s="17" t="s">
        <v>241</v>
      </c>
      <c r="M972" s="17" t="s">
        <v>241</v>
      </c>
      <c r="N972" s="17" t="s">
        <v>241</v>
      </c>
      <c r="O972" s="17" t="s">
        <v>241</v>
      </c>
      <c r="P972" s="17" t="s">
        <v>241</v>
      </c>
      <c r="Q972" s="17" t="s">
        <v>241</v>
      </c>
      <c r="R972" s="17" t="s">
        <v>241</v>
      </c>
      <c r="S972" s="17" t="s">
        <v>241</v>
      </c>
      <c r="T972" s="17" t="s">
        <v>241</v>
      </c>
      <c r="U972" s="17" t="s">
        <v>241</v>
      </c>
      <c r="V972" s="17" t="s">
        <v>241</v>
      </c>
      <c r="W972" s="17" t="s">
        <v>241</v>
      </c>
      <c r="X972" s="17" t="s">
        <v>241</v>
      </c>
      <c r="Y972" s="17" t="s">
        <v>241</v>
      </c>
      <c r="Z972" s="17" t="s">
        <v>241</v>
      </c>
      <c r="AA972" s="152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</v>
      </c>
    </row>
    <row r="973" spans="1:65">
      <c r="A973" s="29"/>
      <c r="B973" s="19" t="s">
        <v>242</v>
      </c>
      <c r="C973" s="9" t="s">
        <v>242</v>
      </c>
      <c r="D973" s="150" t="s">
        <v>244</v>
      </c>
      <c r="E973" s="151" t="s">
        <v>245</v>
      </c>
      <c r="F973" s="151" t="s">
        <v>246</v>
      </c>
      <c r="G973" s="151" t="s">
        <v>247</v>
      </c>
      <c r="H973" s="151" t="s">
        <v>249</v>
      </c>
      <c r="I973" s="151" t="s">
        <v>250</v>
      </c>
      <c r="J973" s="151" t="s">
        <v>251</v>
      </c>
      <c r="K973" s="151" t="s">
        <v>252</v>
      </c>
      <c r="L973" s="151" t="s">
        <v>253</v>
      </c>
      <c r="M973" s="151" t="s">
        <v>254</v>
      </c>
      <c r="N973" s="151" t="s">
        <v>255</v>
      </c>
      <c r="O973" s="151" t="s">
        <v>256</v>
      </c>
      <c r="P973" s="151" t="s">
        <v>257</v>
      </c>
      <c r="Q973" s="151" t="s">
        <v>258</v>
      </c>
      <c r="R973" s="151" t="s">
        <v>261</v>
      </c>
      <c r="S973" s="151" t="s">
        <v>262</v>
      </c>
      <c r="T973" s="151" t="s">
        <v>280</v>
      </c>
      <c r="U973" s="151" t="s">
        <v>307</v>
      </c>
      <c r="V973" s="151" t="s">
        <v>281</v>
      </c>
      <c r="W973" s="151" t="s">
        <v>263</v>
      </c>
      <c r="X973" s="151" t="s">
        <v>264</v>
      </c>
      <c r="Y973" s="151" t="s">
        <v>282</v>
      </c>
      <c r="Z973" s="151" t="s">
        <v>266</v>
      </c>
      <c r="AA973" s="152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 t="s">
        <v>3</v>
      </c>
    </row>
    <row r="974" spans="1:65">
      <c r="A974" s="29"/>
      <c r="B974" s="19"/>
      <c r="C974" s="9"/>
      <c r="D974" s="10" t="s">
        <v>283</v>
      </c>
      <c r="E974" s="11" t="s">
        <v>286</v>
      </c>
      <c r="F974" s="11" t="s">
        <v>286</v>
      </c>
      <c r="G974" s="11" t="s">
        <v>283</v>
      </c>
      <c r="H974" s="11" t="s">
        <v>285</v>
      </c>
      <c r="I974" s="11" t="s">
        <v>283</v>
      </c>
      <c r="J974" s="11" t="s">
        <v>283</v>
      </c>
      <c r="K974" s="11" t="s">
        <v>283</v>
      </c>
      <c r="L974" s="11" t="s">
        <v>283</v>
      </c>
      <c r="M974" s="11" t="s">
        <v>283</v>
      </c>
      <c r="N974" s="11" t="s">
        <v>283</v>
      </c>
      <c r="O974" s="11" t="s">
        <v>285</v>
      </c>
      <c r="P974" s="11" t="s">
        <v>286</v>
      </c>
      <c r="Q974" s="11" t="s">
        <v>283</v>
      </c>
      <c r="R974" s="11" t="s">
        <v>283</v>
      </c>
      <c r="S974" s="11" t="s">
        <v>286</v>
      </c>
      <c r="T974" s="11" t="s">
        <v>286</v>
      </c>
      <c r="U974" s="11" t="s">
        <v>283</v>
      </c>
      <c r="V974" s="11" t="s">
        <v>283</v>
      </c>
      <c r="W974" s="11" t="s">
        <v>286</v>
      </c>
      <c r="X974" s="11" t="s">
        <v>286</v>
      </c>
      <c r="Y974" s="11" t="s">
        <v>286</v>
      </c>
      <c r="Z974" s="11" t="s">
        <v>283</v>
      </c>
      <c r="AA974" s="152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2</v>
      </c>
    </row>
    <row r="975" spans="1:65">
      <c r="A975" s="29"/>
      <c r="B975" s="19"/>
      <c r="C975" s="9"/>
      <c r="D975" s="25" t="s">
        <v>324</v>
      </c>
      <c r="E975" s="25" t="s">
        <v>324</v>
      </c>
      <c r="F975" s="25" t="s">
        <v>324</v>
      </c>
      <c r="G975" s="25" t="s">
        <v>325</v>
      </c>
      <c r="H975" s="25" t="s">
        <v>326</v>
      </c>
      <c r="I975" s="25" t="s">
        <v>325</v>
      </c>
      <c r="J975" s="25" t="s">
        <v>325</v>
      </c>
      <c r="K975" s="25" t="s">
        <v>325</v>
      </c>
      <c r="L975" s="25" t="s">
        <v>325</v>
      </c>
      <c r="M975" s="25" t="s">
        <v>325</v>
      </c>
      <c r="N975" s="25" t="s">
        <v>326</v>
      </c>
      <c r="O975" s="25" t="s">
        <v>325</v>
      </c>
      <c r="P975" s="25" t="s">
        <v>326</v>
      </c>
      <c r="Q975" s="25" t="s">
        <v>327</v>
      </c>
      <c r="R975" s="25" t="s">
        <v>325</v>
      </c>
      <c r="S975" s="25" t="s">
        <v>327</v>
      </c>
      <c r="T975" s="25" t="s">
        <v>328</v>
      </c>
      <c r="U975" s="25" t="s">
        <v>326</v>
      </c>
      <c r="V975" s="25" t="s">
        <v>325</v>
      </c>
      <c r="W975" s="25" t="s">
        <v>326</v>
      </c>
      <c r="X975" s="25" t="s">
        <v>326</v>
      </c>
      <c r="Y975" s="25" t="s">
        <v>325</v>
      </c>
      <c r="Z975" s="25" t="s">
        <v>119</v>
      </c>
      <c r="AA975" s="152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2</v>
      </c>
    </row>
    <row r="976" spans="1:65">
      <c r="A976" s="29"/>
      <c r="B976" s="18">
        <v>1</v>
      </c>
      <c r="C976" s="14">
        <v>1</v>
      </c>
      <c r="D976" s="21">
        <v>5.35</v>
      </c>
      <c r="E976" s="146">
        <v>10.199999999999999</v>
      </c>
      <c r="F976" s="21">
        <v>6.6804739650965397</v>
      </c>
      <c r="G976" s="21">
        <v>5.7</v>
      </c>
      <c r="H976" s="21">
        <v>6</v>
      </c>
      <c r="I976" s="21">
        <v>5.0999999999999996</v>
      </c>
      <c r="J976" s="21">
        <v>5.3</v>
      </c>
      <c r="K976" s="21">
        <v>6.6</v>
      </c>
      <c r="L976" s="21">
        <v>6.1</v>
      </c>
      <c r="M976" s="21">
        <v>5.6</v>
      </c>
      <c r="N976" s="21">
        <v>6.7</v>
      </c>
      <c r="O976" s="146" t="s">
        <v>317</v>
      </c>
      <c r="P976" s="21">
        <v>6</v>
      </c>
      <c r="Q976" s="21">
        <v>6.4125230894750445</v>
      </c>
      <c r="R976" s="146">
        <v>9.8195200000000007</v>
      </c>
      <c r="S976" s="146" t="s">
        <v>96</v>
      </c>
      <c r="T976" s="146">
        <v>12</v>
      </c>
      <c r="U976" s="21">
        <v>7.64</v>
      </c>
      <c r="V976" s="21">
        <v>5.5</v>
      </c>
      <c r="W976" s="21">
        <v>6.05</v>
      </c>
      <c r="X976" s="21">
        <v>6</v>
      </c>
      <c r="Y976" s="21">
        <v>5.5</v>
      </c>
      <c r="Z976" s="21">
        <v>4.5999999999999996</v>
      </c>
      <c r="AA976" s="152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</v>
      </c>
    </row>
    <row r="977" spans="1:65">
      <c r="A977" s="29"/>
      <c r="B977" s="19">
        <v>1</v>
      </c>
      <c r="C977" s="9">
        <v>2</v>
      </c>
      <c r="D977" s="11">
        <v>5.5</v>
      </c>
      <c r="E977" s="147">
        <v>10</v>
      </c>
      <c r="F977" s="11">
        <v>6.7883383411097915</v>
      </c>
      <c r="G977" s="11">
        <v>6.2</v>
      </c>
      <c r="H977" s="11">
        <v>5.7</v>
      </c>
      <c r="I977" s="11">
        <v>4.9000000000000004</v>
      </c>
      <c r="J977" s="11">
        <v>5.0999999999999996</v>
      </c>
      <c r="K977" s="11">
        <v>6.7</v>
      </c>
      <c r="L977" s="11">
        <v>5.9</v>
      </c>
      <c r="M977" s="11">
        <v>5.6</v>
      </c>
      <c r="N977" s="11">
        <v>6.64</v>
      </c>
      <c r="O977" s="147" t="s">
        <v>317</v>
      </c>
      <c r="P977" s="11">
        <v>5.7</v>
      </c>
      <c r="Q977" s="11">
        <v>6.1984988678505015</v>
      </c>
      <c r="R977" s="147">
        <v>9.6633599999999991</v>
      </c>
      <c r="S977" s="147" t="s">
        <v>96</v>
      </c>
      <c r="T977" s="147">
        <v>11.9</v>
      </c>
      <c r="U977" s="11">
        <v>7.73</v>
      </c>
      <c r="V977" s="11">
        <v>5.2</v>
      </c>
      <c r="W977" s="11">
        <v>6.4</v>
      </c>
      <c r="X977" s="11">
        <v>5.8</v>
      </c>
      <c r="Y977" s="11">
        <v>5.6</v>
      </c>
      <c r="Z977" s="11">
        <v>5.3</v>
      </c>
      <c r="AA977" s="152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17</v>
      </c>
    </row>
    <row r="978" spans="1:65">
      <c r="A978" s="29"/>
      <c r="B978" s="19">
        <v>1</v>
      </c>
      <c r="C978" s="9">
        <v>3</v>
      </c>
      <c r="D978" s="11">
        <v>5.67</v>
      </c>
      <c r="E978" s="147">
        <v>10</v>
      </c>
      <c r="F978" s="11">
        <v>7.0101227156384187</v>
      </c>
      <c r="G978" s="11">
        <v>5.4</v>
      </c>
      <c r="H978" s="11">
        <v>5.7</v>
      </c>
      <c r="I978" s="11">
        <v>5.0999999999999996</v>
      </c>
      <c r="J978" s="11">
        <v>5</v>
      </c>
      <c r="K978" s="11">
        <v>6.8</v>
      </c>
      <c r="L978" s="11">
        <v>5.9</v>
      </c>
      <c r="M978" s="11">
        <v>5.7</v>
      </c>
      <c r="N978" s="11">
        <v>6.26</v>
      </c>
      <c r="O978" s="147" t="s">
        <v>317</v>
      </c>
      <c r="P978" s="11">
        <v>5.7</v>
      </c>
      <c r="Q978" s="11">
        <v>6.3531784244705465</v>
      </c>
      <c r="R978" s="147">
        <v>9.7247800000000009</v>
      </c>
      <c r="S978" s="147" t="s">
        <v>96</v>
      </c>
      <c r="T978" s="147">
        <v>12.9</v>
      </c>
      <c r="U978" s="11">
        <v>7.56</v>
      </c>
      <c r="V978" s="11">
        <v>5.3</v>
      </c>
      <c r="W978" s="11">
        <v>6.1</v>
      </c>
      <c r="X978" s="11">
        <v>6.3</v>
      </c>
      <c r="Y978" s="11">
        <v>5.5</v>
      </c>
      <c r="Z978" s="11">
        <v>4.8</v>
      </c>
      <c r="AA978" s="152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16</v>
      </c>
    </row>
    <row r="979" spans="1:65">
      <c r="A979" s="29"/>
      <c r="B979" s="19">
        <v>1</v>
      </c>
      <c r="C979" s="9">
        <v>4</v>
      </c>
      <c r="D979" s="11">
        <v>5.77</v>
      </c>
      <c r="E979" s="147">
        <v>10</v>
      </c>
      <c r="F979" s="11">
        <v>7.0107477424656981</v>
      </c>
      <c r="G979" s="11">
        <v>6.2</v>
      </c>
      <c r="H979" s="11">
        <v>6.4</v>
      </c>
      <c r="I979" s="11">
        <v>5.3</v>
      </c>
      <c r="J979" s="11">
        <v>5.2</v>
      </c>
      <c r="K979" s="11">
        <v>6.6</v>
      </c>
      <c r="L979" s="11">
        <v>5.8</v>
      </c>
      <c r="M979" s="11">
        <v>5.9</v>
      </c>
      <c r="N979" s="11">
        <v>6.62</v>
      </c>
      <c r="O979" s="147" t="s">
        <v>317</v>
      </c>
      <c r="P979" s="11">
        <v>5.7</v>
      </c>
      <c r="Q979" s="11">
        <v>6.427092575916479</v>
      </c>
      <c r="R979" s="147">
        <v>9.8733599999999999</v>
      </c>
      <c r="S979" s="147" t="s">
        <v>96</v>
      </c>
      <c r="T979" s="147">
        <v>12.1</v>
      </c>
      <c r="U979" s="11">
        <v>7.39</v>
      </c>
      <c r="V979" s="11">
        <v>5.6</v>
      </c>
      <c r="W979" s="11">
        <v>6.2</v>
      </c>
      <c r="X979" s="11">
        <v>6.1</v>
      </c>
      <c r="Y979" s="11">
        <v>5.6</v>
      </c>
      <c r="Z979" s="11">
        <v>4.9000000000000004</v>
      </c>
      <c r="AA979" s="152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5.9548219345669784</v>
      </c>
    </row>
    <row r="980" spans="1:65">
      <c r="A980" s="29"/>
      <c r="B980" s="19">
        <v>1</v>
      </c>
      <c r="C980" s="9">
        <v>5</v>
      </c>
      <c r="D980" s="11">
        <v>5.55</v>
      </c>
      <c r="E980" s="147">
        <v>10.1</v>
      </c>
      <c r="F980" s="11">
        <v>6.8735891894400485</v>
      </c>
      <c r="G980" s="11">
        <v>5.4</v>
      </c>
      <c r="H980" s="11">
        <v>6.4</v>
      </c>
      <c r="I980" s="11">
        <v>5.3</v>
      </c>
      <c r="J980" s="11">
        <v>5.4</v>
      </c>
      <c r="K980" s="148">
        <v>7.3</v>
      </c>
      <c r="L980" s="11">
        <v>5.9</v>
      </c>
      <c r="M980" s="11">
        <v>5.5</v>
      </c>
      <c r="N980" s="11">
        <v>6.48</v>
      </c>
      <c r="O980" s="147" t="s">
        <v>317</v>
      </c>
      <c r="P980" s="11">
        <v>5.9</v>
      </c>
      <c r="Q980" s="11">
        <v>6.378960997690637</v>
      </c>
      <c r="R980" s="148">
        <v>9.2546999999999997</v>
      </c>
      <c r="S980" s="147" t="s">
        <v>96</v>
      </c>
      <c r="T980" s="147">
        <v>12.7</v>
      </c>
      <c r="U980" s="11">
        <v>7.7100000000000009</v>
      </c>
      <c r="V980" s="11">
        <v>5.6</v>
      </c>
      <c r="W980" s="11">
        <v>6.5</v>
      </c>
      <c r="X980" s="11">
        <v>5.9</v>
      </c>
      <c r="Y980" s="11">
        <v>5.6</v>
      </c>
      <c r="Z980" s="11">
        <v>4.5999999999999996</v>
      </c>
      <c r="AA980" s="152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114</v>
      </c>
    </row>
    <row r="981" spans="1:65">
      <c r="A981" s="29"/>
      <c r="B981" s="19">
        <v>1</v>
      </c>
      <c r="C981" s="9">
        <v>6</v>
      </c>
      <c r="D981" s="11">
        <v>5.32</v>
      </c>
      <c r="E981" s="147">
        <v>10.3</v>
      </c>
      <c r="F981" s="11">
        <v>6.7804077939427989</v>
      </c>
      <c r="G981" s="11">
        <v>5.8</v>
      </c>
      <c r="H981" s="11">
        <v>6.1</v>
      </c>
      <c r="I981" s="11">
        <v>5.2</v>
      </c>
      <c r="J981" s="11">
        <v>5</v>
      </c>
      <c r="K981" s="11">
        <v>6.5</v>
      </c>
      <c r="L981" s="11">
        <v>5.8</v>
      </c>
      <c r="M981" s="11">
        <v>5.7</v>
      </c>
      <c r="N981" s="11">
        <v>6.48</v>
      </c>
      <c r="O981" s="147" t="s">
        <v>317</v>
      </c>
      <c r="P981" s="11">
        <v>5.9</v>
      </c>
      <c r="Q981" s="11">
        <v>6.2268352301372127</v>
      </c>
      <c r="R981" s="147">
        <v>9.8085199999999997</v>
      </c>
      <c r="S981" s="147" t="s">
        <v>96</v>
      </c>
      <c r="T981" s="147">
        <v>13.4</v>
      </c>
      <c r="U981" s="11">
        <v>7.8199999999999994</v>
      </c>
      <c r="V981" s="11">
        <v>5.7</v>
      </c>
      <c r="W981" s="11">
        <v>6.2</v>
      </c>
      <c r="X981" s="11">
        <v>5.6</v>
      </c>
      <c r="Y981" s="11">
        <v>5.7</v>
      </c>
      <c r="Z981" s="11">
        <v>5</v>
      </c>
      <c r="AA981" s="152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20" t="s">
        <v>272</v>
      </c>
      <c r="C982" s="12"/>
      <c r="D982" s="22">
        <v>5.5266666666666664</v>
      </c>
      <c r="E982" s="22">
        <v>10.100000000000001</v>
      </c>
      <c r="F982" s="22">
        <v>6.8572799579488821</v>
      </c>
      <c r="G982" s="22">
        <v>5.7833333333333323</v>
      </c>
      <c r="H982" s="22">
        <v>6.05</v>
      </c>
      <c r="I982" s="22">
        <v>5.1499999999999995</v>
      </c>
      <c r="J982" s="22">
        <v>5.166666666666667</v>
      </c>
      <c r="K982" s="22">
        <v>6.75</v>
      </c>
      <c r="L982" s="22">
        <v>5.8999999999999995</v>
      </c>
      <c r="M982" s="22">
        <v>5.666666666666667</v>
      </c>
      <c r="N982" s="22">
        <v>6.5300000000000011</v>
      </c>
      <c r="O982" s="22" t="s">
        <v>763</v>
      </c>
      <c r="P982" s="22">
        <v>5.8166666666666664</v>
      </c>
      <c r="Q982" s="22">
        <v>6.3328481975900708</v>
      </c>
      <c r="R982" s="22">
        <v>9.6907066666666672</v>
      </c>
      <c r="S982" s="22" t="s">
        <v>763</v>
      </c>
      <c r="T982" s="22">
        <v>12.5</v>
      </c>
      <c r="U982" s="22">
        <v>7.6416666666666666</v>
      </c>
      <c r="V982" s="22">
        <v>5.4833333333333343</v>
      </c>
      <c r="W982" s="22">
        <v>6.2416666666666663</v>
      </c>
      <c r="X982" s="22">
        <v>5.95</v>
      </c>
      <c r="Y982" s="22">
        <v>5.5833333333333348</v>
      </c>
      <c r="Z982" s="22">
        <v>4.8666666666666671</v>
      </c>
      <c r="AA982" s="152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273</v>
      </c>
      <c r="C983" s="28"/>
      <c r="D983" s="11">
        <v>5.5250000000000004</v>
      </c>
      <c r="E983" s="11">
        <v>10.050000000000001</v>
      </c>
      <c r="F983" s="11">
        <v>6.8309637652749196</v>
      </c>
      <c r="G983" s="11">
        <v>5.75</v>
      </c>
      <c r="H983" s="11">
        <v>6.05</v>
      </c>
      <c r="I983" s="11">
        <v>5.15</v>
      </c>
      <c r="J983" s="11">
        <v>5.15</v>
      </c>
      <c r="K983" s="11">
        <v>6.65</v>
      </c>
      <c r="L983" s="11">
        <v>5.9</v>
      </c>
      <c r="M983" s="11">
        <v>5.65</v>
      </c>
      <c r="N983" s="11">
        <v>6.5500000000000007</v>
      </c>
      <c r="O983" s="11" t="s">
        <v>763</v>
      </c>
      <c r="P983" s="11">
        <v>5.8000000000000007</v>
      </c>
      <c r="Q983" s="11">
        <v>6.3660697110805913</v>
      </c>
      <c r="R983" s="11">
        <v>9.7666500000000003</v>
      </c>
      <c r="S983" s="11" t="s">
        <v>763</v>
      </c>
      <c r="T983" s="11">
        <v>12.399999999999999</v>
      </c>
      <c r="U983" s="11">
        <v>7.6750000000000007</v>
      </c>
      <c r="V983" s="11">
        <v>5.55</v>
      </c>
      <c r="W983" s="11">
        <v>6.2</v>
      </c>
      <c r="X983" s="11">
        <v>5.95</v>
      </c>
      <c r="Y983" s="11">
        <v>5.6</v>
      </c>
      <c r="Z983" s="11">
        <v>4.8499999999999996</v>
      </c>
      <c r="AA983" s="152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3" t="s">
        <v>274</v>
      </c>
      <c r="C984" s="28"/>
      <c r="D984" s="23">
        <v>0.17603030042202</v>
      </c>
      <c r="E984" s="23">
        <v>0.1264911064067353</v>
      </c>
      <c r="F984" s="23">
        <v>0.1334929928755389</v>
      </c>
      <c r="G984" s="23">
        <v>0.36009258068817057</v>
      </c>
      <c r="H984" s="23">
        <v>0.31464265445104556</v>
      </c>
      <c r="I984" s="23">
        <v>0.15165750888103088</v>
      </c>
      <c r="J984" s="23">
        <v>0.1632993161855453</v>
      </c>
      <c r="K984" s="23">
        <v>0.28809720581775866</v>
      </c>
      <c r="L984" s="23">
        <v>0.10954451150103316</v>
      </c>
      <c r="M984" s="23">
        <v>0.13662601021279486</v>
      </c>
      <c r="N984" s="23">
        <v>0.1593737745050923</v>
      </c>
      <c r="O984" s="23" t="s">
        <v>763</v>
      </c>
      <c r="P984" s="23">
        <v>0.13291601358251257</v>
      </c>
      <c r="Q984" s="23">
        <v>9.7013701476412126E-2</v>
      </c>
      <c r="R984" s="23">
        <v>0.22620598671712194</v>
      </c>
      <c r="S984" s="23" t="s">
        <v>763</v>
      </c>
      <c r="T984" s="23">
        <v>0.59665735560705202</v>
      </c>
      <c r="U984" s="23">
        <v>0.15118421434351773</v>
      </c>
      <c r="V984" s="23">
        <v>0.19407902170679509</v>
      </c>
      <c r="W984" s="23">
        <v>0.17440374613713638</v>
      </c>
      <c r="X984" s="23">
        <v>0.24289915602982237</v>
      </c>
      <c r="Y984" s="23">
        <v>7.5277265270908111E-2</v>
      </c>
      <c r="Z984" s="23">
        <v>0.2658320271650253</v>
      </c>
      <c r="AA984" s="152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87</v>
      </c>
      <c r="C985" s="28"/>
      <c r="D985" s="13">
        <v>3.1851079690353439E-2</v>
      </c>
      <c r="E985" s="13">
        <v>1.2523871921458939E-2</v>
      </c>
      <c r="F985" s="13">
        <v>1.9467338900287325E-2</v>
      </c>
      <c r="G985" s="13">
        <v>6.2263846804871001E-2</v>
      </c>
      <c r="H985" s="13">
        <v>5.200705032248687E-2</v>
      </c>
      <c r="I985" s="13">
        <v>2.9448059976899203E-2</v>
      </c>
      <c r="J985" s="13">
        <v>3.1606319261718446E-2</v>
      </c>
      <c r="K985" s="13">
        <v>4.268106752855684E-2</v>
      </c>
      <c r="L985" s="13">
        <v>1.8566866356107315E-2</v>
      </c>
      <c r="M985" s="13">
        <v>2.4110472390493208E-2</v>
      </c>
      <c r="N985" s="13">
        <v>2.4406397320841083E-2</v>
      </c>
      <c r="O985" s="13" t="s">
        <v>763</v>
      </c>
      <c r="P985" s="13">
        <v>2.2850890587251444E-2</v>
      </c>
      <c r="Q985" s="13">
        <v>1.5319126315601585E-2</v>
      </c>
      <c r="R985" s="13">
        <v>2.3342568761802227E-2</v>
      </c>
      <c r="S985" s="13" t="s">
        <v>763</v>
      </c>
      <c r="T985" s="13">
        <v>4.7732588448564164E-2</v>
      </c>
      <c r="U985" s="13">
        <v>1.9784193807221514E-2</v>
      </c>
      <c r="V985" s="13">
        <v>3.5394350463245301E-2</v>
      </c>
      <c r="W985" s="13">
        <v>2.7941855188860304E-2</v>
      </c>
      <c r="X985" s="13">
        <v>4.082338756803737E-2</v>
      </c>
      <c r="Y985" s="13">
        <v>1.3482495272401449E-2</v>
      </c>
      <c r="Z985" s="13">
        <v>5.4623019280484644E-2</v>
      </c>
      <c r="AA985" s="152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275</v>
      </c>
      <c r="C986" s="28"/>
      <c r="D986" s="13">
        <v>-7.1900599649323826E-2</v>
      </c>
      <c r="E986" s="13">
        <v>0.69610445299309376</v>
      </c>
      <c r="F986" s="13">
        <v>0.15155079921756354</v>
      </c>
      <c r="G986" s="13">
        <v>-2.8798275266331053E-2</v>
      </c>
      <c r="H986" s="13">
        <v>1.5983360456258922E-2</v>
      </c>
      <c r="I986" s="13">
        <v>-0.13515466010748212</v>
      </c>
      <c r="J986" s="13">
        <v>-0.13235580787482004</v>
      </c>
      <c r="K986" s="13">
        <v>0.13353515422805762</v>
      </c>
      <c r="L986" s="13">
        <v>-9.2063096376978626E-3</v>
      </c>
      <c r="M986" s="13">
        <v>-4.839024089496391E-2</v>
      </c>
      <c r="N986" s="13">
        <v>9.6590304756920986E-2</v>
      </c>
      <c r="O986" s="13" t="s">
        <v>763</v>
      </c>
      <c r="P986" s="13">
        <v>-2.3200570801007236E-2</v>
      </c>
      <c r="Q986" s="13">
        <v>6.3482379016020385E-2</v>
      </c>
      <c r="R986" s="13">
        <v>0.62737135940427646</v>
      </c>
      <c r="S986" s="13" t="s">
        <v>763</v>
      </c>
      <c r="T986" s="13">
        <v>1.0991391744964027</v>
      </c>
      <c r="U986" s="13">
        <v>0.28327374867546773</v>
      </c>
      <c r="V986" s="13">
        <v>-7.9177615454244399E-2</v>
      </c>
      <c r="W986" s="13">
        <v>4.8170161131870559E-2</v>
      </c>
      <c r="X986" s="13">
        <v>-8.0975293971219386E-4</v>
      </c>
      <c r="Y986" s="13">
        <v>-6.2384502058273172E-2</v>
      </c>
      <c r="Z986" s="13">
        <v>-0.18273514806273372</v>
      </c>
      <c r="AA986" s="152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29"/>
      <c r="B987" s="45" t="s">
        <v>276</v>
      </c>
      <c r="C987" s="46"/>
      <c r="D987" s="44">
        <v>0.49</v>
      </c>
      <c r="E987" s="44">
        <v>4.82</v>
      </c>
      <c r="F987" s="44">
        <v>1.05</v>
      </c>
      <c r="G987" s="44">
        <v>0.19</v>
      </c>
      <c r="H987" s="44">
        <v>0.12</v>
      </c>
      <c r="I987" s="44">
        <v>0.93</v>
      </c>
      <c r="J987" s="44">
        <v>0.91</v>
      </c>
      <c r="K987" s="44">
        <v>0.93</v>
      </c>
      <c r="L987" s="44">
        <v>0.06</v>
      </c>
      <c r="M987" s="44">
        <v>0.33</v>
      </c>
      <c r="N987" s="44">
        <v>0.67</v>
      </c>
      <c r="O987" s="44">
        <v>4.71</v>
      </c>
      <c r="P987" s="44">
        <v>0.16</v>
      </c>
      <c r="Q987" s="44">
        <v>0.45</v>
      </c>
      <c r="R987" s="44">
        <v>4.3499999999999996</v>
      </c>
      <c r="S987" s="44">
        <v>1.1000000000000001</v>
      </c>
      <c r="T987" s="44">
        <v>7.62</v>
      </c>
      <c r="U987" s="44">
        <v>1.97</v>
      </c>
      <c r="V987" s="44">
        <v>0.54</v>
      </c>
      <c r="W987" s="44">
        <v>0.34</v>
      </c>
      <c r="X987" s="44">
        <v>0</v>
      </c>
      <c r="Y987" s="44">
        <v>0.43</v>
      </c>
      <c r="Z987" s="44">
        <v>1.26</v>
      </c>
      <c r="AA987" s="152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B988" s="3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BM988" s="55"/>
    </row>
    <row r="989" spans="1:65" ht="15">
      <c r="B989" s="8" t="s">
        <v>678</v>
      </c>
      <c r="BM989" s="27" t="s">
        <v>67</v>
      </c>
    </row>
    <row r="990" spans="1:65" ht="15">
      <c r="A990" s="24" t="s">
        <v>63</v>
      </c>
      <c r="B990" s="18" t="s">
        <v>114</v>
      </c>
      <c r="C990" s="15" t="s">
        <v>115</v>
      </c>
      <c r="D990" s="16" t="s">
        <v>241</v>
      </c>
      <c r="E990" s="17" t="s">
        <v>241</v>
      </c>
      <c r="F990" s="17" t="s">
        <v>241</v>
      </c>
      <c r="G990" s="17" t="s">
        <v>241</v>
      </c>
      <c r="H990" s="17" t="s">
        <v>241</v>
      </c>
      <c r="I990" s="17" t="s">
        <v>241</v>
      </c>
      <c r="J990" s="17" t="s">
        <v>241</v>
      </c>
      <c r="K990" s="17" t="s">
        <v>241</v>
      </c>
      <c r="L990" s="17" t="s">
        <v>241</v>
      </c>
      <c r="M990" s="17" t="s">
        <v>241</v>
      </c>
      <c r="N990" s="17" t="s">
        <v>241</v>
      </c>
      <c r="O990" s="17" t="s">
        <v>241</v>
      </c>
      <c r="P990" s="17" t="s">
        <v>241</v>
      </c>
      <c r="Q990" s="17" t="s">
        <v>241</v>
      </c>
      <c r="R990" s="17" t="s">
        <v>241</v>
      </c>
      <c r="S990" s="17" t="s">
        <v>241</v>
      </c>
      <c r="T990" s="17" t="s">
        <v>241</v>
      </c>
      <c r="U990" s="17" t="s">
        <v>241</v>
      </c>
      <c r="V990" s="17" t="s">
        <v>241</v>
      </c>
      <c r="W990" s="17" t="s">
        <v>241</v>
      </c>
      <c r="X990" s="17" t="s">
        <v>241</v>
      </c>
      <c r="Y990" s="17" t="s">
        <v>241</v>
      </c>
      <c r="Z990" s="17" t="s">
        <v>241</v>
      </c>
      <c r="AA990" s="17" t="s">
        <v>241</v>
      </c>
      <c r="AB990" s="152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</v>
      </c>
    </row>
    <row r="991" spans="1:65">
      <c r="A991" s="29"/>
      <c r="B991" s="19" t="s">
        <v>242</v>
      </c>
      <c r="C991" s="9" t="s">
        <v>242</v>
      </c>
      <c r="D991" s="150" t="s">
        <v>244</v>
      </c>
      <c r="E991" s="151" t="s">
        <v>245</v>
      </c>
      <c r="F991" s="151" t="s">
        <v>246</v>
      </c>
      <c r="G991" s="151" t="s">
        <v>247</v>
      </c>
      <c r="H991" s="151" t="s">
        <v>249</v>
      </c>
      <c r="I991" s="151" t="s">
        <v>250</v>
      </c>
      <c r="J991" s="151" t="s">
        <v>251</v>
      </c>
      <c r="K991" s="151" t="s">
        <v>252</v>
      </c>
      <c r="L991" s="151" t="s">
        <v>253</v>
      </c>
      <c r="M991" s="151" t="s">
        <v>254</v>
      </c>
      <c r="N991" s="151" t="s">
        <v>255</v>
      </c>
      <c r="O991" s="151" t="s">
        <v>256</v>
      </c>
      <c r="P991" s="151" t="s">
        <v>257</v>
      </c>
      <c r="Q991" s="151" t="s">
        <v>258</v>
      </c>
      <c r="R991" s="151" t="s">
        <v>259</v>
      </c>
      <c r="S991" s="151" t="s">
        <v>260</v>
      </c>
      <c r="T991" s="151" t="s">
        <v>262</v>
      </c>
      <c r="U991" s="151" t="s">
        <v>280</v>
      </c>
      <c r="V991" s="151" t="s">
        <v>307</v>
      </c>
      <c r="W991" s="151" t="s">
        <v>281</v>
      </c>
      <c r="X991" s="151" t="s">
        <v>263</v>
      </c>
      <c r="Y991" s="151" t="s">
        <v>264</v>
      </c>
      <c r="Z991" s="151" t="s">
        <v>282</v>
      </c>
      <c r="AA991" s="151" t="s">
        <v>266</v>
      </c>
      <c r="AB991" s="152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 t="s">
        <v>1</v>
      </c>
    </row>
    <row r="992" spans="1:65">
      <c r="A992" s="29"/>
      <c r="B992" s="19"/>
      <c r="C992" s="9"/>
      <c r="D992" s="10" t="s">
        <v>285</v>
      </c>
      <c r="E992" s="11" t="s">
        <v>286</v>
      </c>
      <c r="F992" s="11" t="s">
        <v>286</v>
      </c>
      <c r="G992" s="11" t="s">
        <v>283</v>
      </c>
      <c r="H992" s="11" t="s">
        <v>285</v>
      </c>
      <c r="I992" s="11" t="s">
        <v>283</v>
      </c>
      <c r="J992" s="11" t="s">
        <v>283</v>
      </c>
      <c r="K992" s="11" t="s">
        <v>283</v>
      </c>
      <c r="L992" s="11" t="s">
        <v>283</v>
      </c>
      <c r="M992" s="11" t="s">
        <v>283</v>
      </c>
      <c r="N992" s="11" t="s">
        <v>285</v>
      </c>
      <c r="O992" s="11" t="s">
        <v>285</v>
      </c>
      <c r="P992" s="11" t="s">
        <v>286</v>
      </c>
      <c r="Q992" s="11" t="s">
        <v>283</v>
      </c>
      <c r="R992" s="11" t="s">
        <v>285</v>
      </c>
      <c r="S992" s="11" t="s">
        <v>286</v>
      </c>
      <c r="T992" s="11" t="s">
        <v>286</v>
      </c>
      <c r="U992" s="11" t="s">
        <v>286</v>
      </c>
      <c r="V992" s="11" t="s">
        <v>285</v>
      </c>
      <c r="W992" s="11" t="s">
        <v>283</v>
      </c>
      <c r="X992" s="11" t="s">
        <v>286</v>
      </c>
      <c r="Y992" s="11" t="s">
        <v>286</v>
      </c>
      <c r="Z992" s="11" t="s">
        <v>286</v>
      </c>
      <c r="AA992" s="11" t="s">
        <v>283</v>
      </c>
      <c r="AB992" s="152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</v>
      </c>
    </row>
    <row r="993" spans="1:65">
      <c r="A993" s="29"/>
      <c r="B993" s="19"/>
      <c r="C993" s="9"/>
      <c r="D993" s="25" t="s">
        <v>324</v>
      </c>
      <c r="E993" s="25" t="s">
        <v>324</v>
      </c>
      <c r="F993" s="25" t="s">
        <v>324</v>
      </c>
      <c r="G993" s="25" t="s">
        <v>325</v>
      </c>
      <c r="H993" s="25" t="s">
        <v>326</v>
      </c>
      <c r="I993" s="25" t="s">
        <v>325</v>
      </c>
      <c r="J993" s="25" t="s">
        <v>325</v>
      </c>
      <c r="K993" s="25" t="s">
        <v>325</v>
      </c>
      <c r="L993" s="25" t="s">
        <v>325</v>
      </c>
      <c r="M993" s="25" t="s">
        <v>325</v>
      </c>
      <c r="N993" s="25" t="s">
        <v>326</v>
      </c>
      <c r="O993" s="25" t="s">
        <v>325</v>
      </c>
      <c r="P993" s="25" t="s">
        <v>326</v>
      </c>
      <c r="Q993" s="25" t="s">
        <v>327</v>
      </c>
      <c r="R993" s="25" t="s">
        <v>326</v>
      </c>
      <c r="S993" s="25" t="s">
        <v>327</v>
      </c>
      <c r="T993" s="25" t="s">
        <v>327</v>
      </c>
      <c r="U993" s="25" t="s">
        <v>328</v>
      </c>
      <c r="V993" s="25" t="s">
        <v>326</v>
      </c>
      <c r="W993" s="25" t="s">
        <v>325</v>
      </c>
      <c r="X993" s="25" t="s">
        <v>326</v>
      </c>
      <c r="Y993" s="25" t="s">
        <v>326</v>
      </c>
      <c r="Z993" s="25" t="s">
        <v>325</v>
      </c>
      <c r="AA993" s="25" t="s">
        <v>119</v>
      </c>
      <c r="AB993" s="152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3</v>
      </c>
    </row>
    <row r="994" spans="1:65">
      <c r="A994" s="29"/>
      <c r="B994" s="18">
        <v>1</v>
      </c>
      <c r="C994" s="14">
        <v>1</v>
      </c>
      <c r="D994" s="202">
        <v>0.21440000000000001</v>
      </c>
      <c r="E994" s="202">
        <v>0.255</v>
      </c>
      <c r="F994" s="202">
        <v>0.24030910746893158</v>
      </c>
      <c r="G994" s="202">
        <v>0.22200000000000003</v>
      </c>
      <c r="H994" s="202">
        <v>0.22</v>
      </c>
      <c r="I994" s="202">
        <v>0.22799999999999998</v>
      </c>
      <c r="J994" s="202">
        <v>0.22</v>
      </c>
      <c r="K994" s="202">
        <v>0.22599999999999998</v>
      </c>
      <c r="L994" s="202">
        <v>0.22599999999999998</v>
      </c>
      <c r="M994" s="220">
        <v>0.216</v>
      </c>
      <c r="N994" s="202">
        <v>0.216</v>
      </c>
      <c r="O994" s="203">
        <v>0.26</v>
      </c>
      <c r="P994" s="202">
        <v>0.22999999999999998</v>
      </c>
      <c r="Q994" s="202">
        <v>0.22073031876194207</v>
      </c>
      <c r="R994" s="202">
        <v>0.23799999999999996</v>
      </c>
      <c r="S994" s="202">
        <v>0.22999999999999998</v>
      </c>
      <c r="T994" s="202">
        <v>0.22</v>
      </c>
      <c r="U994" s="202">
        <v>0.20200000000000001</v>
      </c>
      <c r="V994" s="202">
        <v>0.24399999999999999</v>
      </c>
      <c r="W994" s="202">
        <v>0.22300000000000003</v>
      </c>
      <c r="X994" s="202" t="s">
        <v>277</v>
      </c>
      <c r="Y994" s="202">
        <v>0.22999999999999998</v>
      </c>
      <c r="Z994" s="202">
        <v>0.22999999999999998</v>
      </c>
      <c r="AA994" s="202">
        <v>0.20699999999999999</v>
      </c>
      <c r="AB994" s="204"/>
      <c r="AC994" s="205"/>
      <c r="AD994" s="205"/>
      <c r="AE994" s="205"/>
      <c r="AF994" s="205"/>
      <c r="AG994" s="205"/>
      <c r="AH994" s="205"/>
      <c r="AI994" s="205"/>
      <c r="AJ994" s="205"/>
      <c r="AK994" s="205"/>
      <c r="AL994" s="205"/>
      <c r="AM994" s="205"/>
      <c r="AN994" s="205"/>
      <c r="AO994" s="205"/>
      <c r="AP994" s="205"/>
      <c r="AQ994" s="205"/>
      <c r="AR994" s="205"/>
      <c r="AS994" s="205"/>
      <c r="AT994" s="205"/>
      <c r="AU994" s="205"/>
      <c r="AV994" s="205"/>
      <c r="AW994" s="205"/>
      <c r="AX994" s="205"/>
      <c r="AY994" s="205"/>
      <c r="AZ994" s="205"/>
      <c r="BA994" s="205"/>
      <c r="BB994" s="205"/>
      <c r="BC994" s="205"/>
      <c r="BD994" s="205"/>
      <c r="BE994" s="205"/>
      <c r="BF994" s="205"/>
      <c r="BG994" s="205"/>
      <c r="BH994" s="205"/>
      <c r="BI994" s="205"/>
      <c r="BJ994" s="205"/>
      <c r="BK994" s="205"/>
      <c r="BL994" s="205"/>
      <c r="BM994" s="206">
        <v>1</v>
      </c>
    </row>
    <row r="995" spans="1:65">
      <c r="A995" s="29"/>
      <c r="B995" s="19">
        <v>1</v>
      </c>
      <c r="C995" s="9">
        <v>2</v>
      </c>
      <c r="D995" s="23">
        <v>0.21340000000000001</v>
      </c>
      <c r="E995" s="23">
        <v>0.26100000000000001</v>
      </c>
      <c r="F995" s="23">
        <v>0.24264645773602339</v>
      </c>
      <c r="G995" s="23">
        <v>0.216</v>
      </c>
      <c r="H995" s="23">
        <v>0.22</v>
      </c>
      <c r="I995" s="23">
        <v>0.22400000000000003</v>
      </c>
      <c r="J995" s="23">
        <v>0.219</v>
      </c>
      <c r="K995" s="23">
        <v>0.22699999999999998</v>
      </c>
      <c r="L995" s="23">
        <v>0.23200000000000001</v>
      </c>
      <c r="M995" s="23">
        <v>0.22899999999999998</v>
      </c>
      <c r="N995" s="23">
        <v>0.22200000000000003</v>
      </c>
      <c r="O995" s="208">
        <v>0.26600000000000001</v>
      </c>
      <c r="P995" s="23">
        <v>0.22999999999999998</v>
      </c>
      <c r="Q995" s="23">
        <v>0.21944070673432114</v>
      </c>
      <c r="R995" s="23">
        <v>0.24199999999999999</v>
      </c>
      <c r="S995" s="23">
        <v>0.22999999999999998</v>
      </c>
      <c r="T995" s="23">
        <v>0.22</v>
      </c>
      <c r="U995" s="221">
        <v>0.16800000000000001</v>
      </c>
      <c r="V995" s="23">
        <v>0.246</v>
      </c>
      <c r="W995" s="23">
        <v>0.215</v>
      </c>
      <c r="X995" s="23" t="s">
        <v>277</v>
      </c>
      <c r="Y995" s="23">
        <v>0.22999999999999998</v>
      </c>
      <c r="Z995" s="23">
        <v>0.22999999999999998</v>
      </c>
      <c r="AA995" s="23">
        <v>0.22699999999999998</v>
      </c>
      <c r="AB995" s="204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5"/>
      <c r="AT995" s="205"/>
      <c r="AU995" s="205"/>
      <c r="AV995" s="205"/>
      <c r="AW995" s="205"/>
      <c r="AX995" s="205"/>
      <c r="AY995" s="205"/>
      <c r="AZ995" s="205"/>
      <c r="BA995" s="205"/>
      <c r="BB995" s="205"/>
      <c r="BC995" s="205"/>
      <c r="BD995" s="205"/>
      <c r="BE995" s="205"/>
      <c r="BF995" s="205"/>
      <c r="BG995" s="205"/>
      <c r="BH995" s="205"/>
      <c r="BI995" s="205"/>
      <c r="BJ995" s="205"/>
      <c r="BK995" s="205"/>
      <c r="BL995" s="205"/>
      <c r="BM995" s="206">
        <v>18</v>
      </c>
    </row>
    <row r="996" spans="1:65">
      <c r="A996" s="29"/>
      <c r="B996" s="19">
        <v>1</v>
      </c>
      <c r="C996" s="9">
        <v>3</v>
      </c>
      <c r="D996" s="23">
        <v>0.21859999999999999</v>
      </c>
      <c r="E996" s="23">
        <v>0.25800000000000001</v>
      </c>
      <c r="F996" s="23">
        <v>0.23976492826999957</v>
      </c>
      <c r="G996" s="23">
        <v>0.20599999999999999</v>
      </c>
      <c r="H996" s="23">
        <v>0.22</v>
      </c>
      <c r="I996" s="23">
        <v>0.22999999999999998</v>
      </c>
      <c r="J996" s="23">
        <v>0.216</v>
      </c>
      <c r="K996" s="23">
        <v>0.22699999999999998</v>
      </c>
      <c r="L996" s="23">
        <v>0.22999999999999998</v>
      </c>
      <c r="M996" s="23">
        <v>0.23200000000000001</v>
      </c>
      <c r="N996" s="23">
        <v>0.218</v>
      </c>
      <c r="O996" s="208">
        <v>0.26</v>
      </c>
      <c r="P996" s="23">
        <v>0.22999999999999998</v>
      </c>
      <c r="Q996" s="23">
        <v>0.22230469705161129</v>
      </c>
      <c r="R996" s="23">
        <v>0.23699999999999996</v>
      </c>
      <c r="S996" s="23">
        <v>0.22999999999999998</v>
      </c>
      <c r="T996" s="23">
        <v>0.22</v>
      </c>
      <c r="U996" s="23">
        <v>0.22</v>
      </c>
      <c r="V996" s="23">
        <v>0.249</v>
      </c>
      <c r="W996" s="23">
        <v>0.20799999999999999</v>
      </c>
      <c r="X996" s="23" t="s">
        <v>277</v>
      </c>
      <c r="Y996" s="23">
        <v>0.24</v>
      </c>
      <c r="Z996" s="23">
        <v>0.22999999999999998</v>
      </c>
      <c r="AA996" s="23">
        <v>0.21299999999999999</v>
      </c>
      <c r="AB996" s="204"/>
      <c r="AC996" s="205"/>
      <c r="AD996" s="205"/>
      <c r="AE996" s="205"/>
      <c r="AF996" s="205"/>
      <c r="AG996" s="205"/>
      <c r="AH996" s="205"/>
      <c r="AI996" s="205"/>
      <c r="AJ996" s="205"/>
      <c r="AK996" s="205"/>
      <c r="AL996" s="205"/>
      <c r="AM996" s="205"/>
      <c r="AN996" s="205"/>
      <c r="AO996" s="205"/>
      <c r="AP996" s="205"/>
      <c r="AQ996" s="205"/>
      <c r="AR996" s="205"/>
      <c r="AS996" s="205"/>
      <c r="AT996" s="205"/>
      <c r="AU996" s="205"/>
      <c r="AV996" s="205"/>
      <c r="AW996" s="205"/>
      <c r="AX996" s="205"/>
      <c r="AY996" s="205"/>
      <c r="AZ996" s="205"/>
      <c r="BA996" s="205"/>
      <c r="BB996" s="205"/>
      <c r="BC996" s="205"/>
      <c r="BD996" s="205"/>
      <c r="BE996" s="205"/>
      <c r="BF996" s="205"/>
      <c r="BG996" s="205"/>
      <c r="BH996" s="205"/>
      <c r="BI996" s="205"/>
      <c r="BJ996" s="205"/>
      <c r="BK996" s="205"/>
      <c r="BL996" s="205"/>
      <c r="BM996" s="206">
        <v>16</v>
      </c>
    </row>
    <row r="997" spans="1:65">
      <c r="A997" s="29"/>
      <c r="B997" s="19">
        <v>1</v>
      </c>
      <c r="C997" s="9">
        <v>4</v>
      </c>
      <c r="D997" s="23">
        <v>0.21940000000000001</v>
      </c>
      <c r="E997" s="23">
        <v>0.254</v>
      </c>
      <c r="F997" s="23">
        <v>0.23895337838842037</v>
      </c>
      <c r="G997" s="23">
        <v>0.22799999999999998</v>
      </c>
      <c r="H997" s="23">
        <v>0.22</v>
      </c>
      <c r="I997" s="23">
        <v>0.22999999999999998</v>
      </c>
      <c r="J997" s="23">
        <v>0.22</v>
      </c>
      <c r="K997" s="23">
        <v>0.22899999999999998</v>
      </c>
      <c r="L997" s="23">
        <v>0.22999999999999998</v>
      </c>
      <c r="M997" s="23">
        <v>0.22799999999999998</v>
      </c>
      <c r="N997" s="23">
        <v>0.214</v>
      </c>
      <c r="O997" s="208">
        <v>0.27</v>
      </c>
      <c r="P997" s="23">
        <v>0.22999999999999998</v>
      </c>
      <c r="Q997" s="23">
        <v>0.21998568004935748</v>
      </c>
      <c r="R997" s="23">
        <v>0.24099999999999999</v>
      </c>
      <c r="S997" s="23">
        <v>0.21</v>
      </c>
      <c r="T997" s="23">
        <v>0.22</v>
      </c>
      <c r="U997" s="23">
        <v>0.20200000000000001</v>
      </c>
      <c r="V997" s="23">
        <v>0.25900000000000001</v>
      </c>
      <c r="W997" s="23">
        <v>0.22300000000000003</v>
      </c>
      <c r="X997" s="23" t="s">
        <v>277</v>
      </c>
      <c r="Y997" s="23">
        <v>0.24</v>
      </c>
      <c r="Z997" s="23">
        <v>0.22999999999999998</v>
      </c>
      <c r="AA997" s="23">
        <v>0.215</v>
      </c>
      <c r="AB997" s="204"/>
      <c r="AC997" s="205"/>
      <c r="AD997" s="205"/>
      <c r="AE997" s="205"/>
      <c r="AF997" s="205"/>
      <c r="AG997" s="205"/>
      <c r="AH997" s="205"/>
      <c r="AI997" s="205"/>
      <c r="AJ997" s="205"/>
      <c r="AK997" s="205"/>
      <c r="AL997" s="205"/>
      <c r="AM997" s="205"/>
      <c r="AN997" s="205"/>
      <c r="AO997" s="205"/>
      <c r="AP997" s="205"/>
      <c r="AQ997" s="205"/>
      <c r="AR997" s="205"/>
      <c r="AS997" s="205"/>
      <c r="AT997" s="205"/>
      <c r="AU997" s="205"/>
      <c r="AV997" s="205"/>
      <c r="AW997" s="205"/>
      <c r="AX997" s="205"/>
      <c r="AY997" s="205"/>
      <c r="AZ997" s="205"/>
      <c r="BA997" s="205"/>
      <c r="BB997" s="205"/>
      <c r="BC997" s="205"/>
      <c r="BD997" s="205"/>
      <c r="BE997" s="205"/>
      <c r="BF997" s="205"/>
      <c r="BG997" s="205"/>
      <c r="BH997" s="205"/>
      <c r="BI997" s="205"/>
      <c r="BJ997" s="205"/>
      <c r="BK997" s="205"/>
      <c r="BL997" s="205"/>
      <c r="BM997" s="206">
        <v>0.22680118518328235</v>
      </c>
    </row>
    <row r="998" spans="1:65">
      <c r="A998" s="29"/>
      <c r="B998" s="19">
        <v>1</v>
      </c>
      <c r="C998" s="9">
        <v>5</v>
      </c>
      <c r="D998" s="23">
        <v>0.21529999999999999</v>
      </c>
      <c r="E998" s="23">
        <v>0.26200000000000001</v>
      </c>
      <c r="F998" s="23">
        <v>0.24302537152934242</v>
      </c>
      <c r="G998" s="23">
        <v>0.21</v>
      </c>
      <c r="H998" s="23">
        <v>0.22</v>
      </c>
      <c r="I998" s="23">
        <v>0.22999999999999998</v>
      </c>
      <c r="J998" s="23">
        <v>0.219</v>
      </c>
      <c r="K998" s="23">
        <v>0.23100000000000001</v>
      </c>
      <c r="L998" s="23">
        <v>0.22899999999999998</v>
      </c>
      <c r="M998" s="23">
        <v>0.22899999999999998</v>
      </c>
      <c r="N998" s="23">
        <v>0.22</v>
      </c>
      <c r="O998" s="208">
        <v>0.26</v>
      </c>
      <c r="P998" s="23">
        <v>0.22</v>
      </c>
      <c r="Q998" s="23">
        <v>0.22270965042499249</v>
      </c>
      <c r="R998" s="221">
        <v>0.25800000000000001</v>
      </c>
      <c r="S998" s="23">
        <v>0.22999999999999998</v>
      </c>
      <c r="T998" s="23">
        <v>0.22</v>
      </c>
      <c r="U998" s="23">
        <v>0.20500000000000002</v>
      </c>
      <c r="V998" s="23">
        <v>0.24</v>
      </c>
      <c r="W998" s="23">
        <v>0.21099999999999999</v>
      </c>
      <c r="X998" s="23" t="s">
        <v>277</v>
      </c>
      <c r="Y998" s="23">
        <v>0.24</v>
      </c>
      <c r="Z998" s="23">
        <v>0.22999999999999998</v>
      </c>
      <c r="AA998" s="23">
        <v>0.21199999999999999</v>
      </c>
      <c r="AB998" s="204"/>
      <c r="AC998" s="205"/>
      <c r="AD998" s="205"/>
      <c r="AE998" s="205"/>
      <c r="AF998" s="205"/>
      <c r="AG998" s="205"/>
      <c r="AH998" s="205"/>
      <c r="AI998" s="205"/>
      <c r="AJ998" s="205"/>
      <c r="AK998" s="205"/>
      <c r="AL998" s="205"/>
      <c r="AM998" s="205"/>
      <c r="AN998" s="205"/>
      <c r="AO998" s="205"/>
      <c r="AP998" s="205"/>
      <c r="AQ998" s="205"/>
      <c r="AR998" s="205"/>
      <c r="AS998" s="205"/>
      <c r="AT998" s="205"/>
      <c r="AU998" s="205"/>
      <c r="AV998" s="205"/>
      <c r="AW998" s="205"/>
      <c r="AX998" s="205"/>
      <c r="AY998" s="205"/>
      <c r="AZ998" s="205"/>
      <c r="BA998" s="205"/>
      <c r="BB998" s="205"/>
      <c r="BC998" s="205"/>
      <c r="BD998" s="205"/>
      <c r="BE998" s="205"/>
      <c r="BF998" s="205"/>
      <c r="BG998" s="205"/>
      <c r="BH998" s="205"/>
      <c r="BI998" s="205"/>
      <c r="BJ998" s="205"/>
      <c r="BK998" s="205"/>
      <c r="BL998" s="205"/>
      <c r="BM998" s="206">
        <v>115</v>
      </c>
    </row>
    <row r="999" spans="1:65">
      <c r="A999" s="29"/>
      <c r="B999" s="19">
        <v>1</v>
      </c>
      <c r="C999" s="9">
        <v>6</v>
      </c>
      <c r="D999" s="23">
        <v>0.2127</v>
      </c>
      <c r="E999" s="23">
        <v>0.25800000000000001</v>
      </c>
      <c r="F999" s="23">
        <v>0.24245439950883141</v>
      </c>
      <c r="G999" s="23">
        <v>0.22300000000000003</v>
      </c>
      <c r="H999" s="23">
        <v>0.22</v>
      </c>
      <c r="I999" s="23">
        <v>0.22799999999999998</v>
      </c>
      <c r="J999" s="23">
        <v>0.215</v>
      </c>
      <c r="K999" s="23">
        <v>0.22599999999999998</v>
      </c>
      <c r="L999" s="23">
        <v>0.22599999999999998</v>
      </c>
      <c r="M999" s="23">
        <v>0.22699999999999998</v>
      </c>
      <c r="N999" s="23">
        <v>0.216</v>
      </c>
      <c r="O999" s="208">
        <v>0.27</v>
      </c>
      <c r="P999" s="23">
        <v>0.22</v>
      </c>
      <c r="Q999" s="23">
        <v>0.21983174826950025</v>
      </c>
      <c r="R999" s="23">
        <v>0.24199999999999999</v>
      </c>
      <c r="S999" s="23">
        <v>0.22999999999999998</v>
      </c>
      <c r="T999" s="23">
        <v>0.22</v>
      </c>
      <c r="U999" s="23">
        <v>0.20500000000000002</v>
      </c>
      <c r="V999" s="23">
        <v>0.25900000000000001</v>
      </c>
      <c r="W999" s="23">
        <v>0.22200000000000003</v>
      </c>
      <c r="X999" s="23" t="s">
        <v>277</v>
      </c>
      <c r="Y999" s="23">
        <v>0.24</v>
      </c>
      <c r="Z999" s="23">
        <v>0.22</v>
      </c>
      <c r="AA999" s="23">
        <v>0.217</v>
      </c>
      <c r="AB999" s="204"/>
      <c r="AC999" s="205"/>
      <c r="AD999" s="205"/>
      <c r="AE999" s="205"/>
      <c r="AF999" s="205"/>
      <c r="AG999" s="205"/>
      <c r="AH999" s="205"/>
      <c r="AI999" s="205"/>
      <c r="AJ999" s="205"/>
      <c r="AK999" s="205"/>
      <c r="AL999" s="205"/>
      <c r="AM999" s="205"/>
      <c r="AN999" s="205"/>
      <c r="AO999" s="205"/>
      <c r="AP999" s="205"/>
      <c r="AQ999" s="205"/>
      <c r="AR999" s="205"/>
      <c r="AS999" s="205"/>
      <c r="AT999" s="205"/>
      <c r="AU999" s="205"/>
      <c r="AV999" s="205"/>
      <c r="AW999" s="205"/>
      <c r="AX999" s="205"/>
      <c r="AY999" s="205"/>
      <c r="AZ999" s="205"/>
      <c r="BA999" s="205"/>
      <c r="BB999" s="205"/>
      <c r="BC999" s="205"/>
      <c r="BD999" s="205"/>
      <c r="BE999" s="205"/>
      <c r="BF999" s="205"/>
      <c r="BG999" s="205"/>
      <c r="BH999" s="205"/>
      <c r="BI999" s="205"/>
      <c r="BJ999" s="205"/>
      <c r="BK999" s="205"/>
      <c r="BL999" s="205"/>
      <c r="BM999" s="56"/>
    </row>
    <row r="1000" spans="1:65">
      <c r="A1000" s="29"/>
      <c r="B1000" s="20" t="s">
        <v>272</v>
      </c>
      <c r="C1000" s="12"/>
      <c r="D1000" s="209">
        <v>0.21563333333333334</v>
      </c>
      <c r="E1000" s="209">
        <v>0.25800000000000001</v>
      </c>
      <c r="F1000" s="209">
        <v>0.24119227381692476</v>
      </c>
      <c r="G1000" s="209">
        <v>0.21750000000000003</v>
      </c>
      <c r="H1000" s="209">
        <v>0.22</v>
      </c>
      <c r="I1000" s="209">
        <v>0.2283333333333333</v>
      </c>
      <c r="J1000" s="209">
        <v>0.2181666666666667</v>
      </c>
      <c r="K1000" s="209">
        <v>0.22766666666666666</v>
      </c>
      <c r="L1000" s="209">
        <v>0.22883333333333331</v>
      </c>
      <c r="M1000" s="209">
        <v>0.2268333333333333</v>
      </c>
      <c r="N1000" s="209">
        <v>0.21766666666666667</v>
      </c>
      <c r="O1000" s="209">
        <v>0.26433333333333336</v>
      </c>
      <c r="P1000" s="209">
        <v>0.22666666666666666</v>
      </c>
      <c r="Q1000" s="209">
        <v>0.22083380021528745</v>
      </c>
      <c r="R1000" s="209">
        <v>0.24299999999999999</v>
      </c>
      <c r="S1000" s="209">
        <v>0.22666666666666666</v>
      </c>
      <c r="T1000" s="209">
        <v>0.22</v>
      </c>
      <c r="U1000" s="209">
        <v>0.20033333333333336</v>
      </c>
      <c r="V1000" s="209">
        <v>0.24949999999999997</v>
      </c>
      <c r="W1000" s="209">
        <v>0.217</v>
      </c>
      <c r="X1000" s="209" t="s">
        <v>763</v>
      </c>
      <c r="Y1000" s="209">
        <v>0.23666666666666666</v>
      </c>
      <c r="Z1000" s="209">
        <v>0.2283333333333333</v>
      </c>
      <c r="AA1000" s="209">
        <v>0.21516666666666664</v>
      </c>
      <c r="AB1000" s="204"/>
      <c r="AC1000" s="205"/>
      <c r="AD1000" s="205"/>
      <c r="AE1000" s="205"/>
      <c r="AF1000" s="205"/>
      <c r="AG1000" s="205"/>
      <c r="AH1000" s="205"/>
      <c r="AI1000" s="205"/>
      <c r="AJ1000" s="205"/>
      <c r="AK1000" s="205"/>
      <c r="AL1000" s="205"/>
      <c r="AM1000" s="205"/>
      <c r="AN1000" s="205"/>
      <c r="AO1000" s="205"/>
      <c r="AP1000" s="205"/>
      <c r="AQ1000" s="205"/>
      <c r="AR1000" s="205"/>
      <c r="AS1000" s="205"/>
      <c r="AT1000" s="205"/>
      <c r="AU1000" s="205"/>
      <c r="AV1000" s="205"/>
      <c r="AW1000" s="205"/>
      <c r="AX1000" s="205"/>
      <c r="AY1000" s="205"/>
      <c r="AZ1000" s="205"/>
      <c r="BA1000" s="205"/>
      <c r="BB1000" s="205"/>
      <c r="BC1000" s="205"/>
      <c r="BD1000" s="205"/>
      <c r="BE1000" s="205"/>
      <c r="BF1000" s="205"/>
      <c r="BG1000" s="205"/>
      <c r="BH1000" s="205"/>
      <c r="BI1000" s="205"/>
      <c r="BJ1000" s="205"/>
      <c r="BK1000" s="205"/>
      <c r="BL1000" s="205"/>
      <c r="BM1000" s="56"/>
    </row>
    <row r="1001" spans="1:65">
      <c r="A1001" s="29"/>
      <c r="B1001" s="3" t="s">
        <v>273</v>
      </c>
      <c r="C1001" s="28"/>
      <c r="D1001" s="23">
        <v>0.21484999999999999</v>
      </c>
      <c r="E1001" s="23">
        <v>0.25800000000000001</v>
      </c>
      <c r="F1001" s="23">
        <v>0.2413817534888815</v>
      </c>
      <c r="G1001" s="23">
        <v>0.21900000000000003</v>
      </c>
      <c r="H1001" s="23">
        <v>0.22</v>
      </c>
      <c r="I1001" s="23">
        <v>0.22899999999999998</v>
      </c>
      <c r="J1001" s="23">
        <v>0.219</v>
      </c>
      <c r="K1001" s="23">
        <v>0.22699999999999998</v>
      </c>
      <c r="L1001" s="23">
        <v>0.22949999999999998</v>
      </c>
      <c r="M1001" s="23">
        <v>0.22849999999999998</v>
      </c>
      <c r="N1001" s="23">
        <v>0.217</v>
      </c>
      <c r="O1001" s="23">
        <v>0.26300000000000001</v>
      </c>
      <c r="P1001" s="23">
        <v>0.22999999999999998</v>
      </c>
      <c r="Q1001" s="23">
        <v>0.22035799940564976</v>
      </c>
      <c r="R1001" s="23">
        <v>0.24149999999999999</v>
      </c>
      <c r="S1001" s="23">
        <v>0.22999999999999998</v>
      </c>
      <c r="T1001" s="23">
        <v>0.22</v>
      </c>
      <c r="U1001" s="23">
        <v>0.20350000000000001</v>
      </c>
      <c r="V1001" s="23">
        <v>0.2475</v>
      </c>
      <c r="W1001" s="23">
        <v>0.21850000000000003</v>
      </c>
      <c r="X1001" s="23" t="s">
        <v>763</v>
      </c>
      <c r="Y1001" s="23">
        <v>0.24</v>
      </c>
      <c r="Z1001" s="23">
        <v>0.22999999999999998</v>
      </c>
      <c r="AA1001" s="23">
        <v>0.214</v>
      </c>
      <c r="AB1001" s="204"/>
      <c r="AC1001" s="205"/>
      <c r="AD1001" s="205"/>
      <c r="AE1001" s="205"/>
      <c r="AF1001" s="205"/>
      <c r="AG1001" s="205"/>
      <c r="AH1001" s="205"/>
      <c r="AI1001" s="205"/>
      <c r="AJ1001" s="205"/>
      <c r="AK1001" s="205"/>
      <c r="AL1001" s="205"/>
      <c r="AM1001" s="205"/>
      <c r="AN1001" s="205"/>
      <c r="AO1001" s="205"/>
      <c r="AP1001" s="205"/>
      <c r="AQ1001" s="205"/>
      <c r="AR1001" s="205"/>
      <c r="AS1001" s="205"/>
      <c r="AT1001" s="205"/>
      <c r="AU1001" s="205"/>
      <c r="AV1001" s="205"/>
      <c r="AW1001" s="205"/>
      <c r="AX1001" s="205"/>
      <c r="AY1001" s="205"/>
      <c r="AZ1001" s="205"/>
      <c r="BA1001" s="205"/>
      <c r="BB1001" s="205"/>
      <c r="BC1001" s="205"/>
      <c r="BD1001" s="205"/>
      <c r="BE1001" s="205"/>
      <c r="BF1001" s="205"/>
      <c r="BG1001" s="205"/>
      <c r="BH1001" s="205"/>
      <c r="BI1001" s="205"/>
      <c r="BJ1001" s="205"/>
      <c r="BK1001" s="205"/>
      <c r="BL1001" s="205"/>
      <c r="BM1001" s="56"/>
    </row>
    <row r="1002" spans="1:65">
      <c r="A1002" s="29"/>
      <c r="B1002" s="3" t="s">
        <v>274</v>
      </c>
      <c r="C1002" s="28"/>
      <c r="D1002" s="23">
        <v>2.764537333201826E-3</v>
      </c>
      <c r="E1002" s="23">
        <v>3.162277660168382E-3</v>
      </c>
      <c r="F1002" s="23">
        <v>1.7261407940454556E-3</v>
      </c>
      <c r="G1002" s="23">
        <v>8.3845095265018404E-3</v>
      </c>
      <c r="H1002" s="23">
        <v>0</v>
      </c>
      <c r="I1002" s="23">
        <v>2.3380903889000056E-3</v>
      </c>
      <c r="J1002" s="23">
        <v>2.1369760566432826E-3</v>
      </c>
      <c r="K1002" s="23">
        <v>1.9663841605003611E-3</v>
      </c>
      <c r="L1002" s="23">
        <v>2.4013884872437262E-3</v>
      </c>
      <c r="M1002" s="23">
        <v>5.5647701360134055E-3</v>
      </c>
      <c r="N1002" s="23">
        <v>2.9439202887759598E-3</v>
      </c>
      <c r="O1002" s="23">
        <v>4.9665548085837839E-3</v>
      </c>
      <c r="P1002" s="23">
        <v>5.163977794943213E-3</v>
      </c>
      <c r="Q1002" s="23">
        <v>1.3680047725185931E-3</v>
      </c>
      <c r="R1002" s="23">
        <v>7.6419892698171349E-3</v>
      </c>
      <c r="S1002" s="23">
        <v>8.164965809277256E-3</v>
      </c>
      <c r="T1002" s="23">
        <v>0</v>
      </c>
      <c r="U1002" s="23">
        <v>1.7212398631993933E-2</v>
      </c>
      <c r="V1002" s="23">
        <v>7.9183331579316691E-3</v>
      </c>
      <c r="W1002" s="23">
        <v>6.6030296076876917E-3</v>
      </c>
      <c r="X1002" s="23" t="s">
        <v>763</v>
      </c>
      <c r="Y1002" s="23">
        <v>5.1639777949432277E-3</v>
      </c>
      <c r="Z1002" s="23">
        <v>4.0824829046386219E-3</v>
      </c>
      <c r="AA1002" s="23">
        <v>6.705718952257589E-3</v>
      </c>
      <c r="AB1002" s="204"/>
      <c r="AC1002" s="205"/>
      <c r="AD1002" s="205"/>
      <c r="AE1002" s="205"/>
      <c r="AF1002" s="205"/>
      <c r="AG1002" s="205"/>
      <c r="AH1002" s="205"/>
      <c r="AI1002" s="205"/>
      <c r="AJ1002" s="205"/>
      <c r="AK1002" s="205"/>
      <c r="AL1002" s="205"/>
      <c r="AM1002" s="205"/>
      <c r="AN1002" s="205"/>
      <c r="AO1002" s="205"/>
      <c r="AP1002" s="205"/>
      <c r="AQ1002" s="205"/>
      <c r="AR1002" s="205"/>
      <c r="AS1002" s="205"/>
      <c r="AT1002" s="205"/>
      <c r="AU1002" s="205"/>
      <c r="AV1002" s="205"/>
      <c r="AW1002" s="205"/>
      <c r="AX1002" s="205"/>
      <c r="AY1002" s="205"/>
      <c r="AZ1002" s="205"/>
      <c r="BA1002" s="205"/>
      <c r="BB1002" s="205"/>
      <c r="BC1002" s="205"/>
      <c r="BD1002" s="205"/>
      <c r="BE1002" s="205"/>
      <c r="BF1002" s="205"/>
      <c r="BG1002" s="205"/>
      <c r="BH1002" s="205"/>
      <c r="BI1002" s="205"/>
      <c r="BJ1002" s="205"/>
      <c r="BK1002" s="205"/>
      <c r="BL1002" s="205"/>
      <c r="BM1002" s="56"/>
    </row>
    <row r="1003" spans="1:65">
      <c r="A1003" s="29"/>
      <c r="B1003" s="3" t="s">
        <v>87</v>
      </c>
      <c r="C1003" s="28"/>
      <c r="D1003" s="13">
        <v>1.2820547224618145E-2</v>
      </c>
      <c r="E1003" s="13">
        <v>1.2256890155691402E-2</v>
      </c>
      <c r="F1003" s="13">
        <v>7.156700199093733E-3</v>
      </c>
      <c r="G1003" s="13">
        <v>3.8549469087364778E-2</v>
      </c>
      <c r="H1003" s="13">
        <v>0</v>
      </c>
      <c r="I1003" s="13">
        <v>1.0239811922189807E-2</v>
      </c>
      <c r="J1003" s="13">
        <v>9.7951538119630966E-3</v>
      </c>
      <c r="K1003" s="13">
        <v>8.6371192994159351E-3</v>
      </c>
      <c r="L1003" s="13">
        <v>1.049405019917142E-2</v>
      </c>
      <c r="M1003" s="13">
        <v>2.4532417939809287E-2</v>
      </c>
      <c r="N1003" s="13">
        <v>1.3524901786107012E-2</v>
      </c>
      <c r="O1003" s="13">
        <v>1.8788984143444324E-2</v>
      </c>
      <c r="P1003" s="13">
        <v>2.2782254977690646E-2</v>
      </c>
      <c r="Q1003" s="13">
        <v>6.1947254957571999E-3</v>
      </c>
      <c r="R1003" s="13">
        <v>3.1448515513650764E-2</v>
      </c>
      <c r="S1003" s="13">
        <v>3.6021907982105542E-2</v>
      </c>
      <c r="T1003" s="13">
        <v>0</v>
      </c>
      <c r="U1003" s="13">
        <v>8.5918795168022949E-2</v>
      </c>
      <c r="V1003" s="13">
        <v>3.1736806244215113E-2</v>
      </c>
      <c r="W1003" s="13">
        <v>3.0428707869528532E-2</v>
      </c>
      <c r="X1003" s="13" t="s">
        <v>763</v>
      </c>
      <c r="Y1003" s="13">
        <v>2.181962448567561E-2</v>
      </c>
      <c r="Z1003" s="13">
        <v>1.7879487173599808E-2</v>
      </c>
      <c r="AA1003" s="13">
        <v>3.1165231381522492E-2</v>
      </c>
      <c r="AB1003" s="152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3" t="s">
        <v>275</v>
      </c>
      <c r="C1004" s="28"/>
      <c r="D1004" s="13">
        <v>-4.9240712040036549E-2</v>
      </c>
      <c r="E1004" s="13">
        <v>0.13756019304531097</v>
      </c>
      <c r="F1004" s="13">
        <v>6.3452440171389402E-2</v>
      </c>
      <c r="G1004" s="13">
        <v>-4.1010302374592356E-2</v>
      </c>
      <c r="H1004" s="13">
        <v>-2.9987432286944116E-2</v>
      </c>
      <c r="I1004" s="13">
        <v>6.7554680052168692E-3</v>
      </c>
      <c r="J1004" s="13">
        <v>-3.8070870351219366E-2</v>
      </c>
      <c r="K1004" s="13">
        <v>3.8160359818442124E-3</v>
      </c>
      <c r="L1004" s="13">
        <v>8.9600420227466948E-3</v>
      </c>
      <c r="M1004" s="13">
        <v>1.4174595262805845E-4</v>
      </c>
      <c r="N1004" s="13">
        <v>-4.0275444368749191E-2</v>
      </c>
      <c r="O1004" s="13">
        <v>0.16548479726735366</v>
      </c>
      <c r="P1004" s="13">
        <v>-5.9311205321521676E-4</v>
      </c>
      <c r="Q1004" s="13">
        <v>-2.6311083706077376E-2</v>
      </c>
      <c r="R1004" s="13">
        <v>7.1422972519420869E-2</v>
      </c>
      <c r="S1004" s="13">
        <v>-5.9311205321521676E-4</v>
      </c>
      <c r="T1004" s="13">
        <v>-2.9987432286944116E-2</v>
      </c>
      <c r="U1004" s="13">
        <v>-0.11670067697644437</v>
      </c>
      <c r="V1004" s="13">
        <v>0.10008243474730638</v>
      </c>
      <c r="W1004" s="13">
        <v>-4.3214876392122181E-2</v>
      </c>
      <c r="X1004" s="13" t="s">
        <v>763</v>
      </c>
      <c r="Y1004" s="13">
        <v>4.3498368297378409E-2</v>
      </c>
      <c r="Z1004" s="13">
        <v>6.7554680052168692E-3</v>
      </c>
      <c r="AA1004" s="13">
        <v>-5.1298314456397653E-2</v>
      </c>
      <c r="AB1004" s="152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45" t="s">
        <v>276</v>
      </c>
      <c r="C1005" s="46"/>
      <c r="D1005" s="44">
        <v>0.83</v>
      </c>
      <c r="E1005" s="44">
        <v>2.35</v>
      </c>
      <c r="F1005" s="44">
        <v>1.0900000000000001</v>
      </c>
      <c r="G1005" s="44">
        <v>0.69</v>
      </c>
      <c r="H1005" s="44">
        <v>0.5</v>
      </c>
      <c r="I1005" s="44">
        <v>0.12</v>
      </c>
      <c r="J1005" s="44">
        <v>0.64</v>
      </c>
      <c r="K1005" s="44">
        <v>7.0000000000000007E-2</v>
      </c>
      <c r="L1005" s="44">
        <v>0.16</v>
      </c>
      <c r="M1005" s="44">
        <v>0.01</v>
      </c>
      <c r="N1005" s="44">
        <v>0.67</v>
      </c>
      <c r="O1005" s="44">
        <v>2.82</v>
      </c>
      <c r="P1005" s="44">
        <v>0</v>
      </c>
      <c r="Q1005" s="44">
        <v>0.44</v>
      </c>
      <c r="R1005" s="44">
        <v>1.22</v>
      </c>
      <c r="S1005" s="44">
        <v>0</v>
      </c>
      <c r="T1005" s="44">
        <v>0.5</v>
      </c>
      <c r="U1005" s="44">
        <v>1.97</v>
      </c>
      <c r="V1005" s="44">
        <v>1.71</v>
      </c>
      <c r="W1005" s="44">
        <v>0.72</v>
      </c>
      <c r="X1005" s="44" t="s">
        <v>277</v>
      </c>
      <c r="Y1005" s="44">
        <v>0.75</v>
      </c>
      <c r="Z1005" s="44">
        <v>0.12</v>
      </c>
      <c r="AA1005" s="44">
        <v>0.86</v>
      </c>
      <c r="AB1005" s="152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B1006" s="30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  <c r="AA1006" s="20"/>
      <c r="BM1006" s="55"/>
    </row>
    <row r="1007" spans="1:65" ht="15">
      <c r="B1007" s="8" t="s">
        <v>679</v>
      </c>
      <c r="BM1007" s="27" t="s">
        <v>67</v>
      </c>
    </row>
    <row r="1008" spans="1:65" ht="15">
      <c r="A1008" s="24" t="s">
        <v>64</v>
      </c>
      <c r="B1008" s="18" t="s">
        <v>114</v>
      </c>
      <c r="C1008" s="15" t="s">
        <v>115</v>
      </c>
      <c r="D1008" s="16" t="s">
        <v>241</v>
      </c>
      <c r="E1008" s="17" t="s">
        <v>241</v>
      </c>
      <c r="F1008" s="17" t="s">
        <v>241</v>
      </c>
      <c r="G1008" s="17" t="s">
        <v>241</v>
      </c>
      <c r="H1008" s="17" t="s">
        <v>241</v>
      </c>
      <c r="I1008" s="17" t="s">
        <v>241</v>
      </c>
      <c r="J1008" s="17" t="s">
        <v>241</v>
      </c>
      <c r="K1008" s="17" t="s">
        <v>241</v>
      </c>
      <c r="L1008" s="17" t="s">
        <v>241</v>
      </c>
      <c r="M1008" s="17" t="s">
        <v>241</v>
      </c>
      <c r="N1008" s="17" t="s">
        <v>241</v>
      </c>
      <c r="O1008" s="17" t="s">
        <v>241</v>
      </c>
      <c r="P1008" s="17" t="s">
        <v>241</v>
      </c>
      <c r="Q1008" s="17" t="s">
        <v>241</v>
      </c>
      <c r="R1008" s="17" t="s">
        <v>241</v>
      </c>
      <c r="S1008" s="17" t="s">
        <v>241</v>
      </c>
      <c r="T1008" s="17" t="s">
        <v>241</v>
      </c>
      <c r="U1008" s="17" t="s">
        <v>241</v>
      </c>
      <c r="V1008" s="17" t="s">
        <v>241</v>
      </c>
      <c r="W1008" s="17" t="s">
        <v>241</v>
      </c>
      <c r="X1008" s="17" t="s">
        <v>241</v>
      </c>
      <c r="Y1008" s="17" t="s">
        <v>241</v>
      </c>
      <c r="Z1008" s="17" t="s">
        <v>241</v>
      </c>
      <c r="AA1008" s="17" t="s">
        <v>241</v>
      </c>
      <c r="AB1008" s="152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</v>
      </c>
    </row>
    <row r="1009" spans="1:65">
      <c r="A1009" s="29"/>
      <c r="B1009" s="19" t="s">
        <v>242</v>
      </c>
      <c r="C1009" s="9" t="s">
        <v>242</v>
      </c>
      <c r="D1009" s="150" t="s">
        <v>244</v>
      </c>
      <c r="E1009" s="151" t="s">
        <v>245</v>
      </c>
      <c r="F1009" s="151" t="s">
        <v>246</v>
      </c>
      <c r="G1009" s="151" t="s">
        <v>247</v>
      </c>
      <c r="H1009" s="151" t="s">
        <v>249</v>
      </c>
      <c r="I1009" s="151" t="s">
        <v>250</v>
      </c>
      <c r="J1009" s="151" t="s">
        <v>251</v>
      </c>
      <c r="K1009" s="151" t="s">
        <v>252</v>
      </c>
      <c r="L1009" s="151" t="s">
        <v>253</v>
      </c>
      <c r="M1009" s="151" t="s">
        <v>254</v>
      </c>
      <c r="N1009" s="151" t="s">
        <v>255</v>
      </c>
      <c r="O1009" s="151" t="s">
        <v>256</v>
      </c>
      <c r="P1009" s="151" t="s">
        <v>257</v>
      </c>
      <c r="Q1009" s="151" t="s">
        <v>258</v>
      </c>
      <c r="R1009" s="151" t="s">
        <v>260</v>
      </c>
      <c r="S1009" s="151" t="s">
        <v>262</v>
      </c>
      <c r="T1009" s="151" t="s">
        <v>280</v>
      </c>
      <c r="U1009" s="151" t="s">
        <v>307</v>
      </c>
      <c r="V1009" s="151" t="s">
        <v>281</v>
      </c>
      <c r="W1009" s="151" t="s">
        <v>263</v>
      </c>
      <c r="X1009" s="151" t="s">
        <v>264</v>
      </c>
      <c r="Y1009" s="151" t="s">
        <v>282</v>
      </c>
      <c r="Z1009" s="151" t="s">
        <v>265</v>
      </c>
      <c r="AA1009" s="151" t="s">
        <v>266</v>
      </c>
      <c r="AB1009" s="152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 t="s">
        <v>3</v>
      </c>
    </row>
    <row r="1010" spans="1:65">
      <c r="A1010" s="29"/>
      <c r="B1010" s="19"/>
      <c r="C1010" s="9"/>
      <c r="D1010" s="10" t="s">
        <v>283</v>
      </c>
      <c r="E1010" s="11" t="s">
        <v>286</v>
      </c>
      <c r="F1010" s="11" t="s">
        <v>286</v>
      </c>
      <c r="G1010" s="11" t="s">
        <v>283</v>
      </c>
      <c r="H1010" s="11" t="s">
        <v>285</v>
      </c>
      <c r="I1010" s="11" t="s">
        <v>283</v>
      </c>
      <c r="J1010" s="11" t="s">
        <v>283</v>
      </c>
      <c r="K1010" s="11" t="s">
        <v>283</v>
      </c>
      <c r="L1010" s="11" t="s">
        <v>283</v>
      </c>
      <c r="M1010" s="11" t="s">
        <v>283</v>
      </c>
      <c r="N1010" s="11" t="s">
        <v>283</v>
      </c>
      <c r="O1010" s="11" t="s">
        <v>285</v>
      </c>
      <c r="P1010" s="11" t="s">
        <v>286</v>
      </c>
      <c r="Q1010" s="11" t="s">
        <v>283</v>
      </c>
      <c r="R1010" s="11" t="s">
        <v>286</v>
      </c>
      <c r="S1010" s="11" t="s">
        <v>286</v>
      </c>
      <c r="T1010" s="11" t="s">
        <v>286</v>
      </c>
      <c r="U1010" s="11" t="s">
        <v>283</v>
      </c>
      <c r="V1010" s="11" t="s">
        <v>283</v>
      </c>
      <c r="W1010" s="11" t="s">
        <v>286</v>
      </c>
      <c r="X1010" s="11" t="s">
        <v>286</v>
      </c>
      <c r="Y1010" s="11" t="s">
        <v>286</v>
      </c>
      <c r="Z1010" s="11" t="s">
        <v>286</v>
      </c>
      <c r="AA1010" s="11" t="s">
        <v>283</v>
      </c>
      <c r="AB1010" s="152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2</v>
      </c>
    </row>
    <row r="1011" spans="1:65">
      <c r="A1011" s="29"/>
      <c r="B1011" s="19"/>
      <c r="C1011" s="9"/>
      <c r="D1011" s="25" t="s">
        <v>324</v>
      </c>
      <c r="E1011" s="25" t="s">
        <v>324</v>
      </c>
      <c r="F1011" s="25" t="s">
        <v>324</v>
      </c>
      <c r="G1011" s="25" t="s">
        <v>325</v>
      </c>
      <c r="H1011" s="25" t="s">
        <v>326</v>
      </c>
      <c r="I1011" s="25" t="s">
        <v>325</v>
      </c>
      <c r="J1011" s="25" t="s">
        <v>325</v>
      </c>
      <c r="K1011" s="25" t="s">
        <v>325</v>
      </c>
      <c r="L1011" s="25" t="s">
        <v>325</v>
      </c>
      <c r="M1011" s="25" t="s">
        <v>325</v>
      </c>
      <c r="N1011" s="25" t="s">
        <v>326</v>
      </c>
      <c r="O1011" s="25" t="s">
        <v>325</v>
      </c>
      <c r="P1011" s="25" t="s">
        <v>326</v>
      </c>
      <c r="Q1011" s="25" t="s">
        <v>327</v>
      </c>
      <c r="R1011" s="25" t="s">
        <v>327</v>
      </c>
      <c r="S1011" s="25" t="s">
        <v>327</v>
      </c>
      <c r="T1011" s="25" t="s">
        <v>328</v>
      </c>
      <c r="U1011" s="25" t="s">
        <v>326</v>
      </c>
      <c r="V1011" s="25" t="s">
        <v>325</v>
      </c>
      <c r="W1011" s="25" t="s">
        <v>326</v>
      </c>
      <c r="X1011" s="25" t="s">
        <v>326</v>
      </c>
      <c r="Y1011" s="25" t="s">
        <v>325</v>
      </c>
      <c r="Z1011" s="25" t="s">
        <v>325</v>
      </c>
      <c r="AA1011" s="25" t="s">
        <v>119</v>
      </c>
      <c r="AB1011" s="152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3</v>
      </c>
    </row>
    <row r="1012" spans="1:65">
      <c r="A1012" s="29"/>
      <c r="B1012" s="18">
        <v>1</v>
      </c>
      <c r="C1012" s="14">
        <v>1</v>
      </c>
      <c r="D1012" s="21">
        <v>0.62</v>
      </c>
      <c r="E1012" s="21">
        <v>0.66</v>
      </c>
      <c r="F1012" s="21">
        <v>0.61245736059092215</v>
      </c>
      <c r="G1012" s="21">
        <v>0.53</v>
      </c>
      <c r="H1012" s="146" t="s">
        <v>107</v>
      </c>
      <c r="I1012" s="21">
        <v>0.59</v>
      </c>
      <c r="J1012" s="21">
        <v>0.59</v>
      </c>
      <c r="K1012" s="21">
        <v>0.61</v>
      </c>
      <c r="L1012" s="21">
        <v>0.52</v>
      </c>
      <c r="M1012" s="21">
        <v>0.62</v>
      </c>
      <c r="N1012" s="21">
        <v>0.61</v>
      </c>
      <c r="O1012" s="146" t="s">
        <v>96</v>
      </c>
      <c r="P1012" s="21">
        <v>0.61</v>
      </c>
      <c r="Q1012" s="21">
        <v>0.58769521631278421</v>
      </c>
      <c r="R1012" s="21">
        <v>0.62</v>
      </c>
      <c r="S1012" s="146" t="s">
        <v>107</v>
      </c>
      <c r="T1012" s="21">
        <v>0.61</v>
      </c>
      <c r="U1012" s="146">
        <v>0.92</v>
      </c>
      <c r="V1012" s="21">
        <v>0.57999999999999996</v>
      </c>
      <c r="W1012" s="21">
        <v>0.65</v>
      </c>
      <c r="X1012" s="21">
        <v>0.56000000000000005</v>
      </c>
      <c r="Y1012" s="21">
        <v>0.61</v>
      </c>
      <c r="Z1012" s="21">
        <v>0.57899999999999996</v>
      </c>
      <c r="AA1012" s="21">
        <v>0.61</v>
      </c>
      <c r="AB1012" s="152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</v>
      </c>
    </row>
    <row r="1013" spans="1:65">
      <c r="A1013" s="29"/>
      <c r="B1013" s="19">
        <v>1</v>
      </c>
      <c r="C1013" s="9">
        <v>2</v>
      </c>
      <c r="D1013" s="11">
        <v>0.6</v>
      </c>
      <c r="E1013" s="11">
        <v>0.65</v>
      </c>
      <c r="F1013" s="11">
        <v>0.6275182528908837</v>
      </c>
      <c r="G1013" s="11">
        <v>0.57999999999999996</v>
      </c>
      <c r="H1013" s="147" t="s">
        <v>107</v>
      </c>
      <c r="I1013" s="11">
        <v>0.56999999999999995</v>
      </c>
      <c r="J1013" s="11">
        <v>0.59</v>
      </c>
      <c r="K1013" s="11">
        <v>0.61</v>
      </c>
      <c r="L1013" s="11">
        <v>0.51</v>
      </c>
      <c r="M1013" s="11">
        <v>0.57999999999999996</v>
      </c>
      <c r="N1013" s="11">
        <v>0.6</v>
      </c>
      <c r="O1013" s="147" t="s">
        <v>96</v>
      </c>
      <c r="P1013" s="11">
        <v>0.57999999999999996</v>
      </c>
      <c r="Q1013" s="11">
        <v>0.5894155158809089</v>
      </c>
      <c r="R1013" s="11">
        <v>0.62</v>
      </c>
      <c r="S1013" s="147" t="s">
        <v>107</v>
      </c>
      <c r="T1013" s="11">
        <v>0.62</v>
      </c>
      <c r="U1013" s="147">
        <v>0.86</v>
      </c>
      <c r="V1013" s="11">
        <v>0.57999999999999996</v>
      </c>
      <c r="W1013" s="11">
        <v>0.69</v>
      </c>
      <c r="X1013" s="11">
        <v>0.57999999999999996</v>
      </c>
      <c r="Y1013" s="11">
        <v>0.59</v>
      </c>
      <c r="Z1013" s="11">
        <v>0.57999999999999996</v>
      </c>
      <c r="AA1013" s="11">
        <v>0.63</v>
      </c>
      <c r="AB1013" s="152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19</v>
      </c>
    </row>
    <row r="1014" spans="1:65">
      <c r="A1014" s="29"/>
      <c r="B1014" s="19">
        <v>1</v>
      </c>
      <c r="C1014" s="9">
        <v>3</v>
      </c>
      <c r="D1014" s="11">
        <v>0.6</v>
      </c>
      <c r="E1014" s="11">
        <v>0.65</v>
      </c>
      <c r="F1014" s="11">
        <v>0.64897393333529063</v>
      </c>
      <c r="G1014" s="11">
        <v>0.57999999999999996</v>
      </c>
      <c r="H1014" s="147" t="s">
        <v>107</v>
      </c>
      <c r="I1014" s="11">
        <v>0.56999999999999995</v>
      </c>
      <c r="J1014" s="11">
        <v>0.57999999999999996</v>
      </c>
      <c r="K1014" s="11">
        <v>0.61</v>
      </c>
      <c r="L1014" s="11">
        <v>0.52</v>
      </c>
      <c r="M1014" s="11">
        <v>0.57999999999999996</v>
      </c>
      <c r="N1014" s="11">
        <v>0.61</v>
      </c>
      <c r="O1014" s="147" t="s">
        <v>96</v>
      </c>
      <c r="P1014" s="11">
        <v>0.59</v>
      </c>
      <c r="Q1014" s="11">
        <v>0.59833042831339378</v>
      </c>
      <c r="R1014" s="11">
        <v>0.62</v>
      </c>
      <c r="S1014" s="147" t="s">
        <v>107</v>
      </c>
      <c r="T1014" s="148">
        <v>0.65</v>
      </c>
      <c r="U1014" s="147">
        <v>0.85</v>
      </c>
      <c r="V1014" s="11">
        <v>0.55000000000000004</v>
      </c>
      <c r="W1014" s="11">
        <v>0.68</v>
      </c>
      <c r="X1014" s="11">
        <v>0.56000000000000005</v>
      </c>
      <c r="Y1014" s="11">
        <v>0.61</v>
      </c>
      <c r="Z1014" s="11">
        <v>0.60599999999999998</v>
      </c>
      <c r="AA1014" s="11">
        <v>0.62</v>
      </c>
      <c r="AB1014" s="152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16</v>
      </c>
    </row>
    <row r="1015" spans="1:65">
      <c r="A1015" s="29"/>
      <c r="B1015" s="19">
        <v>1</v>
      </c>
      <c r="C1015" s="9">
        <v>4</v>
      </c>
      <c r="D1015" s="11">
        <v>0.62</v>
      </c>
      <c r="E1015" s="11">
        <v>0.66</v>
      </c>
      <c r="F1015" s="11">
        <v>0.62242006946746009</v>
      </c>
      <c r="G1015" s="11">
        <v>0.56999999999999995</v>
      </c>
      <c r="H1015" s="147" t="s">
        <v>107</v>
      </c>
      <c r="I1015" s="11">
        <v>0.59</v>
      </c>
      <c r="J1015" s="11">
        <v>0.61</v>
      </c>
      <c r="K1015" s="11">
        <v>0.61</v>
      </c>
      <c r="L1015" s="11">
        <v>0.51</v>
      </c>
      <c r="M1015" s="11">
        <v>0.57999999999999996</v>
      </c>
      <c r="N1015" s="11">
        <v>0.6</v>
      </c>
      <c r="O1015" s="147" t="s">
        <v>96</v>
      </c>
      <c r="P1015" s="11">
        <v>0.57999999999999996</v>
      </c>
      <c r="Q1015" s="11">
        <v>0.58391366968928859</v>
      </c>
      <c r="R1015" s="11">
        <v>0.62</v>
      </c>
      <c r="S1015" s="147" t="s">
        <v>107</v>
      </c>
      <c r="T1015" s="11">
        <v>0.62</v>
      </c>
      <c r="U1015" s="147">
        <v>0.88</v>
      </c>
      <c r="V1015" s="11">
        <v>0.56999999999999995</v>
      </c>
      <c r="W1015" s="11">
        <v>0.66</v>
      </c>
      <c r="X1015" s="11">
        <v>0.56000000000000005</v>
      </c>
      <c r="Y1015" s="11">
        <v>0.59</v>
      </c>
      <c r="Z1015" s="11">
        <v>0.59699999999999998</v>
      </c>
      <c r="AA1015" s="11">
        <v>0.62</v>
      </c>
      <c r="AB1015" s="152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0.59815425871163419</v>
      </c>
    </row>
    <row r="1016" spans="1:65">
      <c r="A1016" s="29"/>
      <c r="B1016" s="19">
        <v>1</v>
      </c>
      <c r="C1016" s="9">
        <v>5</v>
      </c>
      <c r="D1016" s="11">
        <v>0.61</v>
      </c>
      <c r="E1016" s="11">
        <v>0.65</v>
      </c>
      <c r="F1016" s="11">
        <v>0.64801941140834607</v>
      </c>
      <c r="G1016" s="11">
        <v>0.51</v>
      </c>
      <c r="H1016" s="147" t="s">
        <v>107</v>
      </c>
      <c r="I1016" s="11">
        <v>0.6</v>
      </c>
      <c r="J1016" s="11">
        <v>0.57999999999999996</v>
      </c>
      <c r="K1016" s="11">
        <v>0.61</v>
      </c>
      <c r="L1016" s="11">
        <v>0.53</v>
      </c>
      <c r="M1016" s="148">
        <v>0.52</v>
      </c>
      <c r="N1016" s="11">
        <v>0.6</v>
      </c>
      <c r="O1016" s="147" t="s">
        <v>96</v>
      </c>
      <c r="P1016" s="11">
        <v>0.61</v>
      </c>
      <c r="Q1016" s="11">
        <v>0.57877484343456786</v>
      </c>
      <c r="R1016" s="11">
        <v>0.62</v>
      </c>
      <c r="S1016" s="147" t="s">
        <v>107</v>
      </c>
      <c r="T1016" s="11">
        <v>0.62</v>
      </c>
      <c r="U1016" s="147">
        <v>0.89</v>
      </c>
      <c r="V1016" s="11">
        <v>0.61</v>
      </c>
      <c r="W1016" s="11">
        <v>0.68</v>
      </c>
      <c r="X1016" s="11">
        <v>0.55000000000000004</v>
      </c>
      <c r="Y1016" s="11">
        <v>0.6</v>
      </c>
      <c r="Z1016" s="11">
        <v>0.60199999999999998</v>
      </c>
      <c r="AA1016" s="11">
        <v>0.62</v>
      </c>
      <c r="AB1016" s="152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116</v>
      </c>
    </row>
    <row r="1017" spans="1:65">
      <c r="A1017" s="29"/>
      <c r="B1017" s="19">
        <v>1</v>
      </c>
      <c r="C1017" s="9">
        <v>6</v>
      </c>
      <c r="D1017" s="11">
        <v>0.62</v>
      </c>
      <c r="E1017" s="11">
        <v>0.66</v>
      </c>
      <c r="F1017" s="11">
        <v>0.64992737365678688</v>
      </c>
      <c r="G1017" s="11">
        <v>0.53</v>
      </c>
      <c r="H1017" s="147" t="s">
        <v>107</v>
      </c>
      <c r="I1017" s="11">
        <v>0.56999999999999995</v>
      </c>
      <c r="J1017" s="11">
        <v>0.57999999999999996</v>
      </c>
      <c r="K1017" s="11">
        <v>0.6</v>
      </c>
      <c r="L1017" s="11">
        <v>0.53</v>
      </c>
      <c r="M1017" s="11">
        <v>0.57999999999999996</v>
      </c>
      <c r="N1017" s="11">
        <v>0.59</v>
      </c>
      <c r="O1017" s="147" t="s">
        <v>96</v>
      </c>
      <c r="P1017" s="11">
        <v>0.57999999999999996</v>
      </c>
      <c r="Q1017" s="11">
        <v>0.5980649704154839</v>
      </c>
      <c r="R1017" s="11">
        <v>0.61</v>
      </c>
      <c r="S1017" s="147" t="s">
        <v>107</v>
      </c>
      <c r="T1017" s="11">
        <v>0.63</v>
      </c>
      <c r="U1017" s="147">
        <v>0.9</v>
      </c>
      <c r="V1017" s="11">
        <v>0.56000000000000005</v>
      </c>
      <c r="W1017" s="11">
        <v>0.6</v>
      </c>
      <c r="X1017" s="11">
        <v>0.56000000000000005</v>
      </c>
      <c r="Y1017" s="11">
        <v>0.57999999999999996</v>
      </c>
      <c r="Z1017" s="11">
        <v>0.59099999999999997</v>
      </c>
      <c r="AA1017" s="11">
        <v>0.61</v>
      </c>
      <c r="AB1017" s="152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20" t="s">
        <v>272</v>
      </c>
      <c r="C1018" s="12"/>
      <c r="D1018" s="22">
        <v>0.61166666666666669</v>
      </c>
      <c r="E1018" s="22">
        <v>0.65500000000000003</v>
      </c>
      <c r="F1018" s="22">
        <v>0.63488606689161486</v>
      </c>
      <c r="G1018" s="22">
        <v>0.54999999999999993</v>
      </c>
      <c r="H1018" s="22" t="s">
        <v>763</v>
      </c>
      <c r="I1018" s="22">
        <v>0.58166666666666667</v>
      </c>
      <c r="J1018" s="22">
        <v>0.58833333333333326</v>
      </c>
      <c r="K1018" s="22">
        <v>0.60833333333333328</v>
      </c>
      <c r="L1018" s="22">
        <v>0.52</v>
      </c>
      <c r="M1018" s="22">
        <v>0.57666666666666666</v>
      </c>
      <c r="N1018" s="22">
        <v>0.60166666666666668</v>
      </c>
      <c r="O1018" s="22" t="s">
        <v>763</v>
      </c>
      <c r="P1018" s="22">
        <v>0.59166666666666667</v>
      </c>
      <c r="Q1018" s="22">
        <v>0.58936577400773782</v>
      </c>
      <c r="R1018" s="22">
        <v>0.61833333333333329</v>
      </c>
      <c r="S1018" s="22" t="s">
        <v>763</v>
      </c>
      <c r="T1018" s="22">
        <v>0.625</v>
      </c>
      <c r="U1018" s="22">
        <v>0.8833333333333333</v>
      </c>
      <c r="V1018" s="22">
        <v>0.57499999999999996</v>
      </c>
      <c r="W1018" s="22">
        <v>0.66</v>
      </c>
      <c r="X1018" s="22">
        <v>0.56166666666666676</v>
      </c>
      <c r="Y1018" s="22">
        <v>0.59666666666666668</v>
      </c>
      <c r="Z1018" s="22">
        <v>0.59249999999999992</v>
      </c>
      <c r="AA1018" s="22">
        <v>0.61833333333333329</v>
      </c>
      <c r="AB1018" s="152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3" t="s">
        <v>273</v>
      </c>
      <c r="C1019" s="28"/>
      <c r="D1019" s="11">
        <v>0.61499999999999999</v>
      </c>
      <c r="E1019" s="11">
        <v>0.65500000000000003</v>
      </c>
      <c r="F1019" s="11">
        <v>0.63776883214961488</v>
      </c>
      <c r="G1019" s="11">
        <v>0.55000000000000004</v>
      </c>
      <c r="H1019" s="11" t="s">
        <v>763</v>
      </c>
      <c r="I1019" s="11">
        <v>0.57999999999999996</v>
      </c>
      <c r="J1019" s="11">
        <v>0.58499999999999996</v>
      </c>
      <c r="K1019" s="11">
        <v>0.61</v>
      </c>
      <c r="L1019" s="11">
        <v>0.52</v>
      </c>
      <c r="M1019" s="11">
        <v>0.57999999999999996</v>
      </c>
      <c r="N1019" s="11">
        <v>0.6</v>
      </c>
      <c r="O1019" s="11" t="s">
        <v>763</v>
      </c>
      <c r="P1019" s="11">
        <v>0.58499999999999996</v>
      </c>
      <c r="Q1019" s="11">
        <v>0.58855536609684656</v>
      </c>
      <c r="R1019" s="11">
        <v>0.62</v>
      </c>
      <c r="S1019" s="11" t="s">
        <v>763</v>
      </c>
      <c r="T1019" s="11">
        <v>0.62</v>
      </c>
      <c r="U1019" s="11">
        <v>0.88500000000000001</v>
      </c>
      <c r="V1019" s="11">
        <v>0.57499999999999996</v>
      </c>
      <c r="W1019" s="11">
        <v>0.67</v>
      </c>
      <c r="X1019" s="11">
        <v>0.56000000000000005</v>
      </c>
      <c r="Y1019" s="11">
        <v>0.59499999999999997</v>
      </c>
      <c r="Z1019" s="11">
        <v>0.59399999999999997</v>
      </c>
      <c r="AA1019" s="11">
        <v>0.62</v>
      </c>
      <c r="AB1019" s="152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3" t="s">
        <v>274</v>
      </c>
      <c r="C1020" s="28"/>
      <c r="D1020" s="23">
        <v>9.8319208025017604E-3</v>
      </c>
      <c r="E1020" s="23">
        <v>5.4772255750516656E-3</v>
      </c>
      <c r="F1020" s="23">
        <v>1.6185958541804962E-2</v>
      </c>
      <c r="G1020" s="23">
        <v>3.0331501776206166E-2</v>
      </c>
      <c r="H1020" s="23" t="s">
        <v>763</v>
      </c>
      <c r="I1020" s="23">
        <v>1.3291601358251269E-2</v>
      </c>
      <c r="J1020" s="23">
        <v>1.169045194450013E-2</v>
      </c>
      <c r="K1020" s="23">
        <v>4.0824829046386341E-3</v>
      </c>
      <c r="L1020" s="23">
        <v>8.9442719099991665E-3</v>
      </c>
      <c r="M1020" s="23">
        <v>3.2041639575194431E-2</v>
      </c>
      <c r="N1020" s="23">
        <v>7.5277265270908156E-3</v>
      </c>
      <c r="O1020" s="23" t="s">
        <v>763</v>
      </c>
      <c r="P1020" s="23">
        <v>1.4719601443879758E-2</v>
      </c>
      <c r="Q1020" s="23">
        <v>7.7553534301349836E-3</v>
      </c>
      <c r="R1020" s="23">
        <v>4.0824829046386341E-3</v>
      </c>
      <c r="S1020" s="23" t="s">
        <v>763</v>
      </c>
      <c r="T1020" s="23">
        <v>1.3784048752090234E-2</v>
      </c>
      <c r="U1020" s="23">
        <v>2.5819888974716137E-2</v>
      </c>
      <c r="V1020" s="23">
        <v>2.0736441353327695E-2</v>
      </c>
      <c r="W1020" s="23">
        <v>3.2863353450309975E-2</v>
      </c>
      <c r="X1020" s="23">
        <v>9.8319208025017188E-3</v>
      </c>
      <c r="Y1020" s="23">
        <v>1.2110601416389978E-2</v>
      </c>
      <c r="Z1020" s="23">
        <v>1.1256109452204177E-2</v>
      </c>
      <c r="AA1020" s="23">
        <v>7.5277265270908156E-3</v>
      </c>
      <c r="AB1020" s="204"/>
      <c r="AC1020" s="205"/>
      <c r="AD1020" s="205"/>
      <c r="AE1020" s="205"/>
      <c r="AF1020" s="205"/>
      <c r="AG1020" s="205"/>
      <c r="AH1020" s="205"/>
      <c r="AI1020" s="205"/>
      <c r="AJ1020" s="205"/>
      <c r="AK1020" s="205"/>
      <c r="AL1020" s="205"/>
      <c r="AM1020" s="205"/>
      <c r="AN1020" s="205"/>
      <c r="AO1020" s="205"/>
      <c r="AP1020" s="205"/>
      <c r="AQ1020" s="205"/>
      <c r="AR1020" s="205"/>
      <c r="AS1020" s="205"/>
      <c r="AT1020" s="205"/>
      <c r="AU1020" s="205"/>
      <c r="AV1020" s="205"/>
      <c r="AW1020" s="205"/>
      <c r="AX1020" s="205"/>
      <c r="AY1020" s="205"/>
      <c r="AZ1020" s="205"/>
      <c r="BA1020" s="205"/>
      <c r="BB1020" s="205"/>
      <c r="BC1020" s="205"/>
      <c r="BD1020" s="205"/>
      <c r="BE1020" s="205"/>
      <c r="BF1020" s="205"/>
      <c r="BG1020" s="205"/>
      <c r="BH1020" s="205"/>
      <c r="BI1020" s="205"/>
      <c r="BJ1020" s="205"/>
      <c r="BK1020" s="205"/>
      <c r="BL1020" s="205"/>
      <c r="BM1020" s="56"/>
    </row>
    <row r="1021" spans="1:65">
      <c r="A1021" s="29"/>
      <c r="B1021" s="3" t="s">
        <v>87</v>
      </c>
      <c r="C1021" s="28"/>
      <c r="D1021" s="13">
        <v>1.6073984963218137E-2</v>
      </c>
      <c r="E1021" s="13">
        <v>8.3621764504605584E-3</v>
      </c>
      <c r="F1021" s="13">
        <v>2.5494272729989147E-2</v>
      </c>
      <c r="G1021" s="13">
        <v>5.5148185047647583E-2</v>
      </c>
      <c r="H1021" s="13" t="s">
        <v>763</v>
      </c>
      <c r="I1021" s="13">
        <v>2.2850890587251465E-2</v>
      </c>
      <c r="J1021" s="13">
        <v>1.9870456562889743E-2</v>
      </c>
      <c r="K1021" s="13">
        <v>6.7109308021457001E-3</v>
      </c>
      <c r="L1021" s="13">
        <v>1.7200522903844551E-2</v>
      </c>
      <c r="M1021" s="13">
        <v>5.5563536835597276E-2</v>
      </c>
      <c r="N1021" s="13">
        <v>1.2511456831729887E-2</v>
      </c>
      <c r="O1021" s="13" t="s">
        <v>763</v>
      </c>
      <c r="P1021" s="13">
        <v>2.4878199623458747E-2</v>
      </c>
      <c r="Q1021" s="13">
        <v>1.315881201821055E-2</v>
      </c>
      <c r="R1021" s="13">
        <v>6.6023982285260937E-3</v>
      </c>
      <c r="S1021" s="13" t="s">
        <v>763</v>
      </c>
      <c r="T1021" s="13">
        <v>2.2054478003344376E-2</v>
      </c>
      <c r="U1021" s="13">
        <v>2.9230062990244682E-2</v>
      </c>
      <c r="V1021" s="13">
        <v>3.6063376266656864E-2</v>
      </c>
      <c r="W1021" s="13">
        <v>4.9792959773196928E-2</v>
      </c>
      <c r="X1021" s="13">
        <v>1.7504903505937777E-2</v>
      </c>
      <c r="Y1021" s="13">
        <v>2.0297097345904992E-2</v>
      </c>
      <c r="Z1021" s="13">
        <v>1.8997653083888909E-2</v>
      </c>
      <c r="AA1021" s="13">
        <v>1.2174220798529622E-2</v>
      </c>
      <c r="AB1021" s="152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3" t="s">
        <v>275</v>
      </c>
      <c r="C1022" s="28"/>
      <c r="D1022" s="13">
        <v>2.2590172615567283E-2</v>
      </c>
      <c r="E1022" s="13">
        <v>9.5035252964354111E-2</v>
      </c>
      <c r="F1022" s="13">
        <v>6.1408587575882745E-2</v>
      </c>
      <c r="G1022" s="13">
        <v>-8.0504749419244792E-2</v>
      </c>
      <c r="H1022" s="13" t="s">
        <v>763</v>
      </c>
      <c r="I1022" s="13">
        <v>-2.7564113779746657E-2</v>
      </c>
      <c r="J1022" s="13">
        <v>-1.6418716803010436E-2</v>
      </c>
      <c r="K1022" s="13">
        <v>1.7017474127198895E-2</v>
      </c>
      <c r="L1022" s="13">
        <v>-0.13065903581455862</v>
      </c>
      <c r="M1022" s="13">
        <v>-3.5923161512299018E-2</v>
      </c>
      <c r="N1022" s="13">
        <v>5.8720771504625624E-3</v>
      </c>
      <c r="O1022" s="13" t="s">
        <v>763</v>
      </c>
      <c r="P1022" s="13">
        <v>-1.0846018314642047E-2</v>
      </c>
      <c r="Q1022" s="13">
        <v>-1.469267262733509E-2</v>
      </c>
      <c r="R1022" s="13">
        <v>3.3735569592303616E-2</v>
      </c>
      <c r="S1022" s="13" t="s">
        <v>763</v>
      </c>
      <c r="T1022" s="13">
        <v>4.488096656904017E-2</v>
      </c>
      <c r="U1022" s="13">
        <v>0.4767650994175765</v>
      </c>
      <c r="V1022" s="13">
        <v>-3.8709510756483212E-2</v>
      </c>
      <c r="W1022" s="13">
        <v>0.10339430069690647</v>
      </c>
      <c r="X1022" s="13">
        <v>-6.1000304709955766E-2</v>
      </c>
      <c r="Y1022" s="13">
        <v>-2.486970582089687E-3</v>
      </c>
      <c r="Z1022" s="13">
        <v>-9.4528436925501724E-3</v>
      </c>
      <c r="AA1022" s="13">
        <v>3.3735569592303616E-2</v>
      </c>
      <c r="AB1022" s="152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29"/>
      <c r="B1023" s="45" t="s">
        <v>276</v>
      </c>
      <c r="C1023" s="46"/>
      <c r="D1023" s="44">
        <v>0.17</v>
      </c>
      <c r="E1023" s="44">
        <v>1.31</v>
      </c>
      <c r="F1023" s="44">
        <v>0.78</v>
      </c>
      <c r="G1023" s="44">
        <v>1.44</v>
      </c>
      <c r="H1023" s="44">
        <v>49.46</v>
      </c>
      <c r="I1023" s="44">
        <v>0.61</v>
      </c>
      <c r="J1023" s="44">
        <v>0.44</v>
      </c>
      <c r="K1023" s="44">
        <v>0.09</v>
      </c>
      <c r="L1023" s="44">
        <v>2.2200000000000002</v>
      </c>
      <c r="M1023" s="44">
        <v>0.74</v>
      </c>
      <c r="N1023" s="44">
        <v>0.09</v>
      </c>
      <c r="O1023" s="44">
        <v>114.72</v>
      </c>
      <c r="P1023" s="44">
        <v>0.35</v>
      </c>
      <c r="Q1023" s="44">
        <v>0.41</v>
      </c>
      <c r="R1023" s="44">
        <v>0.35</v>
      </c>
      <c r="S1023" s="44">
        <v>49.46</v>
      </c>
      <c r="T1023" s="44">
        <v>0.52</v>
      </c>
      <c r="U1023" s="44">
        <v>7.27</v>
      </c>
      <c r="V1023" s="44">
        <v>0.78</v>
      </c>
      <c r="W1023" s="44">
        <v>1.44</v>
      </c>
      <c r="X1023" s="44">
        <v>1.1299999999999999</v>
      </c>
      <c r="Y1023" s="44">
        <v>0.22</v>
      </c>
      <c r="Z1023" s="44">
        <v>0.33</v>
      </c>
      <c r="AA1023" s="44">
        <v>0.35</v>
      </c>
      <c r="AB1023" s="152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B1024" s="30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BM1024" s="55"/>
    </row>
    <row r="1025" spans="1:65" ht="15">
      <c r="B1025" s="8" t="s">
        <v>680</v>
      </c>
      <c r="BM1025" s="27" t="s">
        <v>279</v>
      </c>
    </row>
    <row r="1026" spans="1:65" ht="15">
      <c r="A1026" s="24" t="s">
        <v>65</v>
      </c>
      <c r="B1026" s="18" t="s">
        <v>114</v>
      </c>
      <c r="C1026" s="15" t="s">
        <v>115</v>
      </c>
      <c r="D1026" s="16" t="s">
        <v>241</v>
      </c>
      <c r="E1026" s="17" t="s">
        <v>241</v>
      </c>
      <c r="F1026" s="17" t="s">
        <v>241</v>
      </c>
      <c r="G1026" s="152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</v>
      </c>
    </row>
    <row r="1027" spans="1:65">
      <c r="A1027" s="29"/>
      <c r="B1027" s="19" t="s">
        <v>242</v>
      </c>
      <c r="C1027" s="9" t="s">
        <v>242</v>
      </c>
      <c r="D1027" s="150" t="s">
        <v>244</v>
      </c>
      <c r="E1027" s="151" t="s">
        <v>258</v>
      </c>
      <c r="F1027" s="151" t="s">
        <v>282</v>
      </c>
      <c r="G1027" s="152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 t="s">
        <v>3</v>
      </c>
    </row>
    <row r="1028" spans="1:65">
      <c r="A1028" s="29"/>
      <c r="B1028" s="19"/>
      <c r="C1028" s="9"/>
      <c r="D1028" s="10" t="s">
        <v>283</v>
      </c>
      <c r="E1028" s="11" t="s">
        <v>283</v>
      </c>
      <c r="F1028" s="11" t="s">
        <v>286</v>
      </c>
      <c r="G1028" s="152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2</v>
      </c>
    </row>
    <row r="1029" spans="1:65">
      <c r="A1029" s="29"/>
      <c r="B1029" s="19"/>
      <c r="C1029" s="9"/>
      <c r="D1029" s="25" t="s">
        <v>324</v>
      </c>
      <c r="E1029" s="25" t="s">
        <v>327</v>
      </c>
      <c r="F1029" s="25" t="s">
        <v>325</v>
      </c>
      <c r="G1029" s="152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2</v>
      </c>
    </row>
    <row r="1030" spans="1:65">
      <c r="A1030" s="29"/>
      <c r="B1030" s="18">
        <v>1</v>
      </c>
      <c r="C1030" s="14">
        <v>1</v>
      </c>
      <c r="D1030" s="21">
        <v>0.114</v>
      </c>
      <c r="E1030" s="21">
        <v>0.10260066511889601</v>
      </c>
      <c r="F1030" s="21">
        <v>0.1</v>
      </c>
      <c r="G1030" s="152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</v>
      </c>
    </row>
    <row r="1031" spans="1:65">
      <c r="A1031" s="29"/>
      <c r="B1031" s="19">
        <v>1</v>
      </c>
      <c r="C1031" s="9">
        <v>2</v>
      </c>
      <c r="D1031" s="11">
        <v>0.11600000000000001</v>
      </c>
      <c r="E1031" s="11">
        <v>0.1064399901927137</v>
      </c>
      <c r="F1031" s="11">
        <v>0.1</v>
      </c>
      <c r="G1031" s="152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20</v>
      </c>
    </row>
    <row r="1032" spans="1:65">
      <c r="A1032" s="29"/>
      <c r="B1032" s="19">
        <v>1</v>
      </c>
      <c r="C1032" s="9">
        <v>3</v>
      </c>
      <c r="D1032" s="11">
        <v>0.113</v>
      </c>
      <c r="E1032" s="11">
        <v>0.1060443469827539</v>
      </c>
      <c r="F1032" s="11">
        <v>0.1</v>
      </c>
      <c r="G1032" s="152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16</v>
      </c>
    </row>
    <row r="1033" spans="1:65">
      <c r="A1033" s="29"/>
      <c r="B1033" s="19">
        <v>1</v>
      </c>
      <c r="C1033" s="9">
        <v>4</v>
      </c>
      <c r="D1033" s="11">
        <v>0.11700000000000001</v>
      </c>
      <c r="E1033" s="11">
        <v>0.10652031150354854</v>
      </c>
      <c r="F1033" s="11">
        <v>0.1</v>
      </c>
      <c r="G1033" s="152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0.10655582603773001</v>
      </c>
    </row>
    <row r="1034" spans="1:65">
      <c r="A1034" s="29"/>
      <c r="B1034" s="19">
        <v>1</v>
      </c>
      <c r="C1034" s="9">
        <v>5</v>
      </c>
      <c r="D1034" s="11">
        <v>0.112</v>
      </c>
      <c r="E1034" s="11">
        <v>0.1072612223529656</v>
      </c>
      <c r="F1034" s="11">
        <v>0.1</v>
      </c>
      <c r="G1034" s="152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42</v>
      </c>
    </row>
    <row r="1035" spans="1:65">
      <c r="A1035" s="29"/>
      <c r="B1035" s="19">
        <v>1</v>
      </c>
      <c r="C1035" s="9">
        <v>6</v>
      </c>
      <c r="D1035" s="11">
        <v>0.11</v>
      </c>
      <c r="E1035" s="11">
        <v>0.10713833252826276</v>
      </c>
      <c r="F1035" s="11">
        <v>0.1</v>
      </c>
      <c r="G1035" s="152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20" t="s">
        <v>272</v>
      </c>
      <c r="C1036" s="12"/>
      <c r="D1036" s="22">
        <v>0.11366666666666668</v>
      </c>
      <c r="E1036" s="22">
        <v>0.10600081144652342</v>
      </c>
      <c r="F1036" s="22">
        <v>9.9999999999999992E-2</v>
      </c>
      <c r="G1036" s="152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3" t="s">
        <v>273</v>
      </c>
      <c r="C1037" s="28"/>
      <c r="D1037" s="11">
        <v>0.1135</v>
      </c>
      <c r="E1037" s="11">
        <v>0.10648015084813112</v>
      </c>
      <c r="F1037" s="11">
        <v>0.1</v>
      </c>
      <c r="G1037" s="152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3" t="s">
        <v>274</v>
      </c>
      <c r="C1038" s="28"/>
      <c r="D1038" s="23">
        <v>2.5819888974716134E-3</v>
      </c>
      <c r="E1038" s="23">
        <v>1.7267448298476087E-3</v>
      </c>
      <c r="F1038" s="23">
        <v>1.5202354861220293E-17</v>
      </c>
      <c r="G1038" s="152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3" t="s">
        <v>87</v>
      </c>
      <c r="C1039" s="28"/>
      <c r="D1039" s="13">
        <v>2.2715444845791317E-2</v>
      </c>
      <c r="E1039" s="13">
        <v>1.6289920862716585E-2</v>
      </c>
      <c r="F1039" s="13">
        <v>1.5202354861220294E-16</v>
      </c>
      <c r="G1039" s="152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3" t="s">
        <v>275</v>
      </c>
      <c r="C1040" s="28"/>
      <c r="D1040" s="13">
        <v>6.673347571271071E-2</v>
      </c>
      <c r="E1040" s="13">
        <v>-5.2086742869420499E-3</v>
      </c>
      <c r="F1040" s="13">
        <v>-6.1524801425767994E-2</v>
      </c>
      <c r="G1040" s="152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29"/>
      <c r="B1041" s="45" t="s">
        <v>276</v>
      </c>
      <c r="C1041" s="46"/>
      <c r="D1041" s="44">
        <v>0.86</v>
      </c>
      <c r="E1041" s="44">
        <v>0</v>
      </c>
      <c r="F1041" s="44">
        <v>0.67</v>
      </c>
      <c r="G1041" s="152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B1042" s="30"/>
      <c r="C1042" s="20"/>
      <c r="D1042" s="20"/>
      <c r="E1042" s="20"/>
      <c r="F1042" s="20"/>
      <c r="BM1042" s="55"/>
    </row>
    <row r="1043" spans="1:65" ht="15">
      <c r="B1043" s="8" t="s">
        <v>681</v>
      </c>
      <c r="BM1043" s="27" t="s">
        <v>67</v>
      </c>
    </row>
    <row r="1044" spans="1:65" ht="15">
      <c r="A1044" s="24" t="s">
        <v>32</v>
      </c>
      <c r="B1044" s="18" t="s">
        <v>114</v>
      </c>
      <c r="C1044" s="15" t="s">
        <v>115</v>
      </c>
      <c r="D1044" s="16" t="s">
        <v>241</v>
      </c>
      <c r="E1044" s="17" t="s">
        <v>241</v>
      </c>
      <c r="F1044" s="17" t="s">
        <v>241</v>
      </c>
      <c r="G1044" s="17" t="s">
        <v>241</v>
      </c>
      <c r="H1044" s="17" t="s">
        <v>241</v>
      </c>
      <c r="I1044" s="17" t="s">
        <v>241</v>
      </c>
      <c r="J1044" s="17" t="s">
        <v>241</v>
      </c>
      <c r="K1044" s="17" t="s">
        <v>241</v>
      </c>
      <c r="L1044" s="17" t="s">
        <v>241</v>
      </c>
      <c r="M1044" s="17" t="s">
        <v>241</v>
      </c>
      <c r="N1044" s="17" t="s">
        <v>241</v>
      </c>
      <c r="O1044" s="17" t="s">
        <v>241</v>
      </c>
      <c r="P1044" s="17" t="s">
        <v>241</v>
      </c>
      <c r="Q1044" s="17" t="s">
        <v>241</v>
      </c>
      <c r="R1044" s="17" t="s">
        <v>241</v>
      </c>
      <c r="S1044" s="17" t="s">
        <v>241</v>
      </c>
      <c r="T1044" s="17" t="s">
        <v>241</v>
      </c>
      <c r="U1044" s="17" t="s">
        <v>241</v>
      </c>
      <c r="V1044" s="17" t="s">
        <v>241</v>
      </c>
      <c r="W1044" s="17" t="s">
        <v>241</v>
      </c>
      <c r="X1044" s="17" t="s">
        <v>241</v>
      </c>
      <c r="Y1044" s="17" t="s">
        <v>241</v>
      </c>
      <c r="Z1044" s="17" t="s">
        <v>241</v>
      </c>
      <c r="AA1044" s="17" t="s">
        <v>241</v>
      </c>
      <c r="AB1044" s="17" t="s">
        <v>241</v>
      </c>
      <c r="AC1044" s="152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</v>
      </c>
    </row>
    <row r="1045" spans="1:65">
      <c r="A1045" s="29"/>
      <c r="B1045" s="19" t="s">
        <v>242</v>
      </c>
      <c r="C1045" s="9" t="s">
        <v>242</v>
      </c>
      <c r="D1045" s="150" t="s">
        <v>244</v>
      </c>
      <c r="E1045" s="151" t="s">
        <v>245</v>
      </c>
      <c r="F1045" s="151" t="s">
        <v>246</v>
      </c>
      <c r="G1045" s="151" t="s">
        <v>247</v>
      </c>
      <c r="H1045" s="151" t="s">
        <v>249</v>
      </c>
      <c r="I1045" s="151" t="s">
        <v>250</v>
      </c>
      <c r="J1045" s="151" t="s">
        <v>251</v>
      </c>
      <c r="K1045" s="151" t="s">
        <v>252</v>
      </c>
      <c r="L1045" s="151" t="s">
        <v>253</v>
      </c>
      <c r="M1045" s="151" t="s">
        <v>254</v>
      </c>
      <c r="N1045" s="151" t="s">
        <v>255</v>
      </c>
      <c r="O1045" s="151" t="s">
        <v>256</v>
      </c>
      <c r="P1045" s="151" t="s">
        <v>257</v>
      </c>
      <c r="Q1045" s="151" t="s">
        <v>258</v>
      </c>
      <c r="R1045" s="151" t="s">
        <v>260</v>
      </c>
      <c r="S1045" s="151" t="s">
        <v>261</v>
      </c>
      <c r="T1045" s="151" t="s">
        <v>262</v>
      </c>
      <c r="U1045" s="151" t="s">
        <v>280</v>
      </c>
      <c r="V1045" s="151" t="s">
        <v>307</v>
      </c>
      <c r="W1045" s="151" t="s">
        <v>281</v>
      </c>
      <c r="X1045" s="151" t="s">
        <v>263</v>
      </c>
      <c r="Y1045" s="151" t="s">
        <v>264</v>
      </c>
      <c r="Z1045" s="151" t="s">
        <v>282</v>
      </c>
      <c r="AA1045" s="151" t="s">
        <v>265</v>
      </c>
      <c r="AB1045" s="151" t="s">
        <v>266</v>
      </c>
      <c r="AC1045" s="152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 t="s">
        <v>3</v>
      </c>
    </row>
    <row r="1046" spans="1:65">
      <c r="A1046" s="29"/>
      <c r="B1046" s="19"/>
      <c r="C1046" s="9"/>
      <c r="D1046" s="10" t="s">
        <v>283</v>
      </c>
      <c r="E1046" s="11" t="s">
        <v>286</v>
      </c>
      <c r="F1046" s="11" t="s">
        <v>286</v>
      </c>
      <c r="G1046" s="11" t="s">
        <v>283</v>
      </c>
      <c r="H1046" s="11" t="s">
        <v>285</v>
      </c>
      <c r="I1046" s="11" t="s">
        <v>283</v>
      </c>
      <c r="J1046" s="11" t="s">
        <v>283</v>
      </c>
      <c r="K1046" s="11" t="s">
        <v>283</v>
      </c>
      <c r="L1046" s="11" t="s">
        <v>283</v>
      </c>
      <c r="M1046" s="11" t="s">
        <v>283</v>
      </c>
      <c r="N1046" s="11" t="s">
        <v>283</v>
      </c>
      <c r="O1046" s="11" t="s">
        <v>285</v>
      </c>
      <c r="P1046" s="11" t="s">
        <v>286</v>
      </c>
      <c r="Q1046" s="11" t="s">
        <v>283</v>
      </c>
      <c r="R1046" s="11" t="s">
        <v>286</v>
      </c>
      <c r="S1046" s="11" t="s">
        <v>283</v>
      </c>
      <c r="T1046" s="11" t="s">
        <v>286</v>
      </c>
      <c r="U1046" s="11" t="s">
        <v>286</v>
      </c>
      <c r="V1046" s="11" t="s">
        <v>283</v>
      </c>
      <c r="W1046" s="11" t="s">
        <v>283</v>
      </c>
      <c r="X1046" s="11" t="s">
        <v>286</v>
      </c>
      <c r="Y1046" s="11" t="s">
        <v>286</v>
      </c>
      <c r="Z1046" s="11" t="s">
        <v>286</v>
      </c>
      <c r="AA1046" s="11" t="s">
        <v>286</v>
      </c>
      <c r="AB1046" s="11" t="s">
        <v>283</v>
      </c>
      <c r="AC1046" s="152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</v>
      </c>
    </row>
    <row r="1047" spans="1:65">
      <c r="A1047" s="29"/>
      <c r="B1047" s="19"/>
      <c r="C1047" s="9"/>
      <c r="D1047" s="25" t="s">
        <v>324</v>
      </c>
      <c r="E1047" s="25" t="s">
        <v>324</v>
      </c>
      <c r="F1047" s="25" t="s">
        <v>324</v>
      </c>
      <c r="G1047" s="25" t="s">
        <v>325</v>
      </c>
      <c r="H1047" s="25" t="s">
        <v>326</v>
      </c>
      <c r="I1047" s="25" t="s">
        <v>325</v>
      </c>
      <c r="J1047" s="25" t="s">
        <v>325</v>
      </c>
      <c r="K1047" s="25" t="s">
        <v>325</v>
      </c>
      <c r="L1047" s="25" t="s">
        <v>325</v>
      </c>
      <c r="M1047" s="25" t="s">
        <v>325</v>
      </c>
      <c r="N1047" s="25" t="s">
        <v>326</v>
      </c>
      <c r="O1047" s="25" t="s">
        <v>325</v>
      </c>
      <c r="P1047" s="25" t="s">
        <v>326</v>
      </c>
      <c r="Q1047" s="25" t="s">
        <v>327</v>
      </c>
      <c r="R1047" s="25" t="s">
        <v>327</v>
      </c>
      <c r="S1047" s="25" t="s">
        <v>325</v>
      </c>
      <c r="T1047" s="25" t="s">
        <v>327</v>
      </c>
      <c r="U1047" s="25" t="s">
        <v>328</v>
      </c>
      <c r="V1047" s="25" t="s">
        <v>326</v>
      </c>
      <c r="W1047" s="25" t="s">
        <v>325</v>
      </c>
      <c r="X1047" s="25" t="s">
        <v>326</v>
      </c>
      <c r="Y1047" s="25" t="s">
        <v>326</v>
      </c>
      <c r="Z1047" s="25" t="s">
        <v>325</v>
      </c>
      <c r="AA1047" s="25" t="s">
        <v>325</v>
      </c>
      <c r="AB1047" s="25" t="s">
        <v>119</v>
      </c>
      <c r="AC1047" s="152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3</v>
      </c>
    </row>
    <row r="1048" spans="1:65">
      <c r="A1048" s="29"/>
      <c r="B1048" s="18">
        <v>1</v>
      </c>
      <c r="C1048" s="14">
        <v>1</v>
      </c>
      <c r="D1048" s="21">
        <v>3.29</v>
      </c>
      <c r="E1048" s="21">
        <v>3.35</v>
      </c>
      <c r="F1048" s="21">
        <v>3.2690699605724562</v>
      </c>
      <c r="G1048" s="21">
        <v>2.88</v>
      </c>
      <c r="H1048" s="146" t="s">
        <v>107</v>
      </c>
      <c r="I1048" s="21">
        <v>2.95</v>
      </c>
      <c r="J1048" s="21">
        <v>2.88</v>
      </c>
      <c r="K1048" s="21">
        <v>2.83</v>
      </c>
      <c r="L1048" s="21">
        <v>3</v>
      </c>
      <c r="M1048" s="21">
        <v>3.11</v>
      </c>
      <c r="N1048" s="21">
        <v>3.53</v>
      </c>
      <c r="O1048" s="146" t="s">
        <v>96</v>
      </c>
      <c r="P1048" s="21">
        <v>3.57</v>
      </c>
      <c r="Q1048" s="21">
        <v>2.9813654769283806</v>
      </c>
      <c r="R1048" s="21">
        <v>3.06</v>
      </c>
      <c r="S1048" s="21">
        <v>3.0801959999999999</v>
      </c>
      <c r="T1048" s="146" t="s">
        <v>96</v>
      </c>
      <c r="U1048" s="21">
        <v>3.05</v>
      </c>
      <c r="V1048" s="153">
        <v>5.53</v>
      </c>
      <c r="W1048" s="21">
        <v>2.9</v>
      </c>
      <c r="X1048" s="21">
        <v>3.7</v>
      </c>
      <c r="Y1048" s="21">
        <v>3.18</v>
      </c>
      <c r="Z1048" s="21">
        <v>3.2</v>
      </c>
      <c r="AA1048" s="21">
        <v>3.16</v>
      </c>
      <c r="AB1048" s="21">
        <v>3</v>
      </c>
      <c r="AC1048" s="152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</v>
      </c>
    </row>
    <row r="1049" spans="1:65">
      <c r="A1049" s="29"/>
      <c r="B1049" s="19">
        <v>1</v>
      </c>
      <c r="C1049" s="9">
        <v>2</v>
      </c>
      <c r="D1049" s="11">
        <v>3.19</v>
      </c>
      <c r="E1049" s="11">
        <v>3.5</v>
      </c>
      <c r="F1049" s="11">
        <v>3.229383400918636</v>
      </c>
      <c r="G1049" s="11">
        <v>3.2</v>
      </c>
      <c r="H1049" s="147" t="s">
        <v>107</v>
      </c>
      <c r="I1049" s="11">
        <v>2.68</v>
      </c>
      <c r="J1049" s="11">
        <v>2.98</v>
      </c>
      <c r="K1049" s="11">
        <v>3.17</v>
      </c>
      <c r="L1049" s="11">
        <v>3.19</v>
      </c>
      <c r="M1049" s="11">
        <v>3.09</v>
      </c>
      <c r="N1049" s="11">
        <v>3.36</v>
      </c>
      <c r="O1049" s="147" t="s">
        <v>96</v>
      </c>
      <c r="P1049" s="11">
        <v>3.57</v>
      </c>
      <c r="Q1049" s="11">
        <v>2.8081379256285963</v>
      </c>
      <c r="R1049" s="11">
        <v>3.33</v>
      </c>
      <c r="S1049" s="11">
        <v>3.044286</v>
      </c>
      <c r="T1049" s="147" t="s">
        <v>96</v>
      </c>
      <c r="U1049" s="148">
        <v>4.17</v>
      </c>
      <c r="V1049" s="147">
        <v>3.38</v>
      </c>
      <c r="W1049" s="11">
        <v>3.2</v>
      </c>
      <c r="X1049" s="11">
        <v>3.1</v>
      </c>
      <c r="Y1049" s="11">
        <v>3.41</v>
      </c>
      <c r="Z1049" s="11">
        <v>3</v>
      </c>
      <c r="AA1049" s="11">
        <v>3.57</v>
      </c>
      <c r="AB1049" s="11">
        <v>3.2</v>
      </c>
      <c r="AC1049" s="152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21</v>
      </c>
    </row>
    <row r="1050" spans="1:65">
      <c r="A1050" s="29"/>
      <c r="B1050" s="19">
        <v>1</v>
      </c>
      <c r="C1050" s="9">
        <v>3</v>
      </c>
      <c r="D1050" s="11">
        <v>3.29</v>
      </c>
      <c r="E1050" s="11">
        <v>3.71</v>
      </c>
      <c r="F1050" s="11">
        <v>3.4954779549910162</v>
      </c>
      <c r="G1050" s="11">
        <v>2.96</v>
      </c>
      <c r="H1050" s="147" t="s">
        <v>107</v>
      </c>
      <c r="I1050" s="11">
        <v>2.74</v>
      </c>
      <c r="J1050" s="11">
        <v>3.2</v>
      </c>
      <c r="K1050" s="11">
        <v>3.31</v>
      </c>
      <c r="L1050" s="11">
        <v>3.01</v>
      </c>
      <c r="M1050" s="11">
        <v>3.27</v>
      </c>
      <c r="N1050" s="11">
        <v>3</v>
      </c>
      <c r="O1050" s="147" t="s">
        <v>96</v>
      </c>
      <c r="P1050" s="11">
        <v>3.47</v>
      </c>
      <c r="Q1050" s="11">
        <v>2.8195862418113631</v>
      </c>
      <c r="R1050" s="11">
        <v>3.17</v>
      </c>
      <c r="S1050" s="11">
        <v>3.4316200000000001</v>
      </c>
      <c r="T1050" s="147" t="s">
        <v>96</v>
      </c>
      <c r="U1050" s="11">
        <v>3.35</v>
      </c>
      <c r="V1050" s="147">
        <v>4.0599999999999996</v>
      </c>
      <c r="W1050" s="11">
        <v>2.84</v>
      </c>
      <c r="X1050" s="11">
        <v>3.4</v>
      </c>
      <c r="Y1050" s="11">
        <v>2.65</v>
      </c>
      <c r="Z1050" s="11">
        <v>3.1</v>
      </c>
      <c r="AA1050" s="11">
        <v>3.27</v>
      </c>
      <c r="AB1050" s="11">
        <v>3.1</v>
      </c>
      <c r="AC1050" s="152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16</v>
      </c>
    </row>
    <row r="1051" spans="1:65">
      <c r="A1051" s="29"/>
      <c r="B1051" s="19">
        <v>1</v>
      </c>
      <c r="C1051" s="9">
        <v>4</v>
      </c>
      <c r="D1051" s="11">
        <v>3.29</v>
      </c>
      <c r="E1051" s="11">
        <v>3.34</v>
      </c>
      <c r="F1051" s="11">
        <v>3.6416652803711962</v>
      </c>
      <c r="G1051" s="11">
        <v>3.3</v>
      </c>
      <c r="H1051" s="147" t="s">
        <v>107</v>
      </c>
      <c r="I1051" s="11">
        <v>2.94</v>
      </c>
      <c r="J1051" s="11">
        <v>3.31</v>
      </c>
      <c r="K1051" s="11">
        <v>3.1</v>
      </c>
      <c r="L1051" s="11">
        <v>2.85</v>
      </c>
      <c r="M1051" s="11">
        <v>3.39</v>
      </c>
      <c r="N1051" s="11">
        <v>3.95</v>
      </c>
      <c r="O1051" s="147" t="s">
        <v>96</v>
      </c>
      <c r="P1051" s="11">
        <v>3.43</v>
      </c>
      <c r="Q1051" s="11">
        <v>3.0713599863902168</v>
      </c>
      <c r="R1051" s="11">
        <v>2.96</v>
      </c>
      <c r="S1051" s="11">
        <v>3.2433320000000001</v>
      </c>
      <c r="T1051" s="147" t="s">
        <v>96</v>
      </c>
      <c r="U1051" s="11">
        <v>3.28</v>
      </c>
      <c r="V1051" s="147">
        <v>3.78</v>
      </c>
      <c r="W1051" s="11">
        <v>3.05</v>
      </c>
      <c r="X1051" s="11">
        <v>3.3</v>
      </c>
      <c r="Y1051" s="11">
        <v>3.63</v>
      </c>
      <c r="Z1051" s="11">
        <v>3.3</v>
      </c>
      <c r="AA1051" s="11">
        <v>3.46</v>
      </c>
      <c r="AB1051" s="11">
        <v>3.1</v>
      </c>
      <c r="AC1051" s="152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3.1856071643007491</v>
      </c>
    </row>
    <row r="1052" spans="1:65">
      <c r="A1052" s="29"/>
      <c r="B1052" s="19">
        <v>1</v>
      </c>
      <c r="C1052" s="9">
        <v>5</v>
      </c>
      <c r="D1052" s="148">
        <v>3.04</v>
      </c>
      <c r="E1052" s="11">
        <v>3.77</v>
      </c>
      <c r="F1052" s="11">
        <v>3.574191908518936</v>
      </c>
      <c r="G1052" s="11">
        <v>2.68</v>
      </c>
      <c r="H1052" s="147" t="s">
        <v>107</v>
      </c>
      <c r="I1052" s="11">
        <v>2.89</v>
      </c>
      <c r="J1052" s="11">
        <v>3.39</v>
      </c>
      <c r="K1052" s="11">
        <v>3.14</v>
      </c>
      <c r="L1052" s="11">
        <v>3</v>
      </c>
      <c r="M1052" s="11">
        <v>2.73</v>
      </c>
      <c r="N1052" s="11">
        <v>3.25</v>
      </c>
      <c r="O1052" s="147" t="s">
        <v>96</v>
      </c>
      <c r="P1052" s="11">
        <v>3.35</v>
      </c>
      <c r="Q1052" s="11">
        <v>3.0123097223776285</v>
      </c>
      <c r="R1052" s="11">
        <v>3.25</v>
      </c>
      <c r="S1052" s="11">
        <v>3.2639040000000001</v>
      </c>
      <c r="T1052" s="147" t="s">
        <v>96</v>
      </c>
      <c r="U1052" s="11">
        <v>3.33</v>
      </c>
      <c r="V1052" s="147">
        <v>3.59</v>
      </c>
      <c r="W1052" s="11">
        <v>3.29</v>
      </c>
      <c r="X1052" s="11">
        <v>3.3</v>
      </c>
      <c r="Y1052" s="11">
        <v>2.83</v>
      </c>
      <c r="Z1052" s="11">
        <v>3.1</v>
      </c>
      <c r="AA1052" s="11">
        <v>3.01</v>
      </c>
      <c r="AB1052" s="11">
        <v>3.1</v>
      </c>
      <c r="AC1052" s="152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117</v>
      </c>
    </row>
    <row r="1053" spans="1:65">
      <c r="A1053" s="29"/>
      <c r="B1053" s="19">
        <v>1</v>
      </c>
      <c r="C1053" s="9">
        <v>6</v>
      </c>
      <c r="D1053" s="11">
        <v>3.41</v>
      </c>
      <c r="E1053" s="11">
        <v>3.3</v>
      </c>
      <c r="F1053" s="11">
        <v>3.642700414554366</v>
      </c>
      <c r="G1053" s="11">
        <v>2.57</v>
      </c>
      <c r="H1053" s="147" t="s">
        <v>107</v>
      </c>
      <c r="I1053" s="11">
        <v>2.84</v>
      </c>
      <c r="J1053" s="11">
        <v>3.05</v>
      </c>
      <c r="K1053" s="11">
        <v>2.96</v>
      </c>
      <c r="L1053" s="11">
        <v>2.9</v>
      </c>
      <c r="M1053" s="11">
        <v>3.39</v>
      </c>
      <c r="N1053" s="11">
        <v>3.6</v>
      </c>
      <c r="O1053" s="147" t="s">
        <v>96</v>
      </c>
      <c r="P1053" s="11">
        <v>3.62</v>
      </c>
      <c r="Q1053" s="11">
        <v>3.0618684288315641</v>
      </c>
      <c r="R1053" s="11">
        <v>3.29</v>
      </c>
      <c r="S1053" s="11">
        <v>3.198048</v>
      </c>
      <c r="T1053" s="147" t="s">
        <v>96</v>
      </c>
      <c r="U1053" s="11">
        <v>2.91</v>
      </c>
      <c r="V1053" s="147">
        <v>4.3</v>
      </c>
      <c r="W1053" s="11">
        <v>3.25</v>
      </c>
      <c r="X1053" s="11">
        <v>3.2</v>
      </c>
      <c r="Y1053" s="11">
        <v>3.24</v>
      </c>
      <c r="Z1053" s="11">
        <v>2.8</v>
      </c>
      <c r="AA1053" s="11">
        <v>3</v>
      </c>
      <c r="AB1053" s="11">
        <v>3.1</v>
      </c>
      <c r="AC1053" s="152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20" t="s">
        <v>272</v>
      </c>
      <c r="C1054" s="12"/>
      <c r="D1054" s="22">
        <v>3.2516666666666665</v>
      </c>
      <c r="E1054" s="22">
        <v>3.4949999999999997</v>
      </c>
      <c r="F1054" s="22">
        <v>3.4754148199877677</v>
      </c>
      <c r="G1054" s="22">
        <v>2.9316666666666666</v>
      </c>
      <c r="H1054" s="22" t="s">
        <v>763</v>
      </c>
      <c r="I1054" s="22">
        <v>2.84</v>
      </c>
      <c r="J1054" s="22">
        <v>3.1349999999999998</v>
      </c>
      <c r="K1054" s="22">
        <v>3.0850000000000004</v>
      </c>
      <c r="L1054" s="22">
        <v>2.9916666666666667</v>
      </c>
      <c r="M1054" s="22">
        <v>3.1633333333333336</v>
      </c>
      <c r="N1054" s="22">
        <v>3.4483333333333337</v>
      </c>
      <c r="O1054" s="22" t="s">
        <v>763</v>
      </c>
      <c r="P1054" s="22">
        <v>3.5016666666666669</v>
      </c>
      <c r="Q1054" s="22">
        <v>2.9591046303279582</v>
      </c>
      <c r="R1054" s="22">
        <v>3.1766666666666663</v>
      </c>
      <c r="S1054" s="22">
        <v>3.2102310000000003</v>
      </c>
      <c r="T1054" s="22" t="s">
        <v>763</v>
      </c>
      <c r="U1054" s="22">
        <v>3.3483333333333332</v>
      </c>
      <c r="V1054" s="22">
        <v>4.1066666666666665</v>
      </c>
      <c r="W1054" s="22">
        <v>3.0883333333333329</v>
      </c>
      <c r="X1054" s="22">
        <v>3.3333333333333335</v>
      </c>
      <c r="Y1054" s="22">
        <v>3.1566666666666667</v>
      </c>
      <c r="Z1054" s="22">
        <v>3.0833333333333335</v>
      </c>
      <c r="AA1054" s="22">
        <v>3.2449999999999997</v>
      </c>
      <c r="AB1054" s="22">
        <v>3.1</v>
      </c>
      <c r="AC1054" s="152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3" t="s">
        <v>273</v>
      </c>
      <c r="C1055" s="28"/>
      <c r="D1055" s="11">
        <v>3.29</v>
      </c>
      <c r="E1055" s="11">
        <v>3.4249999999999998</v>
      </c>
      <c r="F1055" s="11">
        <v>3.5348349317549763</v>
      </c>
      <c r="G1055" s="11">
        <v>2.92</v>
      </c>
      <c r="H1055" s="11" t="s">
        <v>763</v>
      </c>
      <c r="I1055" s="11">
        <v>2.8650000000000002</v>
      </c>
      <c r="J1055" s="11">
        <v>3.125</v>
      </c>
      <c r="K1055" s="11">
        <v>3.12</v>
      </c>
      <c r="L1055" s="11">
        <v>3</v>
      </c>
      <c r="M1055" s="11">
        <v>3.19</v>
      </c>
      <c r="N1055" s="11">
        <v>3.4449999999999998</v>
      </c>
      <c r="O1055" s="11" t="s">
        <v>763</v>
      </c>
      <c r="P1055" s="11">
        <v>3.52</v>
      </c>
      <c r="Q1055" s="11">
        <v>2.9968375996530048</v>
      </c>
      <c r="R1055" s="11">
        <v>3.21</v>
      </c>
      <c r="S1055" s="11">
        <v>3.2206900000000003</v>
      </c>
      <c r="T1055" s="11" t="s">
        <v>763</v>
      </c>
      <c r="U1055" s="11">
        <v>3.3049999999999997</v>
      </c>
      <c r="V1055" s="11">
        <v>3.92</v>
      </c>
      <c r="W1055" s="11">
        <v>3.125</v>
      </c>
      <c r="X1055" s="11">
        <v>3.3</v>
      </c>
      <c r="Y1055" s="11">
        <v>3.21</v>
      </c>
      <c r="Z1055" s="11">
        <v>3.1</v>
      </c>
      <c r="AA1055" s="11">
        <v>3.2149999999999999</v>
      </c>
      <c r="AB1055" s="11">
        <v>3.1</v>
      </c>
      <c r="AC1055" s="152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3" t="s">
        <v>274</v>
      </c>
      <c r="C1056" s="28"/>
      <c r="D1056" s="23">
        <v>0.12496666222103668</v>
      </c>
      <c r="E1056" s="23">
        <v>0.20245987256738066</v>
      </c>
      <c r="F1056" s="23">
        <v>0.18378943849326621</v>
      </c>
      <c r="G1056" s="23">
        <v>0.2847045251952745</v>
      </c>
      <c r="H1056" s="23" t="s">
        <v>763</v>
      </c>
      <c r="I1056" s="23">
        <v>0.10972693379476157</v>
      </c>
      <c r="J1056" s="23">
        <v>0.19806564568344515</v>
      </c>
      <c r="K1056" s="23">
        <v>0.16837458240482736</v>
      </c>
      <c r="L1056" s="23">
        <v>0.11686174167222846</v>
      </c>
      <c r="M1056" s="23">
        <v>0.24905153415842812</v>
      </c>
      <c r="N1056" s="23">
        <v>0.32541768032279178</v>
      </c>
      <c r="O1056" s="23" t="s">
        <v>763</v>
      </c>
      <c r="P1056" s="23">
        <v>0.10245324136730205</v>
      </c>
      <c r="Q1056" s="23">
        <v>0.11725554743464166</v>
      </c>
      <c r="R1056" s="23">
        <v>0.14306175822583292</v>
      </c>
      <c r="S1056" s="23">
        <v>0.13970313252751354</v>
      </c>
      <c r="T1056" s="23" t="s">
        <v>763</v>
      </c>
      <c r="U1056" s="23">
        <v>0.43847082761190098</v>
      </c>
      <c r="V1056" s="23">
        <v>0.77034191542889863</v>
      </c>
      <c r="W1056" s="23">
        <v>0.18861777929629725</v>
      </c>
      <c r="X1056" s="23">
        <v>0.20655911179772896</v>
      </c>
      <c r="Y1056" s="23">
        <v>0.3630794219818404</v>
      </c>
      <c r="Z1056" s="23">
        <v>0.17224014243685087</v>
      </c>
      <c r="AA1056" s="23">
        <v>0.23449946695035365</v>
      </c>
      <c r="AB1056" s="23">
        <v>6.3245553203367638E-2</v>
      </c>
      <c r="AC1056" s="204"/>
      <c r="AD1056" s="205"/>
      <c r="AE1056" s="205"/>
      <c r="AF1056" s="205"/>
      <c r="AG1056" s="205"/>
      <c r="AH1056" s="205"/>
      <c r="AI1056" s="205"/>
      <c r="AJ1056" s="205"/>
      <c r="AK1056" s="205"/>
      <c r="AL1056" s="205"/>
      <c r="AM1056" s="205"/>
      <c r="AN1056" s="205"/>
      <c r="AO1056" s="205"/>
      <c r="AP1056" s="205"/>
      <c r="AQ1056" s="205"/>
      <c r="AR1056" s="205"/>
      <c r="AS1056" s="205"/>
      <c r="AT1056" s="205"/>
      <c r="AU1056" s="205"/>
      <c r="AV1056" s="205"/>
      <c r="AW1056" s="205"/>
      <c r="AX1056" s="205"/>
      <c r="AY1056" s="205"/>
      <c r="AZ1056" s="205"/>
      <c r="BA1056" s="205"/>
      <c r="BB1056" s="205"/>
      <c r="BC1056" s="205"/>
      <c r="BD1056" s="205"/>
      <c r="BE1056" s="205"/>
      <c r="BF1056" s="205"/>
      <c r="BG1056" s="205"/>
      <c r="BH1056" s="205"/>
      <c r="BI1056" s="205"/>
      <c r="BJ1056" s="205"/>
      <c r="BK1056" s="205"/>
      <c r="BL1056" s="205"/>
      <c r="BM1056" s="56"/>
    </row>
    <row r="1057" spans="1:65">
      <c r="A1057" s="29"/>
      <c r="B1057" s="3" t="s">
        <v>87</v>
      </c>
      <c r="C1057" s="28"/>
      <c r="D1057" s="13">
        <v>3.8431572184839578E-2</v>
      </c>
      <c r="E1057" s="13">
        <v>5.7928432780366433E-2</v>
      </c>
      <c r="F1057" s="13">
        <v>5.2882734295848194E-2</v>
      </c>
      <c r="G1057" s="13">
        <v>9.7113539009189717E-2</v>
      </c>
      <c r="H1057" s="13" t="s">
        <v>763</v>
      </c>
      <c r="I1057" s="13">
        <v>3.8636244293930137E-2</v>
      </c>
      <c r="J1057" s="13">
        <v>6.3178834348786336E-2</v>
      </c>
      <c r="K1057" s="13">
        <v>5.4578470795730097E-2</v>
      </c>
      <c r="L1057" s="13">
        <v>3.9062420614672466E-2</v>
      </c>
      <c r="M1057" s="13">
        <v>7.8730727341968842E-2</v>
      </c>
      <c r="N1057" s="13">
        <v>9.4369554467701816E-2</v>
      </c>
      <c r="O1057" s="13" t="s">
        <v>763</v>
      </c>
      <c r="P1057" s="13">
        <v>2.9258422094422289E-2</v>
      </c>
      <c r="Q1057" s="13">
        <v>3.9625346881244347E-2</v>
      </c>
      <c r="R1057" s="13">
        <v>4.5035180973504597E-2</v>
      </c>
      <c r="S1057" s="13">
        <v>4.3518093410571862E-2</v>
      </c>
      <c r="T1057" s="13" t="s">
        <v>763</v>
      </c>
      <c r="U1057" s="13">
        <v>0.13095196444357421</v>
      </c>
      <c r="V1057" s="13">
        <v>0.18758325862716688</v>
      </c>
      <c r="W1057" s="13">
        <v>6.1074294429454057E-2</v>
      </c>
      <c r="X1057" s="13">
        <v>6.1967733539318684E-2</v>
      </c>
      <c r="Y1057" s="13">
        <v>0.1150198802476791</v>
      </c>
      <c r="Z1057" s="13">
        <v>5.586166781735704E-2</v>
      </c>
      <c r="AA1057" s="13">
        <v>7.2264858844484955E-2</v>
      </c>
      <c r="AB1057" s="13">
        <v>2.0401791355925045E-2</v>
      </c>
      <c r="AC1057" s="152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3" t="s">
        <v>275</v>
      </c>
      <c r="C1058" s="28"/>
      <c r="D1058" s="13">
        <v>2.0736863950523432E-2</v>
      </c>
      <c r="E1058" s="13">
        <v>9.7122093133904519E-2</v>
      </c>
      <c r="F1058" s="13">
        <v>9.0974072049662791E-2</v>
      </c>
      <c r="G1058" s="13">
        <v>-7.9714944290635192E-2</v>
      </c>
      <c r="H1058" s="13" t="s">
        <v>763</v>
      </c>
      <c r="I1058" s="13">
        <v>-0.10849020185971714</v>
      </c>
      <c r="J1058" s="13">
        <v>-1.5886191137398975E-2</v>
      </c>
      <c r="K1058" s="13">
        <v>-3.1581786175079785E-2</v>
      </c>
      <c r="L1058" s="13">
        <v>-6.0880230245417888E-2</v>
      </c>
      <c r="M1058" s="13">
        <v>-6.9920206160463128E-3</v>
      </c>
      <c r="N1058" s="13">
        <v>8.2472871098735689E-2</v>
      </c>
      <c r="O1058" s="13" t="s">
        <v>763</v>
      </c>
      <c r="P1058" s="13">
        <v>9.9214839138928701E-2</v>
      </c>
      <c r="Q1058" s="13">
        <v>-7.1101840964910346E-2</v>
      </c>
      <c r="R1058" s="13">
        <v>-2.8065286059981709E-3</v>
      </c>
      <c r="S1058" s="13">
        <v>7.7297150681967519E-3</v>
      </c>
      <c r="T1058" s="13" t="s">
        <v>763</v>
      </c>
      <c r="U1058" s="13">
        <v>5.1081681023373404E-2</v>
      </c>
      <c r="V1058" s="13">
        <v>0.28913153909486922</v>
      </c>
      <c r="W1058" s="13">
        <v>-3.0535413172568027E-2</v>
      </c>
      <c r="X1058" s="13">
        <v>4.6373002512069217E-2</v>
      </c>
      <c r="Y1058" s="13">
        <v>-9.0847666210704947E-3</v>
      </c>
      <c r="Z1058" s="13">
        <v>-3.2104972676335941E-2</v>
      </c>
      <c r="AA1058" s="13">
        <v>1.864411794549925E-2</v>
      </c>
      <c r="AB1058" s="13">
        <v>-2.6873107663775597E-2</v>
      </c>
      <c r="AC1058" s="152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45" t="s">
        <v>276</v>
      </c>
      <c r="C1059" s="46"/>
      <c r="D1059" s="44">
        <v>0.28999999999999998</v>
      </c>
      <c r="E1059" s="44">
        <v>1.25</v>
      </c>
      <c r="F1059" s="44">
        <v>1.17</v>
      </c>
      <c r="G1059" s="44">
        <v>0.96</v>
      </c>
      <c r="H1059" s="44">
        <v>2.66</v>
      </c>
      <c r="I1059" s="44">
        <v>1.32</v>
      </c>
      <c r="J1059" s="44">
        <v>0.16</v>
      </c>
      <c r="K1059" s="44">
        <v>0.36</v>
      </c>
      <c r="L1059" s="44">
        <v>0.73</v>
      </c>
      <c r="M1059" s="44">
        <v>0.05</v>
      </c>
      <c r="N1059" s="44">
        <v>1.07</v>
      </c>
      <c r="O1059" s="44">
        <v>7.16</v>
      </c>
      <c r="P1059" s="44">
        <v>1.28</v>
      </c>
      <c r="Q1059" s="44">
        <v>0.85</v>
      </c>
      <c r="R1059" s="44">
        <v>0</v>
      </c>
      <c r="S1059" s="44">
        <v>0.13</v>
      </c>
      <c r="T1059" s="44">
        <v>7.16</v>
      </c>
      <c r="U1059" s="44">
        <v>0.67</v>
      </c>
      <c r="V1059" s="44">
        <v>3.65</v>
      </c>
      <c r="W1059" s="44">
        <v>0.35</v>
      </c>
      <c r="X1059" s="44">
        <v>0.62</v>
      </c>
      <c r="Y1059" s="44">
        <v>0.08</v>
      </c>
      <c r="Z1059" s="44">
        <v>0.37</v>
      </c>
      <c r="AA1059" s="44">
        <v>0.27</v>
      </c>
      <c r="AB1059" s="44">
        <v>0.3</v>
      </c>
      <c r="AC1059" s="152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B1060" s="30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  <c r="AA1060" s="20"/>
      <c r="AB1060" s="20"/>
      <c r="BM1060" s="55"/>
    </row>
    <row r="1061" spans="1:65" ht="15">
      <c r="B1061" s="8" t="s">
        <v>682</v>
      </c>
      <c r="BM1061" s="27" t="s">
        <v>67</v>
      </c>
    </row>
    <row r="1062" spans="1:65" ht="15">
      <c r="A1062" s="24" t="s">
        <v>66</v>
      </c>
      <c r="B1062" s="18" t="s">
        <v>114</v>
      </c>
      <c r="C1062" s="15" t="s">
        <v>115</v>
      </c>
      <c r="D1062" s="16" t="s">
        <v>241</v>
      </c>
      <c r="E1062" s="17" t="s">
        <v>241</v>
      </c>
      <c r="F1062" s="17" t="s">
        <v>241</v>
      </c>
      <c r="G1062" s="17" t="s">
        <v>241</v>
      </c>
      <c r="H1062" s="17" t="s">
        <v>241</v>
      </c>
      <c r="I1062" s="17" t="s">
        <v>241</v>
      </c>
      <c r="J1062" s="17" t="s">
        <v>241</v>
      </c>
      <c r="K1062" s="17" t="s">
        <v>241</v>
      </c>
      <c r="L1062" s="17" t="s">
        <v>241</v>
      </c>
      <c r="M1062" s="17" t="s">
        <v>241</v>
      </c>
      <c r="N1062" s="17" t="s">
        <v>241</v>
      </c>
      <c r="O1062" s="17" t="s">
        <v>241</v>
      </c>
      <c r="P1062" s="17" t="s">
        <v>241</v>
      </c>
      <c r="Q1062" s="17" t="s">
        <v>241</v>
      </c>
      <c r="R1062" s="17" t="s">
        <v>241</v>
      </c>
      <c r="S1062" s="17" t="s">
        <v>241</v>
      </c>
      <c r="T1062" s="17" t="s">
        <v>241</v>
      </c>
      <c r="U1062" s="17" t="s">
        <v>241</v>
      </c>
      <c r="V1062" s="17" t="s">
        <v>241</v>
      </c>
      <c r="W1062" s="17" t="s">
        <v>241</v>
      </c>
      <c r="X1062" s="17" t="s">
        <v>241</v>
      </c>
      <c r="Y1062" s="17" t="s">
        <v>241</v>
      </c>
      <c r="Z1062" s="17" t="s">
        <v>241</v>
      </c>
      <c r="AA1062" s="17" t="s">
        <v>241</v>
      </c>
      <c r="AB1062" s="152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 t="s">
        <v>242</v>
      </c>
      <c r="C1063" s="9" t="s">
        <v>242</v>
      </c>
      <c r="D1063" s="150" t="s">
        <v>244</v>
      </c>
      <c r="E1063" s="151" t="s">
        <v>245</v>
      </c>
      <c r="F1063" s="151" t="s">
        <v>246</v>
      </c>
      <c r="G1063" s="151" t="s">
        <v>247</v>
      </c>
      <c r="H1063" s="151" t="s">
        <v>249</v>
      </c>
      <c r="I1063" s="151" t="s">
        <v>250</v>
      </c>
      <c r="J1063" s="151" t="s">
        <v>251</v>
      </c>
      <c r="K1063" s="151" t="s">
        <v>252</v>
      </c>
      <c r="L1063" s="151" t="s">
        <v>253</v>
      </c>
      <c r="M1063" s="151" t="s">
        <v>254</v>
      </c>
      <c r="N1063" s="151" t="s">
        <v>255</v>
      </c>
      <c r="O1063" s="151" t="s">
        <v>256</v>
      </c>
      <c r="P1063" s="151" t="s">
        <v>257</v>
      </c>
      <c r="Q1063" s="151" t="s">
        <v>258</v>
      </c>
      <c r="R1063" s="151" t="s">
        <v>259</v>
      </c>
      <c r="S1063" s="151" t="s">
        <v>260</v>
      </c>
      <c r="T1063" s="151" t="s">
        <v>262</v>
      </c>
      <c r="U1063" s="151" t="s">
        <v>280</v>
      </c>
      <c r="V1063" s="151" t="s">
        <v>307</v>
      </c>
      <c r="W1063" s="151" t="s">
        <v>281</v>
      </c>
      <c r="X1063" s="151" t="s">
        <v>263</v>
      </c>
      <c r="Y1063" s="151" t="s">
        <v>264</v>
      </c>
      <c r="Z1063" s="151" t="s">
        <v>282</v>
      </c>
      <c r="AA1063" s="151" t="s">
        <v>266</v>
      </c>
      <c r="AB1063" s="152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 t="s">
        <v>3</v>
      </c>
    </row>
    <row r="1064" spans="1:65">
      <c r="A1064" s="29"/>
      <c r="B1064" s="19"/>
      <c r="C1064" s="9"/>
      <c r="D1064" s="10" t="s">
        <v>285</v>
      </c>
      <c r="E1064" s="11" t="s">
        <v>286</v>
      </c>
      <c r="F1064" s="11" t="s">
        <v>286</v>
      </c>
      <c r="G1064" s="11" t="s">
        <v>283</v>
      </c>
      <c r="H1064" s="11" t="s">
        <v>285</v>
      </c>
      <c r="I1064" s="11" t="s">
        <v>283</v>
      </c>
      <c r="J1064" s="11" t="s">
        <v>283</v>
      </c>
      <c r="K1064" s="11" t="s">
        <v>283</v>
      </c>
      <c r="L1064" s="11" t="s">
        <v>283</v>
      </c>
      <c r="M1064" s="11" t="s">
        <v>283</v>
      </c>
      <c r="N1064" s="11" t="s">
        <v>283</v>
      </c>
      <c r="O1064" s="11" t="s">
        <v>285</v>
      </c>
      <c r="P1064" s="11" t="s">
        <v>286</v>
      </c>
      <c r="Q1064" s="11" t="s">
        <v>283</v>
      </c>
      <c r="R1064" s="11" t="s">
        <v>285</v>
      </c>
      <c r="S1064" s="11" t="s">
        <v>286</v>
      </c>
      <c r="T1064" s="11" t="s">
        <v>286</v>
      </c>
      <c r="U1064" s="11" t="s">
        <v>286</v>
      </c>
      <c r="V1064" s="11" t="s">
        <v>285</v>
      </c>
      <c r="W1064" s="11" t="s">
        <v>283</v>
      </c>
      <c r="X1064" s="11" t="s">
        <v>286</v>
      </c>
      <c r="Y1064" s="11" t="s">
        <v>286</v>
      </c>
      <c r="Z1064" s="11" t="s">
        <v>286</v>
      </c>
      <c r="AA1064" s="11" t="s">
        <v>283</v>
      </c>
      <c r="AB1064" s="152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0</v>
      </c>
    </row>
    <row r="1065" spans="1:65">
      <c r="A1065" s="29"/>
      <c r="B1065" s="19"/>
      <c r="C1065" s="9"/>
      <c r="D1065" s="25" t="s">
        <v>324</v>
      </c>
      <c r="E1065" s="25" t="s">
        <v>324</v>
      </c>
      <c r="F1065" s="25" t="s">
        <v>324</v>
      </c>
      <c r="G1065" s="25" t="s">
        <v>325</v>
      </c>
      <c r="H1065" s="25" t="s">
        <v>326</v>
      </c>
      <c r="I1065" s="25" t="s">
        <v>325</v>
      </c>
      <c r="J1065" s="25" t="s">
        <v>325</v>
      </c>
      <c r="K1065" s="25" t="s">
        <v>325</v>
      </c>
      <c r="L1065" s="25" t="s">
        <v>325</v>
      </c>
      <c r="M1065" s="25" t="s">
        <v>325</v>
      </c>
      <c r="N1065" s="25" t="s">
        <v>326</v>
      </c>
      <c r="O1065" s="25" t="s">
        <v>325</v>
      </c>
      <c r="P1065" s="25" t="s">
        <v>326</v>
      </c>
      <c r="Q1065" s="25" t="s">
        <v>327</v>
      </c>
      <c r="R1065" s="25" t="s">
        <v>326</v>
      </c>
      <c r="S1065" s="25" t="s">
        <v>327</v>
      </c>
      <c r="T1065" s="25" t="s">
        <v>327</v>
      </c>
      <c r="U1065" s="25" t="s">
        <v>328</v>
      </c>
      <c r="V1065" s="25" t="s">
        <v>326</v>
      </c>
      <c r="W1065" s="25" t="s">
        <v>325</v>
      </c>
      <c r="X1065" s="25" t="s">
        <v>326</v>
      </c>
      <c r="Y1065" s="25" t="s">
        <v>326</v>
      </c>
      <c r="Z1065" s="25" t="s">
        <v>325</v>
      </c>
      <c r="AA1065" s="25" t="s">
        <v>119</v>
      </c>
      <c r="AB1065" s="152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8">
        <v>1</v>
      </c>
      <c r="C1066" s="14">
        <v>1</v>
      </c>
      <c r="D1066" s="222">
        <v>53</v>
      </c>
      <c r="E1066" s="231">
        <v>60</v>
      </c>
      <c r="F1066" s="222">
        <v>54.622700470156751</v>
      </c>
      <c r="G1066" s="222">
        <v>54</v>
      </c>
      <c r="H1066" s="222">
        <v>52.2</v>
      </c>
      <c r="I1066" s="222">
        <v>55</v>
      </c>
      <c r="J1066" s="222">
        <v>55</v>
      </c>
      <c r="K1066" s="222">
        <v>57</v>
      </c>
      <c r="L1066" s="222">
        <v>53</v>
      </c>
      <c r="M1066" s="222">
        <v>52</v>
      </c>
      <c r="N1066" s="222">
        <v>54</v>
      </c>
      <c r="O1066" s="222">
        <v>54</v>
      </c>
      <c r="P1066" s="231">
        <v>61</v>
      </c>
      <c r="Q1066" s="222">
        <v>54.318382740864664</v>
      </c>
      <c r="R1066" s="222">
        <v>52</v>
      </c>
      <c r="S1066" s="222">
        <v>55.5</v>
      </c>
      <c r="T1066" s="222">
        <v>53</v>
      </c>
      <c r="U1066" s="231">
        <v>45</v>
      </c>
      <c r="V1066" s="222">
        <v>57</v>
      </c>
      <c r="W1066" s="222">
        <v>53</v>
      </c>
      <c r="X1066" s="231">
        <v>60.5</v>
      </c>
      <c r="Y1066" s="222">
        <v>56</v>
      </c>
      <c r="Z1066" s="222">
        <v>54</v>
      </c>
      <c r="AA1066" s="222">
        <v>53</v>
      </c>
      <c r="AB1066" s="223"/>
      <c r="AC1066" s="224"/>
      <c r="AD1066" s="224"/>
      <c r="AE1066" s="224"/>
      <c r="AF1066" s="224"/>
      <c r="AG1066" s="224"/>
      <c r="AH1066" s="224"/>
      <c r="AI1066" s="224"/>
      <c r="AJ1066" s="224"/>
      <c r="AK1066" s="224"/>
      <c r="AL1066" s="224"/>
      <c r="AM1066" s="224"/>
      <c r="AN1066" s="224"/>
      <c r="AO1066" s="224"/>
      <c r="AP1066" s="224"/>
      <c r="AQ1066" s="224"/>
      <c r="AR1066" s="224"/>
      <c r="AS1066" s="224"/>
      <c r="AT1066" s="224"/>
      <c r="AU1066" s="224"/>
      <c r="AV1066" s="224"/>
      <c r="AW1066" s="224"/>
      <c r="AX1066" s="224"/>
      <c r="AY1066" s="224"/>
      <c r="AZ1066" s="224"/>
      <c r="BA1066" s="224"/>
      <c r="BB1066" s="224"/>
      <c r="BC1066" s="224"/>
      <c r="BD1066" s="224"/>
      <c r="BE1066" s="224"/>
      <c r="BF1066" s="224"/>
      <c r="BG1066" s="224"/>
      <c r="BH1066" s="224"/>
      <c r="BI1066" s="224"/>
      <c r="BJ1066" s="224"/>
      <c r="BK1066" s="224"/>
      <c r="BL1066" s="224"/>
      <c r="BM1066" s="225">
        <v>1</v>
      </c>
    </row>
    <row r="1067" spans="1:65">
      <c r="A1067" s="29"/>
      <c r="B1067" s="19">
        <v>1</v>
      </c>
      <c r="C1067" s="9">
        <v>2</v>
      </c>
      <c r="D1067" s="226">
        <v>52</v>
      </c>
      <c r="E1067" s="232">
        <v>60</v>
      </c>
      <c r="F1067" s="226">
        <v>55.267325409506647</v>
      </c>
      <c r="G1067" s="226">
        <v>55</v>
      </c>
      <c r="H1067" s="226">
        <v>52.6</v>
      </c>
      <c r="I1067" s="226">
        <v>54</v>
      </c>
      <c r="J1067" s="226">
        <v>55</v>
      </c>
      <c r="K1067" s="226">
        <v>56</v>
      </c>
      <c r="L1067" s="226">
        <v>55</v>
      </c>
      <c r="M1067" s="226">
        <v>54</v>
      </c>
      <c r="N1067" s="226">
        <v>54</v>
      </c>
      <c r="O1067" s="226">
        <v>54.6</v>
      </c>
      <c r="P1067" s="232">
        <v>61</v>
      </c>
      <c r="Q1067" s="226">
        <v>54.582965775211846</v>
      </c>
      <c r="R1067" s="226">
        <v>53</v>
      </c>
      <c r="S1067" s="226">
        <v>56.5</v>
      </c>
      <c r="T1067" s="226">
        <v>54</v>
      </c>
      <c r="U1067" s="232">
        <v>41</v>
      </c>
      <c r="V1067" s="226">
        <v>53</v>
      </c>
      <c r="W1067" s="226">
        <v>51</v>
      </c>
      <c r="X1067" s="232">
        <v>60</v>
      </c>
      <c r="Y1067" s="226">
        <v>53</v>
      </c>
      <c r="Z1067" s="226">
        <v>52</v>
      </c>
      <c r="AA1067" s="226">
        <v>54</v>
      </c>
      <c r="AB1067" s="223"/>
      <c r="AC1067" s="224"/>
      <c r="AD1067" s="224"/>
      <c r="AE1067" s="224"/>
      <c r="AF1067" s="224"/>
      <c r="AG1067" s="224"/>
      <c r="AH1067" s="224"/>
      <c r="AI1067" s="224"/>
      <c r="AJ1067" s="224"/>
      <c r="AK1067" s="224"/>
      <c r="AL1067" s="224"/>
      <c r="AM1067" s="224"/>
      <c r="AN1067" s="224"/>
      <c r="AO1067" s="224"/>
      <c r="AP1067" s="224"/>
      <c r="AQ1067" s="224"/>
      <c r="AR1067" s="224"/>
      <c r="AS1067" s="224"/>
      <c r="AT1067" s="224"/>
      <c r="AU1067" s="224"/>
      <c r="AV1067" s="224"/>
      <c r="AW1067" s="224"/>
      <c r="AX1067" s="224"/>
      <c r="AY1067" s="224"/>
      <c r="AZ1067" s="224"/>
      <c r="BA1067" s="224"/>
      <c r="BB1067" s="224"/>
      <c r="BC1067" s="224"/>
      <c r="BD1067" s="224"/>
      <c r="BE1067" s="224"/>
      <c r="BF1067" s="224"/>
      <c r="BG1067" s="224"/>
      <c r="BH1067" s="224"/>
      <c r="BI1067" s="224"/>
      <c r="BJ1067" s="224"/>
      <c r="BK1067" s="224"/>
      <c r="BL1067" s="224"/>
      <c r="BM1067" s="225">
        <v>22</v>
      </c>
    </row>
    <row r="1068" spans="1:65">
      <c r="A1068" s="29"/>
      <c r="B1068" s="19">
        <v>1</v>
      </c>
      <c r="C1068" s="9">
        <v>3</v>
      </c>
      <c r="D1068" s="226">
        <v>53</v>
      </c>
      <c r="E1068" s="232">
        <v>60</v>
      </c>
      <c r="F1068" s="226">
        <v>56.385199254605645</v>
      </c>
      <c r="G1068" s="226">
        <v>52</v>
      </c>
      <c r="H1068" s="226">
        <v>52.2</v>
      </c>
      <c r="I1068" s="226">
        <v>55</v>
      </c>
      <c r="J1068" s="226">
        <v>54</v>
      </c>
      <c r="K1068" s="226">
        <v>57</v>
      </c>
      <c r="L1068" s="226">
        <v>54</v>
      </c>
      <c r="M1068" s="226">
        <v>55</v>
      </c>
      <c r="N1068" s="226">
        <v>54</v>
      </c>
      <c r="O1068" s="226">
        <v>54</v>
      </c>
      <c r="P1068" s="232">
        <v>60</v>
      </c>
      <c r="Q1068" s="226">
        <v>55.072186908258423</v>
      </c>
      <c r="R1068" s="226">
        <v>51</v>
      </c>
      <c r="S1068" s="226">
        <v>56</v>
      </c>
      <c r="T1068" s="226">
        <v>53</v>
      </c>
      <c r="U1068" s="232">
        <v>47</v>
      </c>
      <c r="V1068" s="226">
        <v>55</v>
      </c>
      <c r="W1068" s="226">
        <v>51</v>
      </c>
      <c r="X1068" s="232">
        <v>61.500000000000007</v>
      </c>
      <c r="Y1068" s="226">
        <v>52</v>
      </c>
      <c r="Z1068" s="226">
        <v>54</v>
      </c>
      <c r="AA1068" s="226">
        <v>53</v>
      </c>
      <c r="AB1068" s="223"/>
      <c r="AC1068" s="224"/>
      <c r="AD1068" s="224"/>
      <c r="AE1068" s="224"/>
      <c r="AF1068" s="224"/>
      <c r="AG1068" s="224"/>
      <c r="AH1068" s="224"/>
      <c r="AI1068" s="224"/>
      <c r="AJ1068" s="224"/>
      <c r="AK1068" s="224"/>
      <c r="AL1068" s="224"/>
      <c r="AM1068" s="224"/>
      <c r="AN1068" s="224"/>
      <c r="AO1068" s="224"/>
      <c r="AP1068" s="224"/>
      <c r="AQ1068" s="224"/>
      <c r="AR1068" s="224"/>
      <c r="AS1068" s="224"/>
      <c r="AT1068" s="224"/>
      <c r="AU1068" s="224"/>
      <c r="AV1068" s="224"/>
      <c r="AW1068" s="224"/>
      <c r="AX1068" s="224"/>
      <c r="AY1068" s="224"/>
      <c r="AZ1068" s="224"/>
      <c r="BA1068" s="224"/>
      <c r="BB1068" s="224"/>
      <c r="BC1068" s="224"/>
      <c r="BD1068" s="224"/>
      <c r="BE1068" s="224"/>
      <c r="BF1068" s="224"/>
      <c r="BG1068" s="224"/>
      <c r="BH1068" s="224"/>
      <c r="BI1068" s="224"/>
      <c r="BJ1068" s="224"/>
      <c r="BK1068" s="224"/>
      <c r="BL1068" s="224"/>
      <c r="BM1068" s="225">
        <v>16</v>
      </c>
    </row>
    <row r="1069" spans="1:65">
      <c r="A1069" s="29"/>
      <c r="B1069" s="19">
        <v>1</v>
      </c>
      <c r="C1069" s="9">
        <v>4</v>
      </c>
      <c r="D1069" s="226">
        <v>53</v>
      </c>
      <c r="E1069" s="232">
        <v>60</v>
      </c>
      <c r="F1069" s="226">
        <v>55.334776711390944</v>
      </c>
      <c r="G1069" s="226">
        <v>55</v>
      </c>
      <c r="H1069" s="226">
        <v>52.2</v>
      </c>
      <c r="I1069" s="226">
        <v>55</v>
      </c>
      <c r="J1069" s="226">
        <v>55</v>
      </c>
      <c r="K1069" s="226">
        <v>56</v>
      </c>
      <c r="L1069" s="226">
        <v>54</v>
      </c>
      <c r="M1069" s="226">
        <v>54</v>
      </c>
      <c r="N1069" s="233">
        <v>51</v>
      </c>
      <c r="O1069" s="226">
        <v>55</v>
      </c>
      <c r="P1069" s="232">
        <v>61</v>
      </c>
      <c r="Q1069" s="226">
        <v>54.20313827295017</v>
      </c>
      <c r="R1069" s="226">
        <v>53</v>
      </c>
      <c r="S1069" s="233">
        <v>50.5</v>
      </c>
      <c r="T1069" s="226">
        <v>54</v>
      </c>
      <c r="U1069" s="232">
        <v>44</v>
      </c>
      <c r="V1069" s="226">
        <v>55</v>
      </c>
      <c r="W1069" s="226">
        <v>53</v>
      </c>
      <c r="X1069" s="232">
        <v>60.5</v>
      </c>
      <c r="Y1069" s="226">
        <v>55</v>
      </c>
      <c r="Z1069" s="226">
        <v>53</v>
      </c>
      <c r="AA1069" s="226">
        <v>54</v>
      </c>
      <c r="AB1069" s="223"/>
      <c r="AC1069" s="224"/>
      <c r="AD1069" s="224"/>
      <c r="AE1069" s="224"/>
      <c r="AF1069" s="224"/>
      <c r="AG1069" s="224"/>
      <c r="AH1069" s="224"/>
      <c r="AI1069" s="224"/>
      <c r="AJ1069" s="224"/>
      <c r="AK1069" s="224"/>
      <c r="AL1069" s="224"/>
      <c r="AM1069" s="224"/>
      <c r="AN1069" s="224"/>
      <c r="AO1069" s="224"/>
      <c r="AP1069" s="224"/>
      <c r="AQ1069" s="224"/>
      <c r="AR1069" s="224"/>
      <c r="AS1069" s="224"/>
      <c r="AT1069" s="224"/>
      <c r="AU1069" s="224"/>
      <c r="AV1069" s="224"/>
      <c r="AW1069" s="224"/>
      <c r="AX1069" s="224"/>
      <c r="AY1069" s="224"/>
      <c r="AZ1069" s="224"/>
      <c r="BA1069" s="224"/>
      <c r="BB1069" s="224"/>
      <c r="BC1069" s="224"/>
      <c r="BD1069" s="224"/>
      <c r="BE1069" s="224"/>
      <c r="BF1069" s="224"/>
      <c r="BG1069" s="224"/>
      <c r="BH1069" s="224"/>
      <c r="BI1069" s="224"/>
      <c r="BJ1069" s="224"/>
      <c r="BK1069" s="224"/>
      <c r="BL1069" s="224"/>
      <c r="BM1069" s="225">
        <v>54.098282176065482</v>
      </c>
    </row>
    <row r="1070" spans="1:65">
      <c r="A1070" s="29"/>
      <c r="B1070" s="19">
        <v>1</v>
      </c>
      <c r="C1070" s="9">
        <v>5</v>
      </c>
      <c r="D1070" s="226">
        <v>52</v>
      </c>
      <c r="E1070" s="232">
        <v>61</v>
      </c>
      <c r="F1070" s="226">
        <v>56.241406049062647</v>
      </c>
      <c r="G1070" s="226">
        <v>53</v>
      </c>
      <c r="H1070" s="226">
        <v>51.6</v>
      </c>
      <c r="I1070" s="226">
        <v>55</v>
      </c>
      <c r="J1070" s="226">
        <v>54</v>
      </c>
      <c r="K1070" s="226">
        <v>57</v>
      </c>
      <c r="L1070" s="226">
        <v>54</v>
      </c>
      <c r="M1070" s="226">
        <v>54</v>
      </c>
      <c r="N1070" s="226">
        <v>56</v>
      </c>
      <c r="O1070" s="226">
        <v>55</v>
      </c>
      <c r="P1070" s="232">
        <v>59</v>
      </c>
      <c r="Q1070" s="226">
        <v>54.974237472663056</v>
      </c>
      <c r="R1070" s="226">
        <v>55</v>
      </c>
      <c r="S1070" s="226">
        <v>57</v>
      </c>
      <c r="T1070" s="226">
        <v>54</v>
      </c>
      <c r="U1070" s="232">
        <v>46</v>
      </c>
      <c r="V1070" s="226">
        <v>56</v>
      </c>
      <c r="W1070" s="226">
        <v>51</v>
      </c>
      <c r="X1070" s="232">
        <v>59.5</v>
      </c>
      <c r="Y1070" s="226">
        <v>56</v>
      </c>
      <c r="Z1070" s="226">
        <v>53</v>
      </c>
      <c r="AA1070" s="226">
        <v>53</v>
      </c>
      <c r="AB1070" s="223"/>
      <c r="AC1070" s="224"/>
      <c r="AD1070" s="224"/>
      <c r="AE1070" s="224"/>
      <c r="AF1070" s="224"/>
      <c r="AG1070" s="224"/>
      <c r="AH1070" s="224"/>
      <c r="AI1070" s="224"/>
      <c r="AJ1070" s="224"/>
      <c r="AK1070" s="224"/>
      <c r="AL1070" s="224"/>
      <c r="AM1070" s="224"/>
      <c r="AN1070" s="224"/>
      <c r="AO1070" s="224"/>
      <c r="AP1070" s="224"/>
      <c r="AQ1070" s="224"/>
      <c r="AR1070" s="224"/>
      <c r="AS1070" s="224"/>
      <c r="AT1070" s="224"/>
      <c r="AU1070" s="224"/>
      <c r="AV1070" s="224"/>
      <c r="AW1070" s="224"/>
      <c r="AX1070" s="224"/>
      <c r="AY1070" s="224"/>
      <c r="AZ1070" s="224"/>
      <c r="BA1070" s="224"/>
      <c r="BB1070" s="224"/>
      <c r="BC1070" s="224"/>
      <c r="BD1070" s="224"/>
      <c r="BE1070" s="224"/>
      <c r="BF1070" s="224"/>
      <c r="BG1070" s="224"/>
      <c r="BH1070" s="224"/>
      <c r="BI1070" s="224"/>
      <c r="BJ1070" s="224"/>
      <c r="BK1070" s="224"/>
      <c r="BL1070" s="224"/>
      <c r="BM1070" s="225">
        <v>118</v>
      </c>
    </row>
    <row r="1071" spans="1:65">
      <c r="A1071" s="29"/>
      <c r="B1071" s="19">
        <v>1</v>
      </c>
      <c r="C1071" s="9">
        <v>6</v>
      </c>
      <c r="D1071" s="226">
        <v>52</v>
      </c>
      <c r="E1071" s="232">
        <v>60</v>
      </c>
      <c r="F1071" s="226">
        <v>56.555003125810451</v>
      </c>
      <c r="G1071" s="226">
        <v>54</v>
      </c>
      <c r="H1071" s="226">
        <v>51.9</v>
      </c>
      <c r="I1071" s="226">
        <v>55</v>
      </c>
      <c r="J1071" s="226">
        <v>54</v>
      </c>
      <c r="K1071" s="226">
        <v>56</v>
      </c>
      <c r="L1071" s="226">
        <v>53</v>
      </c>
      <c r="M1071" s="226">
        <v>54</v>
      </c>
      <c r="N1071" s="226">
        <v>54</v>
      </c>
      <c r="O1071" s="226">
        <v>55.8</v>
      </c>
      <c r="P1071" s="232">
        <v>60</v>
      </c>
      <c r="Q1071" s="226">
        <v>54.33653893737619</v>
      </c>
      <c r="R1071" s="226">
        <v>53</v>
      </c>
      <c r="S1071" s="226">
        <v>57</v>
      </c>
      <c r="T1071" s="226">
        <v>54</v>
      </c>
      <c r="U1071" s="232">
        <v>47</v>
      </c>
      <c r="V1071" s="226">
        <v>54</v>
      </c>
      <c r="W1071" s="226">
        <v>53</v>
      </c>
      <c r="X1071" s="232">
        <v>59.5</v>
      </c>
      <c r="Y1071" s="226">
        <v>53</v>
      </c>
      <c r="Z1071" s="226">
        <v>52</v>
      </c>
      <c r="AA1071" s="226">
        <v>54</v>
      </c>
      <c r="AB1071" s="223"/>
      <c r="AC1071" s="224"/>
      <c r="AD1071" s="224"/>
      <c r="AE1071" s="224"/>
      <c r="AF1071" s="224"/>
      <c r="AG1071" s="224"/>
      <c r="AH1071" s="224"/>
      <c r="AI1071" s="224"/>
      <c r="AJ1071" s="224"/>
      <c r="AK1071" s="224"/>
      <c r="AL1071" s="224"/>
      <c r="AM1071" s="224"/>
      <c r="AN1071" s="224"/>
      <c r="AO1071" s="224"/>
      <c r="AP1071" s="224"/>
      <c r="AQ1071" s="224"/>
      <c r="AR1071" s="224"/>
      <c r="AS1071" s="224"/>
      <c r="AT1071" s="224"/>
      <c r="AU1071" s="224"/>
      <c r="AV1071" s="224"/>
      <c r="AW1071" s="224"/>
      <c r="AX1071" s="224"/>
      <c r="AY1071" s="224"/>
      <c r="AZ1071" s="224"/>
      <c r="BA1071" s="224"/>
      <c r="BB1071" s="224"/>
      <c r="BC1071" s="224"/>
      <c r="BD1071" s="224"/>
      <c r="BE1071" s="224"/>
      <c r="BF1071" s="224"/>
      <c r="BG1071" s="224"/>
      <c r="BH1071" s="224"/>
      <c r="BI1071" s="224"/>
      <c r="BJ1071" s="224"/>
      <c r="BK1071" s="224"/>
      <c r="BL1071" s="224"/>
      <c r="BM1071" s="227"/>
    </row>
    <row r="1072" spans="1:65">
      <c r="A1072" s="29"/>
      <c r="B1072" s="20" t="s">
        <v>272</v>
      </c>
      <c r="C1072" s="12"/>
      <c r="D1072" s="228">
        <v>52.5</v>
      </c>
      <c r="E1072" s="228">
        <v>60.166666666666664</v>
      </c>
      <c r="F1072" s="228">
        <v>55.734401836755524</v>
      </c>
      <c r="G1072" s="228">
        <v>53.833333333333336</v>
      </c>
      <c r="H1072" s="228">
        <v>52.116666666666667</v>
      </c>
      <c r="I1072" s="228">
        <v>54.833333333333336</v>
      </c>
      <c r="J1072" s="228">
        <v>54.5</v>
      </c>
      <c r="K1072" s="228">
        <v>56.5</v>
      </c>
      <c r="L1072" s="228">
        <v>53.833333333333336</v>
      </c>
      <c r="M1072" s="228">
        <v>53.833333333333336</v>
      </c>
      <c r="N1072" s="228">
        <v>53.833333333333336</v>
      </c>
      <c r="O1072" s="228">
        <v>54.733333333333341</v>
      </c>
      <c r="P1072" s="228">
        <v>60.333333333333336</v>
      </c>
      <c r="Q1072" s="228">
        <v>54.581241684554051</v>
      </c>
      <c r="R1072" s="228">
        <v>52.833333333333336</v>
      </c>
      <c r="S1072" s="228">
        <v>55.416666666666664</v>
      </c>
      <c r="T1072" s="228">
        <v>53.666666666666664</v>
      </c>
      <c r="U1072" s="228">
        <v>45</v>
      </c>
      <c r="V1072" s="228">
        <v>55</v>
      </c>
      <c r="W1072" s="228">
        <v>52</v>
      </c>
      <c r="X1072" s="228">
        <v>60.25</v>
      </c>
      <c r="Y1072" s="228">
        <v>54.166666666666664</v>
      </c>
      <c r="Z1072" s="228">
        <v>53</v>
      </c>
      <c r="AA1072" s="228">
        <v>53.5</v>
      </c>
      <c r="AB1072" s="223"/>
      <c r="AC1072" s="224"/>
      <c r="AD1072" s="224"/>
      <c r="AE1072" s="224"/>
      <c r="AF1072" s="224"/>
      <c r="AG1072" s="224"/>
      <c r="AH1072" s="224"/>
      <c r="AI1072" s="224"/>
      <c r="AJ1072" s="224"/>
      <c r="AK1072" s="224"/>
      <c r="AL1072" s="224"/>
      <c r="AM1072" s="224"/>
      <c r="AN1072" s="224"/>
      <c r="AO1072" s="224"/>
      <c r="AP1072" s="224"/>
      <c r="AQ1072" s="224"/>
      <c r="AR1072" s="224"/>
      <c r="AS1072" s="224"/>
      <c r="AT1072" s="224"/>
      <c r="AU1072" s="224"/>
      <c r="AV1072" s="224"/>
      <c r="AW1072" s="224"/>
      <c r="AX1072" s="224"/>
      <c r="AY1072" s="224"/>
      <c r="AZ1072" s="224"/>
      <c r="BA1072" s="224"/>
      <c r="BB1072" s="224"/>
      <c r="BC1072" s="224"/>
      <c r="BD1072" s="224"/>
      <c r="BE1072" s="224"/>
      <c r="BF1072" s="224"/>
      <c r="BG1072" s="224"/>
      <c r="BH1072" s="224"/>
      <c r="BI1072" s="224"/>
      <c r="BJ1072" s="224"/>
      <c r="BK1072" s="224"/>
      <c r="BL1072" s="224"/>
      <c r="BM1072" s="227"/>
    </row>
    <row r="1073" spans="1:65">
      <c r="A1073" s="29"/>
      <c r="B1073" s="3" t="s">
        <v>273</v>
      </c>
      <c r="C1073" s="28"/>
      <c r="D1073" s="226">
        <v>52.5</v>
      </c>
      <c r="E1073" s="226">
        <v>60</v>
      </c>
      <c r="F1073" s="226">
        <v>55.788091380226795</v>
      </c>
      <c r="G1073" s="226">
        <v>54</v>
      </c>
      <c r="H1073" s="226">
        <v>52.2</v>
      </c>
      <c r="I1073" s="226">
        <v>55</v>
      </c>
      <c r="J1073" s="226">
        <v>54.5</v>
      </c>
      <c r="K1073" s="226">
        <v>56.5</v>
      </c>
      <c r="L1073" s="226">
        <v>54</v>
      </c>
      <c r="M1073" s="226">
        <v>54</v>
      </c>
      <c r="N1073" s="226">
        <v>54</v>
      </c>
      <c r="O1073" s="226">
        <v>54.8</v>
      </c>
      <c r="P1073" s="226">
        <v>60.5</v>
      </c>
      <c r="Q1073" s="226">
        <v>54.459752356294018</v>
      </c>
      <c r="R1073" s="226">
        <v>53</v>
      </c>
      <c r="S1073" s="226">
        <v>56.25</v>
      </c>
      <c r="T1073" s="226">
        <v>54</v>
      </c>
      <c r="U1073" s="226">
        <v>45.5</v>
      </c>
      <c r="V1073" s="226">
        <v>55</v>
      </c>
      <c r="W1073" s="226">
        <v>52</v>
      </c>
      <c r="X1073" s="226">
        <v>60.25</v>
      </c>
      <c r="Y1073" s="226">
        <v>54</v>
      </c>
      <c r="Z1073" s="226">
        <v>53</v>
      </c>
      <c r="AA1073" s="226">
        <v>53.5</v>
      </c>
      <c r="AB1073" s="223"/>
      <c r="AC1073" s="224"/>
      <c r="AD1073" s="224"/>
      <c r="AE1073" s="224"/>
      <c r="AF1073" s="224"/>
      <c r="AG1073" s="224"/>
      <c r="AH1073" s="224"/>
      <c r="AI1073" s="224"/>
      <c r="AJ1073" s="224"/>
      <c r="AK1073" s="224"/>
      <c r="AL1073" s="224"/>
      <c r="AM1073" s="224"/>
      <c r="AN1073" s="224"/>
      <c r="AO1073" s="224"/>
      <c r="AP1073" s="224"/>
      <c r="AQ1073" s="224"/>
      <c r="AR1073" s="224"/>
      <c r="AS1073" s="224"/>
      <c r="AT1073" s="224"/>
      <c r="AU1073" s="224"/>
      <c r="AV1073" s="224"/>
      <c r="AW1073" s="224"/>
      <c r="AX1073" s="224"/>
      <c r="AY1073" s="224"/>
      <c r="AZ1073" s="224"/>
      <c r="BA1073" s="224"/>
      <c r="BB1073" s="224"/>
      <c r="BC1073" s="224"/>
      <c r="BD1073" s="224"/>
      <c r="BE1073" s="224"/>
      <c r="BF1073" s="224"/>
      <c r="BG1073" s="224"/>
      <c r="BH1073" s="224"/>
      <c r="BI1073" s="224"/>
      <c r="BJ1073" s="224"/>
      <c r="BK1073" s="224"/>
      <c r="BL1073" s="224"/>
      <c r="BM1073" s="227"/>
    </row>
    <row r="1074" spans="1:65">
      <c r="A1074" s="29"/>
      <c r="B1074" s="3" t="s">
        <v>274</v>
      </c>
      <c r="C1074" s="28"/>
      <c r="D1074" s="215">
        <v>0.54772255750516607</v>
      </c>
      <c r="E1074" s="215">
        <v>0.40824829046386302</v>
      </c>
      <c r="F1074" s="215">
        <v>0.77041775475231244</v>
      </c>
      <c r="G1074" s="215">
        <v>1.169045194450012</v>
      </c>
      <c r="H1074" s="215">
        <v>0.33714487489307482</v>
      </c>
      <c r="I1074" s="215">
        <v>0.40824829046386302</v>
      </c>
      <c r="J1074" s="215">
        <v>0.54772255750516607</v>
      </c>
      <c r="K1074" s="215">
        <v>0.54772255750516607</v>
      </c>
      <c r="L1074" s="215">
        <v>0.752772652709081</v>
      </c>
      <c r="M1074" s="215">
        <v>0.9831920802501749</v>
      </c>
      <c r="N1074" s="215">
        <v>1.602081978759722</v>
      </c>
      <c r="O1074" s="215">
        <v>0.68896056974740238</v>
      </c>
      <c r="P1074" s="215">
        <v>0.81649658092772603</v>
      </c>
      <c r="Q1074" s="215">
        <v>0.36535252106931926</v>
      </c>
      <c r="R1074" s="215">
        <v>1.3291601358251257</v>
      </c>
      <c r="S1074" s="215">
        <v>2.4782386218172512</v>
      </c>
      <c r="T1074" s="215">
        <v>0.51639777949432231</v>
      </c>
      <c r="U1074" s="215">
        <v>2.2803508501982761</v>
      </c>
      <c r="V1074" s="215">
        <v>1.4142135623730951</v>
      </c>
      <c r="W1074" s="215">
        <v>1.0954451150103321</v>
      </c>
      <c r="X1074" s="215">
        <v>0.75828754440515733</v>
      </c>
      <c r="Y1074" s="215">
        <v>1.7224014243685084</v>
      </c>
      <c r="Z1074" s="215">
        <v>0.89442719099991586</v>
      </c>
      <c r="AA1074" s="215">
        <v>0.54772255750516607</v>
      </c>
      <c r="AB1074" s="212"/>
      <c r="AC1074" s="213"/>
      <c r="AD1074" s="213"/>
      <c r="AE1074" s="213"/>
      <c r="AF1074" s="213"/>
      <c r="AG1074" s="213"/>
      <c r="AH1074" s="213"/>
      <c r="AI1074" s="213"/>
      <c r="AJ1074" s="213"/>
      <c r="AK1074" s="213"/>
      <c r="AL1074" s="213"/>
      <c r="AM1074" s="213"/>
      <c r="AN1074" s="213"/>
      <c r="AO1074" s="213"/>
      <c r="AP1074" s="213"/>
      <c r="AQ1074" s="213"/>
      <c r="AR1074" s="213"/>
      <c r="AS1074" s="213"/>
      <c r="AT1074" s="213"/>
      <c r="AU1074" s="213"/>
      <c r="AV1074" s="213"/>
      <c r="AW1074" s="213"/>
      <c r="AX1074" s="213"/>
      <c r="AY1074" s="213"/>
      <c r="AZ1074" s="213"/>
      <c r="BA1074" s="213"/>
      <c r="BB1074" s="213"/>
      <c r="BC1074" s="213"/>
      <c r="BD1074" s="213"/>
      <c r="BE1074" s="213"/>
      <c r="BF1074" s="213"/>
      <c r="BG1074" s="213"/>
      <c r="BH1074" s="213"/>
      <c r="BI1074" s="213"/>
      <c r="BJ1074" s="213"/>
      <c r="BK1074" s="213"/>
      <c r="BL1074" s="213"/>
      <c r="BM1074" s="218"/>
    </row>
    <row r="1075" spans="1:65">
      <c r="A1075" s="29"/>
      <c r="B1075" s="3" t="s">
        <v>87</v>
      </c>
      <c r="C1075" s="28"/>
      <c r="D1075" s="13">
        <v>1.043281061914602E-2</v>
      </c>
      <c r="E1075" s="13">
        <v>6.7852901462137905E-3</v>
      </c>
      <c r="F1075" s="13">
        <v>1.3823020062345768E-2</v>
      </c>
      <c r="G1075" s="13">
        <v>2.171600980402499E-2</v>
      </c>
      <c r="H1075" s="13">
        <v>6.4690414114437125E-3</v>
      </c>
      <c r="I1075" s="13">
        <v>7.4452575768485657E-3</v>
      </c>
      <c r="J1075" s="13">
        <v>1.0049955183581028E-2</v>
      </c>
      <c r="K1075" s="13">
        <v>9.6942045576135592E-3</v>
      </c>
      <c r="L1075" s="13">
        <v>1.3983392929580452E-2</v>
      </c>
      <c r="M1075" s="13">
        <v>1.8263629973687457E-2</v>
      </c>
      <c r="N1075" s="13">
        <v>2.9760036757146537E-2</v>
      </c>
      <c r="O1075" s="13">
        <v>1.2587586536188836E-2</v>
      </c>
      <c r="P1075" s="13">
        <v>1.3533092501564519E-2</v>
      </c>
      <c r="Q1075" s="13">
        <v>6.6937378079603193E-3</v>
      </c>
      <c r="R1075" s="13">
        <v>2.5157605094481873E-2</v>
      </c>
      <c r="S1075" s="13">
        <v>4.4720095431288742E-2</v>
      </c>
      <c r="T1075" s="13">
        <v>9.6223188725650128E-3</v>
      </c>
      <c r="U1075" s="13">
        <v>5.0674463337739471E-2</v>
      </c>
      <c r="V1075" s="13">
        <v>2.5712973861329001E-2</v>
      </c>
      <c r="W1075" s="13">
        <v>2.1066252211737156E-2</v>
      </c>
      <c r="X1075" s="13">
        <v>1.2585685384317964E-2</v>
      </c>
      <c r="Y1075" s="13">
        <v>3.1798180142187847E-2</v>
      </c>
      <c r="Z1075" s="13">
        <v>1.687598473584747E-2</v>
      </c>
      <c r="AA1075" s="13">
        <v>1.0237804813180673E-2</v>
      </c>
      <c r="AB1075" s="152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3" t="s">
        <v>275</v>
      </c>
      <c r="C1076" s="28"/>
      <c r="D1076" s="13">
        <v>-2.9544046719705341E-2</v>
      </c>
      <c r="E1076" s="13">
        <v>0.11217333058471857</v>
      </c>
      <c r="F1076" s="13">
        <v>3.0243467904677912E-2</v>
      </c>
      <c r="G1076" s="13">
        <v>-4.8975463189359081E-3</v>
      </c>
      <c r="H1076" s="13">
        <v>-3.6629915584926565E-2</v>
      </c>
      <c r="I1076" s="13">
        <v>1.3587328981641056E-2</v>
      </c>
      <c r="J1076" s="13">
        <v>7.4257038814486975E-3</v>
      </c>
      <c r="K1076" s="13">
        <v>4.4395454482602847E-2</v>
      </c>
      <c r="L1076" s="13">
        <v>-4.8975463189359081E-3</v>
      </c>
      <c r="M1076" s="13">
        <v>-4.8975463189359081E-3</v>
      </c>
      <c r="N1076" s="13">
        <v>-4.8975463189359081E-3</v>
      </c>
      <c r="O1076" s="13">
        <v>1.1738841451583548E-2</v>
      </c>
      <c r="P1076" s="13">
        <v>0.11525414313481486</v>
      </c>
      <c r="Q1076" s="13">
        <v>8.9274462896391515E-3</v>
      </c>
      <c r="R1076" s="13">
        <v>-2.3382421619512983E-2</v>
      </c>
      <c r="S1076" s="13">
        <v>2.4370172906977627E-2</v>
      </c>
      <c r="T1076" s="13">
        <v>-7.9783588690321983E-3</v>
      </c>
      <c r="U1076" s="13">
        <v>-0.16818061147403318</v>
      </c>
      <c r="V1076" s="13">
        <v>1.6668141531737346E-2</v>
      </c>
      <c r="W1076" s="13">
        <v>-3.8786484369993879E-2</v>
      </c>
      <c r="X1076" s="13">
        <v>0.11371373685976671</v>
      </c>
      <c r="Y1076" s="13">
        <v>1.2640787812563392E-3</v>
      </c>
      <c r="Z1076" s="13">
        <v>-2.0301609069416804E-2</v>
      </c>
      <c r="AA1076" s="13">
        <v>-1.1059171419128266E-2</v>
      </c>
      <c r="AB1076" s="152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45" t="s">
        <v>276</v>
      </c>
      <c r="C1077" s="46"/>
      <c r="D1077" s="44">
        <v>1.01</v>
      </c>
      <c r="E1077" s="44">
        <v>4.16</v>
      </c>
      <c r="F1077" s="44">
        <v>1.17</v>
      </c>
      <c r="G1077" s="44">
        <v>0.11</v>
      </c>
      <c r="H1077" s="44">
        <v>1.27</v>
      </c>
      <c r="I1077" s="44">
        <v>0.56000000000000005</v>
      </c>
      <c r="J1077" s="44">
        <v>0.34</v>
      </c>
      <c r="K1077" s="44">
        <v>1.69</v>
      </c>
      <c r="L1077" s="44">
        <v>0.11</v>
      </c>
      <c r="M1077" s="44">
        <v>0.11</v>
      </c>
      <c r="N1077" s="44">
        <v>0.11</v>
      </c>
      <c r="O1077" s="44">
        <v>0.49</v>
      </c>
      <c r="P1077" s="44">
        <v>4.2699999999999996</v>
      </c>
      <c r="Q1077" s="44">
        <v>0.39</v>
      </c>
      <c r="R1077" s="44">
        <v>0.79</v>
      </c>
      <c r="S1077" s="44">
        <v>0.96</v>
      </c>
      <c r="T1077" s="44">
        <v>0.22</v>
      </c>
      <c r="U1077" s="44">
        <v>6.07</v>
      </c>
      <c r="V1077" s="44">
        <v>0.67</v>
      </c>
      <c r="W1077" s="44">
        <v>1.35</v>
      </c>
      <c r="X1077" s="44">
        <v>4.21</v>
      </c>
      <c r="Y1077" s="44">
        <v>0.11</v>
      </c>
      <c r="Z1077" s="44">
        <v>0.67</v>
      </c>
      <c r="AA1077" s="44">
        <v>0.34</v>
      </c>
      <c r="AB1077" s="152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B1078" s="3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AA1078" s="20"/>
      <c r="BM1078" s="55"/>
    </row>
    <row r="1079" spans="1:65" ht="15">
      <c r="B1079" s="8" t="s">
        <v>683</v>
      </c>
      <c r="BM1079" s="27" t="s">
        <v>67</v>
      </c>
    </row>
    <row r="1080" spans="1:65" ht="15">
      <c r="A1080" s="24" t="s">
        <v>35</v>
      </c>
      <c r="B1080" s="18" t="s">
        <v>114</v>
      </c>
      <c r="C1080" s="15" t="s">
        <v>115</v>
      </c>
      <c r="D1080" s="16" t="s">
        <v>241</v>
      </c>
      <c r="E1080" s="17" t="s">
        <v>241</v>
      </c>
      <c r="F1080" s="17" t="s">
        <v>241</v>
      </c>
      <c r="G1080" s="17" t="s">
        <v>241</v>
      </c>
      <c r="H1080" s="17" t="s">
        <v>241</v>
      </c>
      <c r="I1080" s="17" t="s">
        <v>241</v>
      </c>
      <c r="J1080" s="17" t="s">
        <v>241</v>
      </c>
      <c r="K1080" s="17" t="s">
        <v>241</v>
      </c>
      <c r="L1080" s="17" t="s">
        <v>241</v>
      </c>
      <c r="M1080" s="17" t="s">
        <v>241</v>
      </c>
      <c r="N1080" s="17" t="s">
        <v>241</v>
      </c>
      <c r="O1080" s="17" t="s">
        <v>241</v>
      </c>
      <c r="P1080" s="17" t="s">
        <v>241</v>
      </c>
      <c r="Q1080" s="17" t="s">
        <v>241</v>
      </c>
      <c r="R1080" s="17" t="s">
        <v>241</v>
      </c>
      <c r="S1080" s="17" t="s">
        <v>241</v>
      </c>
      <c r="T1080" s="17" t="s">
        <v>241</v>
      </c>
      <c r="U1080" s="17" t="s">
        <v>241</v>
      </c>
      <c r="V1080" s="17" t="s">
        <v>241</v>
      </c>
      <c r="W1080" s="17" t="s">
        <v>241</v>
      </c>
      <c r="X1080" s="17" t="s">
        <v>241</v>
      </c>
      <c r="Y1080" s="17" t="s">
        <v>241</v>
      </c>
      <c r="Z1080" s="17" t="s">
        <v>241</v>
      </c>
      <c r="AA1080" s="17" t="s">
        <v>241</v>
      </c>
      <c r="AB1080" s="152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 t="s">
        <v>242</v>
      </c>
      <c r="C1081" s="9" t="s">
        <v>242</v>
      </c>
      <c r="D1081" s="150" t="s">
        <v>244</v>
      </c>
      <c r="E1081" s="151" t="s">
        <v>245</v>
      </c>
      <c r="F1081" s="151" t="s">
        <v>246</v>
      </c>
      <c r="G1081" s="151" t="s">
        <v>247</v>
      </c>
      <c r="H1081" s="151" t="s">
        <v>249</v>
      </c>
      <c r="I1081" s="151" t="s">
        <v>250</v>
      </c>
      <c r="J1081" s="151" t="s">
        <v>251</v>
      </c>
      <c r="K1081" s="151" t="s">
        <v>252</v>
      </c>
      <c r="L1081" s="151" t="s">
        <v>253</v>
      </c>
      <c r="M1081" s="151" t="s">
        <v>254</v>
      </c>
      <c r="N1081" s="151" t="s">
        <v>255</v>
      </c>
      <c r="O1081" s="151" t="s">
        <v>256</v>
      </c>
      <c r="P1081" s="151" t="s">
        <v>257</v>
      </c>
      <c r="Q1081" s="151" t="s">
        <v>258</v>
      </c>
      <c r="R1081" s="151" t="s">
        <v>259</v>
      </c>
      <c r="S1081" s="151" t="s">
        <v>260</v>
      </c>
      <c r="T1081" s="151" t="s">
        <v>262</v>
      </c>
      <c r="U1081" s="151" t="s">
        <v>280</v>
      </c>
      <c r="V1081" s="151" t="s">
        <v>307</v>
      </c>
      <c r="W1081" s="151" t="s">
        <v>281</v>
      </c>
      <c r="X1081" s="151" t="s">
        <v>263</v>
      </c>
      <c r="Y1081" s="151" t="s">
        <v>264</v>
      </c>
      <c r="Z1081" s="151" t="s">
        <v>282</v>
      </c>
      <c r="AA1081" s="151" t="s">
        <v>266</v>
      </c>
      <c r="AB1081" s="152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 t="s">
        <v>3</v>
      </c>
    </row>
    <row r="1082" spans="1:65">
      <c r="A1082" s="29"/>
      <c r="B1082" s="19"/>
      <c r="C1082" s="9"/>
      <c r="D1082" s="10" t="s">
        <v>283</v>
      </c>
      <c r="E1082" s="11" t="s">
        <v>286</v>
      </c>
      <c r="F1082" s="11" t="s">
        <v>286</v>
      </c>
      <c r="G1082" s="11" t="s">
        <v>283</v>
      </c>
      <c r="H1082" s="11" t="s">
        <v>285</v>
      </c>
      <c r="I1082" s="11" t="s">
        <v>283</v>
      </c>
      <c r="J1082" s="11" t="s">
        <v>283</v>
      </c>
      <c r="K1082" s="11" t="s">
        <v>283</v>
      </c>
      <c r="L1082" s="11" t="s">
        <v>283</v>
      </c>
      <c r="M1082" s="11" t="s">
        <v>283</v>
      </c>
      <c r="N1082" s="11" t="s">
        <v>283</v>
      </c>
      <c r="O1082" s="11" t="s">
        <v>285</v>
      </c>
      <c r="P1082" s="11" t="s">
        <v>286</v>
      </c>
      <c r="Q1082" s="11" t="s">
        <v>283</v>
      </c>
      <c r="R1082" s="11" t="s">
        <v>285</v>
      </c>
      <c r="S1082" s="11" t="s">
        <v>286</v>
      </c>
      <c r="T1082" s="11" t="s">
        <v>286</v>
      </c>
      <c r="U1082" s="11" t="s">
        <v>286</v>
      </c>
      <c r="V1082" s="11" t="s">
        <v>283</v>
      </c>
      <c r="W1082" s="11" t="s">
        <v>283</v>
      </c>
      <c r="X1082" s="11" t="s">
        <v>286</v>
      </c>
      <c r="Y1082" s="11" t="s">
        <v>286</v>
      </c>
      <c r="Z1082" s="11" t="s">
        <v>286</v>
      </c>
      <c r="AA1082" s="11" t="s">
        <v>283</v>
      </c>
      <c r="AB1082" s="152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</v>
      </c>
    </row>
    <row r="1083" spans="1:65">
      <c r="A1083" s="29"/>
      <c r="B1083" s="19"/>
      <c r="C1083" s="9"/>
      <c r="D1083" s="25" t="s">
        <v>324</v>
      </c>
      <c r="E1083" s="25" t="s">
        <v>324</v>
      </c>
      <c r="F1083" s="25" t="s">
        <v>324</v>
      </c>
      <c r="G1083" s="25" t="s">
        <v>325</v>
      </c>
      <c r="H1083" s="25" t="s">
        <v>326</v>
      </c>
      <c r="I1083" s="25" t="s">
        <v>325</v>
      </c>
      <c r="J1083" s="25" t="s">
        <v>325</v>
      </c>
      <c r="K1083" s="25" t="s">
        <v>325</v>
      </c>
      <c r="L1083" s="25" t="s">
        <v>325</v>
      </c>
      <c r="M1083" s="25" t="s">
        <v>325</v>
      </c>
      <c r="N1083" s="25" t="s">
        <v>326</v>
      </c>
      <c r="O1083" s="25" t="s">
        <v>325</v>
      </c>
      <c r="P1083" s="25" t="s">
        <v>326</v>
      </c>
      <c r="Q1083" s="25" t="s">
        <v>327</v>
      </c>
      <c r="R1083" s="25" t="s">
        <v>326</v>
      </c>
      <c r="S1083" s="25" t="s">
        <v>327</v>
      </c>
      <c r="T1083" s="25" t="s">
        <v>327</v>
      </c>
      <c r="U1083" s="25" t="s">
        <v>328</v>
      </c>
      <c r="V1083" s="25" t="s">
        <v>326</v>
      </c>
      <c r="W1083" s="25" t="s">
        <v>325</v>
      </c>
      <c r="X1083" s="25" t="s">
        <v>326</v>
      </c>
      <c r="Y1083" s="25" t="s">
        <v>326</v>
      </c>
      <c r="Z1083" s="25" t="s">
        <v>325</v>
      </c>
      <c r="AA1083" s="25" t="s">
        <v>119</v>
      </c>
      <c r="AB1083" s="152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2</v>
      </c>
    </row>
    <row r="1084" spans="1:65">
      <c r="A1084" s="29"/>
      <c r="B1084" s="18">
        <v>1</v>
      </c>
      <c r="C1084" s="14">
        <v>1</v>
      </c>
      <c r="D1084" s="21">
        <v>5.59</v>
      </c>
      <c r="E1084" s="21">
        <v>8.3000000000000007</v>
      </c>
      <c r="F1084" s="21">
        <v>7.790118321866875</v>
      </c>
      <c r="G1084" s="21">
        <v>5.31</v>
      </c>
      <c r="H1084" s="146">
        <v>11.5</v>
      </c>
      <c r="I1084" s="21">
        <v>7.51</v>
      </c>
      <c r="J1084" s="21">
        <v>7.879999999999999</v>
      </c>
      <c r="K1084" s="21">
        <v>7.46</v>
      </c>
      <c r="L1084" s="21">
        <v>6.96</v>
      </c>
      <c r="M1084" s="21">
        <v>7.39</v>
      </c>
      <c r="N1084" s="153">
        <v>6.39</v>
      </c>
      <c r="O1084" s="146">
        <v>10</v>
      </c>
      <c r="P1084" s="21">
        <v>7.9</v>
      </c>
      <c r="Q1084" s="21">
        <v>9.0676888872729364</v>
      </c>
      <c r="R1084" s="146">
        <v>13</v>
      </c>
      <c r="S1084" s="21">
        <v>6.7</v>
      </c>
      <c r="T1084" s="146" t="s">
        <v>317</v>
      </c>
      <c r="U1084" s="21">
        <v>8.76</v>
      </c>
      <c r="V1084" s="146">
        <v>4.25</v>
      </c>
      <c r="W1084" s="21">
        <v>6.53</v>
      </c>
      <c r="X1084" s="21">
        <v>5.6099999999999994</v>
      </c>
      <c r="Y1084" s="21">
        <v>7.4</v>
      </c>
      <c r="Z1084" s="21">
        <v>7.4</v>
      </c>
      <c r="AA1084" s="21">
        <v>4.5999999999999996</v>
      </c>
      <c r="AB1084" s="152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</v>
      </c>
    </row>
    <row r="1085" spans="1:65">
      <c r="A1085" s="29"/>
      <c r="B1085" s="19">
        <v>1</v>
      </c>
      <c r="C1085" s="9">
        <v>2</v>
      </c>
      <c r="D1085" s="11">
        <v>5.96</v>
      </c>
      <c r="E1085" s="11">
        <v>8.1999999999999993</v>
      </c>
      <c r="F1085" s="11">
        <v>7.6104508919647929</v>
      </c>
      <c r="G1085" s="11">
        <v>5.46</v>
      </c>
      <c r="H1085" s="147">
        <v>11</v>
      </c>
      <c r="I1085" s="11">
        <v>6.78</v>
      </c>
      <c r="J1085" s="11">
        <v>7.74</v>
      </c>
      <c r="K1085" s="11">
        <v>7.17</v>
      </c>
      <c r="L1085" s="11">
        <v>6.6</v>
      </c>
      <c r="M1085" s="11">
        <v>6.89</v>
      </c>
      <c r="N1085" s="11">
        <v>7.07</v>
      </c>
      <c r="O1085" s="147" t="s">
        <v>96</v>
      </c>
      <c r="P1085" s="11">
        <v>7.3</v>
      </c>
      <c r="Q1085" s="11">
        <v>9.0680307283102799</v>
      </c>
      <c r="R1085" s="147">
        <v>10</v>
      </c>
      <c r="S1085" s="11">
        <v>7.3</v>
      </c>
      <c r="T1085" s="147" t="s">
        <v>317</v>
      </c>
      <c r="U1085" s="11">
        <v>7.7600000000000007</v>
      </c>
      <c r="V1085" s="147">
        <v>4.45</v>
      </c>
      <c r="W1085" s="11">
        <v>7.05</v>
      </c>
      <c r="X1085" s="11">
        <v>5.96</v>
      </c>
      <c r="Y1085" s="11">
        <v>7.4</v>
      </c>
      <c r="Z1085" s="11">
        <v>7.5</v>
      </c>
      <c r="AA1085" s="11">
        <v>5.4</v>
      </c>
      <c r="AB1085" s="152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23</v>
      </c>
    </row>
    <row r="1086" spans="1:65">
      <c r="A1086" s="29"/>
      <c r="B1086" s="19">
        <v>1</v>
      </c>
      <c r="C1086" s="9">
        <v>3</v>
      </c>
      <c r="D1086" s="11">
        <v>5.77</v>
      </c>
      <c r="E1086" s="11">
        <v>8.4</v>
      </c>
      <c r="F1086" s="11">
        <v>7.5815707954970346</v>
      </c>
      <c r="G1086" s="11">
        <v>5.0999999999999996</v>
      </c>
      <c r="H1086" s="147">
        <v>10.8</v>
      </c>
      <c r="I1086" s="11">
        <v>6.98</v>
      </c>
      <c r="J1086" s="11">
        <v>7.28</v>
      </c>
      <c r="K1086" s="11">
        <v>7.24</v>
      </c>
      <c r="L1086" s="11">
        <v>6.36</v>
      </c>
      <c r="M1086" s="11">
        <v>7.12</v>
      </c>
      <c r="N1086" s="11">
        <v>7.36</v>
      </c>
      <c r="O1086" s="147" t="s">
        <v>96</v>
      </c>
      <c r="P1086" s="11">
        <v>7.2</v>
      </c>
      <c r="Q1086" s="11">
        <v>9.1869136513033052</v>
      </c>
      <c r="R1086" s="147" t="s">
        <v>96</v>
      </c>
      <c r="S1086" s="11">
        <v>7</v>
      </c>
      <c r="T1086" s="147" t="s">
        <v>317</v>
      </c>
      <c r="U1086" s="11">
        <v>9.84</v>
      </c>
      <c r="V1086" s="147">
        <v>4.1900000000000004</v>
      </c>
      <c r="W1086" s="11">
        <v>6.52</v>
      </c>
      <c r="X1086" s="11">
        <v>5.95</v>
      </c>
      <c r="Y1086" s="11">
        <v>7.6</v>
      </c>
      <c r="Z1086" s="11">
        <v>8.6999999999999993</v>
      </c>
      <c r="AA1086" s="11">
        <v>4.8</v>
      </c>
      <c r="AB1086" s="152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16</v>
      </c>
    </row>
    <row r="1087" spans="1:65">
      <c r="A1087" s="29"/>
      <c r="B1087" s="19">
        <v>1</v>
      </c>
      <c r="C1087" s="9">
        <v>4</v>
      </c>
      <c r="D1087" s="11">
        <v>5.72</v>
      </c>
      <c r="E1087" s="11">
        <v>8.3000000000000007</v>
      </c>
      <c r="F1087" s="11">
        <v>8.2687491472909898</v>
      </c>
      <c r="G1087" s="11">
        <v>5.51</v>
      </c>
      <c r="H1087" s="147">
        <v>11.4</v>
      </c>
      <c r="I1087" s="11">
        <v>6.96</v>
      </c>
      <c r="J1087" s="11">
        <v>7.34</v>
      </c>
      <c r="K1087" s="11">
        <v>8.0500000000000007</v>
      </c>
      <c r="L1087" s="11">
        <v>6.24</v>
      </c>
      <c r="M1087" s="11">
        <v>7.38</v>
      </c>
      <c r="N1087" s="11">
        <v>6.93</v>
      </c>
      <c r="O1087" s="147" t="s">
        <v>96</v>
      </c>
      <c r="P1087" s="11">
        <v>7.2</v>
      </c>
      <c r="Q1087" s="11">
        <v>9.9328393846943897</v>
      </c>
      <c r="R1087" s="147" t="s">
        <v>96</v>
      </c>
      <c r="S1087" s="11">
        <v>7.7000000000000011</v>
      </c>
      <c r="T1087" s="147" t="s">
        <v>317</v>
      </c>
      <c r="U1087" s="11">
        <v>8</v>
      </c>
      <c r="V1087" s="147">
        <v>4.4800000000000004</v>
      </c>
      <c r="W1087" s="11">
        <v>6.82</v>
      </c>
      <c r="X1087" s="11">
        <v>5.95</v>
      </c>
      <c r="Y1087" s="11">
        <v>7.6</v>
      </c>
      <c r="Z1087" s="11">
        <v>8.4</v>
      </c>
      <c r="AA1087" s="11">
        <v>4.9000000000000004</v>
      </c>
      <c r="AB1087" s="152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7.1331242530477255</v>
      </c>
    </row>
    <row r="1088" spans="1:65">
      <c r="A1088" s="29"/>
      <c r="B1088" s="19">
        <v>1</v>
      </c>
      <c r="C1088" s="9">
        <v>5</v>
      </c>
      <c r="D1088" s="11">
        <v>5.8</v>
      </c>
      <c r="E1088" s="148">
        <v>8.8000000000000007</v>
      </c>
      <c r="F1088" s="11">
        <v>8.2701333087072637</v>
      </c>
      <c r="G1088" s="11">
        <v>4.99</v>
      </c>
      <c r="H1088" s="147">
        <v>11.5</v>
      </c>
      <c r="I1088" s="11">
        <v>7.22</v>
      </c>
      <c r="J1088" s="11">
        <v>7.35</v>
      </c>
      <c r="K1088" s="11">
        <v>7.9799999999999995</v>
      </c>
      <c r="L1088" s="11">
        <v>6.06</v>
      </c>
      <c r="M1088" s="11">
        <v>6.91</v>
      </c>
      <c r="N1088" s="11">
        <v>7.08</v>
      </c>
      <c r="O1088" s="147" t="s">
        <v>96</v>
      </c>
      <c r="P1088" s="11">
        <v>7.3</v>
      </c>
      <c r="Q1088" s="11">
        <v>9.8374942726622798</v>
      </c>
      <c r="R1088" s="147">
        <v>11</v>
      </c>
      <c r="S1088" s="11">
        <v>7.3</v>
      </c>
      <c r="T1088" s="147" t="s">
        <v>317</v>
      </c>
      <c r="U1088" s="11">
        <v>9.5399999999999991</v>
      </c>
      <c r="V1088" s="147">
        <v>4.29</v>
      </c>
      <c r="W1088" s="11">
        <v>6.3</v>
      </c>
      <c r="X1088" s="11">
        <v>5.81</v>
      </c>
      <c r="Y1088" s="11">
        <v>7.6</v>
      </c>
      <c r="Z1088" s="11">
        <v>7</v>
      </c>
      <c r="AA1088" s="11">
        <v>4.5</v>
      </c>
      <c r="AB1088" s="152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119</v>
      </c>
    </row>
    <row r="1089" spans="1:65">
      <c r="A1089" s="29"/>
      <c r="B1089" s="19">
        <v>1</v>
      </c>
      <c r="C1089" s="9">
        <v>6</v>
      </c>
      <c r="D1089" s="11">
        <v>5.81</v>
      </c>
      <c r="E1089" s="11">
        <v>8.4</v>
      </c>
      <c r="F1089" s="11">
        <v>7.9837593479016826</v>
      </c>
      <c r="G1089" s="11">
        <v>5.22</v>
      </c>
      <c r="H1089" s="147">
        <v>11.8</v>
      </c>
      <c r="I1089" s="11">
        <v>6.86</v>
      </c>
      <c r="J1089" s="11">
        <v>7.09</v>
      </c>
      <c r="K1089" s="11">
        <v>6.95</v>
      </c>
      <c r="L1089" s="11">
        <v>6.62</v>
      </c>
      <c r="M1089" s="11">
        <v>6.64</v>
      </c>
      <c r="N1089" s="11">
        <v>7.18</v>
      </c>
      <c r="O1089" s="147" t="s">
        <v>96</v>
      </c>
      <c r="P1089" s="11">
        <v>8</v>
      </c>
      <c r="Q1089" s="11">
        <v>9.2844161099688147</v>
      </c>
      <c r="R1089" s="147" t="s">
        <v>96</v>
      </c>
      <c r="S1089" s="11">
        <v>7.3</v>
      </c>
      <c r="T1089" s="147" t="s">
        <v>317</v>
      </c>
      <c r="U1089" s="11">
        <v>10.6</v>
      </c>
      <c r="V1089" s="147">
        <v>4.2</v>
      </c>
      <c r="W1089" s="11">
        <v>6.1</v>
      </c>
      <c r="X1089" s="11">
        <v>5.7799999999999994</v>
      </c>
      <c r="Y1089" s="11">
        <v>7.2</v>
      </c>
      <c r="Z1089" s="11">
        <v>7.3</v>
      </c>
      <c r="AA1089" s="11">
        <v>5</v>
      </c>
      <c r="AB1089" s="152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20" t="s">
        <v>272</v>
      </c>
      <c r="C1090" s="12"/>
      <c r="D1090" s="22">
        <v>5.7749999999999995</v>
      </c>
      <c r="E1090" s="22">
        <v>8.4</v>
      </c>
      <c r="F1090" s="22">
        <v>7.9174636355381063</v>
      </c>
      <c r="G1090" s="22">
        <v>5.2649999999999997</v>
      </c>
      <c r="H1090" s="22">
        <v>11.333333333333334</v>
      </c>
      <c r="I1090" s="22">
        <v>7.0516666666666667</v>
      </c>
      <c r="J1090" s="22">
        <v>7.4466666666666654</v>
      </c>
      <c r="K1090" s="22">
        <v>7.4750000000000005</v>
      </c>
      <c r="L1090" s="22">
        <v>6.4733333333333327</v>
      </c>
      <c r="M1090" s="22">
        <v>7.0549999999999997</v>
      </c>
      <c r="N1090" s="22">
        <v>7.001666666666666</v>
      </c>
      <c r="O1090" s="22">
        <v>10</v>
      </c>
      <c r="P1090" s="22">
        <v>7.4833333333333334</v>
      </c>
      <c r="Q1090" s="22">
        <v>9.3962305057020004</v>
      </c>
      <c r="R1090" s="22">
        <v>11.333333333333334</v>
      </c>
      <c r="S1090" s="22">
        <v>7.2166666666666659</v>
      </c>
      <c r="T1090" s="22" t="s">
        <v>763</v>
      </c>
      <c r="U1090" s="22">
        <v>9.0833333333333339</v>
      </c>
      <c r="V1090" s="22">
        <v>4.3099999999999996</v>
      </c>
      <c r="W1090" s="22">
        <v>6.5533333333333337</v>
      </c>
      <c r="X1090" s="22">
        <v>5.8433333333333328</v>
      </c>
      <c r="Y1090" s="22">
        <v>7.4666666666666677</v>
      </c>
      <c r="Z1090" s="22">
        <v>7.7166666666666659</v>
      </c>
      <c r="AA1090" s="22">
        <v>4.8666666666666671</v>
      </c>
      <c r="AB1090" s="152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3" t="s">
        <v>273</v>
      </c>
      <c r="C1091" s="28"/>
      <c r="D1091" s="11">
        <v>5.7850000000000001</v>
      </c>
      <c r="E1091" s="11">
        <v>8.3500000000000014</v>
      </c>
      <c r="F1091" s="11">
        <v>7.8869388348842788</v>
      </c>
      <c r="G1091" s="11">
        <v>5.2649999999999997</v>
      </c>
      <c r="H1091" s="11">
        <v>11.45</v>
      </c>
      <c r="I1091" s="11">
        <v>6.9700000000000006</v>
      </c>
      <c r="J1091" s="11">
        <v>7.3449999999999998</v>
      </c>
      <c r="K1091" s="11">
        <v>7.35</v>
      </c>
      <c r="L1091" s="11">
        <v>6.48</v>
      </c>
      <c r="M1091" s="11">
        <v>7.0150000000000006</v>
      </c>
      <c r="N1091" s="11">
        <v>7.0750000000000002</v>
      </c>
      <c r="O1091" s="11">
        <v>10</v>
      </c>
      <c r="P1091" s="11">
        <v>7.3</v>
      </c>
      <c r="Q1091" s="11">
        <v>9.2356648806360599</v>
      </c>
      <c r="R1091" s="11">
        <v>11</v>
      </c>
      <c r="S1091" s="11">
        <v>7.3</v>
      </c>
      <c r="T1091" s="11" t="s">
        <v>763</v>
      </c>
      <c r="U1091" s="11">
        <v>9.1499999999999986</v>
      </c>
      <c r="V1091" s="11">
        <v>4.2699999999999996</v>
      </c>
      <c r="W1091" s="11">
        <v>6.5250000000000004</v>
      </c>
      <c r="X1091" s="11">
        <v>5.88</v>
      </c>
      <c r="Y1091" s="11">
        <v>7.5</v>
      </c>
      <c r="Z1091" s="11">
        <v>7.45</v>
      </c>
      <c r="AA1091" s="11">
        <v>4.8499999999999996</v>
      </c>
      <c r="AB1091" s="152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29"/>
      <c r="B1092" s="3" t="s">
        <v>274</v>
      </c>
      <c r="C1092" s="28"/>
      <c r="D1092" s="23">
        <v>0.12111977542911813</v>
      </c>
      <c r="E1092" s="23">
        <v>0.20976176963403056</v>
      </c>
      <c r="F1092" s="23">
        <v>0.30837321032794462</v>
      </c>
      <c r="G1092" s="23">
        <v>0.20245987256738054</v>
      </c>
      <c r="H1092" s="23">
        <v>0.36696957185394358</v>
      </c>
      <c r="I1092" s="23">
        <v>0.26925205044096984</v>
      </c>
      <c r="J1092" s="23">
        <v>0.29984440409430113</v>
      </c>
      <c r="K1092" s="23">
        <v>0.44938847337242643</v>
      </c>
      <c r="L1092" s="23">
        <v>0.32016662328647982</v>
      </c>
      <c r="M1092" s="23">
        <v>0.29750630245425053</v>
      </c>
      <c r="N1092" s="23">
        <v>0.33174789625055162</v>
      </c>
      <c r="O1092" s="23" t="s">
        <v>763</v>
      </c>
      <c r="P1092" s="23">
        <v>0.3656045222185671</v>
      </c>
      <c r="Q1092" s="23">
        <v>0.3884928556856484</v>
      </c>
      <c r="R1092" s="23">
        <v>1.5275252316519499</v>
      </c>
      <c r="S1092" s="23">
        <v>0.33714487489307443</v>
      </c>
      <c r="T1092" s="23" t="s">
        <v>763</v>
      </c>
      <c r="U1092" s="23">
        <v>1.1055074249712948</v>
      </c>
      <c r="V1092" s="23">
        <v>0.12569805089976541</v>
      </c>
      <c r="W1092" s="23">
        <v>0.34325889160612688</v>
      </c>
      <c r="X1092" s="23">
        <v>0.13851594372730799</v>
      </c>
      <c r="Y1092" s="23">
        <v>0.16329931618554491</v>
      </c>
      <c r="Z1092" s="23">
        <v>0.67354782062350005</v>
      </c>
      <c r="AA1092" s="23">
        <v>0.32041639575194464</v>
      </c>
      <c r="AB1092" s="152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3" t="s">
        <v>87</v>
      </c>
      <c r="C1093" s="28"/>
      <c r="D1093" s="13">
        <v>2.0973121286427383E-2</v>
      </c>
      <c r="E1093" s="13">
        <v>2.4971639242146494E-2</v>
      </c>
      <c r="F1093" s="13">
        <v>3.8948484580818184E-2</v>
      </c>
      <c r="G1093" s="13">
        <v>3.8453916916881395E-2</v>
      </c>
      <c r="H1093" s="13">
        <v>3.2379668104759729E-2</v>
      </c>
      <c r="I1093" s="13">
        <v>3.8182753548707614E-2</v>
      </c>
      <c r="J1093" s="13">
        <v>4.0265586941938387E-2</v>
      </c>
      <c r="K1093" s="13">
        <v>6.0118859314036974E-2</v>
      </c>
      <c r="L1093" s="13">
        <v>4.9459313586994826E-2</v>
      </c>
      <c r="M1093" s="13">
        <v>4.2169568030368608E-2</v>
      </c>
      <c r="N1093" s="13">
        <v>4.7381275351185671E-2</v>
      </c>
      <c r="O1093" s="13" t="s">
        <v>763</v>
      </c>
      <c r="P1093" s="13">
        <v>4.8855838158383132E-2</v>
      </c>
      <c r="Q1093" s="13">
        <v>4.1345607203856452E-2</v>
      </c>
      <c r="R1093" s="13">
        <v>0.13478163808693674</v>
      </c>
      <c r="S1093" s="13">
        <v>4.6717534627215861E-2</v>
      </c>
      <c r="T1093" s="13" t="s">
        <v>763</v>
      </c>
      <c r="U1093" s="13">
        <v>0.12170723944638108</v>
      </c>
      <c r="V1093" s="13">
        <v>2.9164280951221675E-2</v>
      </c>
      <c r="W1093" s="13">
        <v>5.2379281526875918E-2</v>
      </c>
      <c r="X1093" s="13">
        <v>2.3704953290469139E-2</v>
      </c>
      <c r="Y1093" s="13">
        <v>2.1870444131992621E-2</v>
      </c>
      <c r="Z1093" s="13">
        <v>8.7284814767624203E-2</v>
      </c>
      <c r="AA1093" s="13">
        <v>6.5838985428481767E-2</v>
      </c>
      <c r="AB1093" s="152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3" t="s">
        <v>275</v>
      </c>
      <c r="C1094" s="28"/>
      <c r="D1094" s="13">
        <v>-0.19039683101937399</v>
      </c>
      <c r="E1094" s="13">
        <v>0.17760460942636525</v>
      </c>
      <c r="F1094" s="13">
        <v>0.10995734192563122</v>
      </c>
      <c r="G1094" s="13">
        <v>-0.26189425373454611</v>
      </c>
      <c r="H1094" s="13">
        <v>0.58883161589271515</v>
      </c>
      <c r="I1094" s="13">
        <v>-1.1419622523223927E-2</v>
      </c>
      <c r="J1094" s="13">
        <v>4.3955832324801491E-2</v>
      </c>
      <c r="K1094" s="13">
        <v>4.7927911364533449E-2</v>
      </c>
      <c r="L1094" s="13">
        <v>-9.2496765275396409E-2</v>
      </c>
      <c r="M1094" s="13">
        <v>-1.0952319106784958E-2</v>
      </c>
      <c r="N1094" s="13">
        <v>-1.842917376980957E-2</v>
      </c>
      <c r="O1094" s="13">
        <v>0.4019102493171014</v>
      </c>
      <c r="P1094" s="13">
        <v>4.9096169905630926E-2</v>
      </c>
      <c r="Q1094" s="13">
        <v>0.31726718508896457</v>
      </c>
      <c r="R1094" s="13">
        <v>0.58883161589271515</v>
      </c>
      <c r="S1094" s="13">
        <v>1.1711896590508086E-2</v>
      </c>
      <c r="T1094" s="13" t="s">
        <v>763</v>
      </c>
      <c r="U1094" s="13">
        <v>0.2734018097963673</v>
      </c>
      <c r="V1094" s="13">
        <v>-0.39577668254432929</v>
      </c>
      <c r="W1094" s="13">
        <v>-8.128148328085949E-2</v>
      </c>
      <c r="X1094" s="13">
        <v>-0.18081711098237374</v>
      </c>
      <c r="Y1094" s="13">
        <v>4.6759652823435971E-2</v>
      </c>
      <c r="Z1094" s="13">
        <v>8.1807409056363189E-2</v>
      </c>
      <c r="AA1094" s="13">
        <v>-0.3177370119990105</v>
      </c>
      <c r="AB1094" s="152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45" t="s">
        <v>276</v>
      </c>
      <c r="C1095" s="46"/>
      <c r="D1095" s="44">
        <v>1.28</v>
      </c>
      <c r="E1095" s="44">
        <v>0.88</v>
      </c>
      <c r="F1095" s="44">
        <v>0.48</v>
      </c>
      <c r="G1095" s="44">
        <v>1.7</v>
      </c>
      <c r="H1095" s="44">
        <v>3.3</v>
      </c>
      <c r="I1095" s="44">
        <v>0.23</v>
      </c>
      <c r="J1095" s="44">
        <v>0.09</v>
      </c>
      <c r="K1095" s="44">
        <v>0.12</v>
      </c>
      <c r="L1095" s="44">
        <v>0.71</v>
      </c>
      <c r="M1095" s="44">
        <v>0.23</v>
      </c>
      <c r="N1095" s="44">
        <v>0.27</v>
      </c>
      <c r="O1095" s="44" t="s">
        <v>277</v>
      </c>
      <c r="P1095" s="44">
        <v>0.12</v>
      </c>
      <c r="Q1095" s="44">
        <v>1.7</v>
      </c>
      <c r="R1095" s="44" t="s">
        <v>277</v>
      </c>
      <c r="S1095" s="44">
        <v>0.09</v>
      </c>
      <c r="T1095" s="44">
        <v>2.2000000000000002</v>
      </c>
      <c r="U1095" s="44">
        <v>1.44</v>
      </c>
      <c r="V1095" s="44">
        <v>2.4900000000000002</v>
      </c>
      <c r="W1095" s="44">
        <v>0.64</v>
      </c>
      <c r="X1095" s="44">
        <v>1.23</v>
      </c>
      <c r="Y1095" s="44">
        <v>0.11</v>
      </c>
      <c r="Z1095" s="44">
        <v>0.32</v>
      </c>
      <c r="AA1095" s="44">
        <v>2.0299999999999998</v>
      </c>
      <c r="AB1095" s="152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B1096" s="30" t="s">
        <v>344</v>
      </c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  <c r="AA1096" s="20"/>
      <c r="BM1096" s="55"/>
    </row>
    <row r="1097" spans="1:65">
      <c r="BM1097" s="55"/>
    </row>
    <row r="1098" spans="1:65" ht="15">
      <c r="B1098" s="8" t="s">
        <v>684</v>
      </c>
      <c r="BM1098" s="27" t="s">
        <v>67</v>
      </c>
    </row>
    <row r="1099" spans="1:65" ht="15">
      <c r="A1099" s="24" t="s">
        <v>38</v>
      </c>
      <c r="B1099" s="18" t="s">
        <v>114</v>
      </c>
      <c r="C1099" s="15" t="s">
        <v>115</v>
      </c>
      <c r="D1099" s="16" t="s">
        <v>241</v>
      </c>
      <c r="E1099" s="17" t="s">
        <v>241</v>
      </c>
      <c r="F1099" s="17" t="s">
        <v>241</v>
      </c>
      <c r="G1099" s="17" t="s">
        <v>241</v>
      </c>
      <c r="H1099" s="17" t="s">
        <v>241</v>
      </c>
      <c r="I1099" s="17" t="s">
        <v>241</v>
      </c>
      <c r="J1099" s="17" t="s">
        <v>241</v>
      </c>
      <c r="K1099" s="17" t="s">
        <v>241</v>
      </c>
      <c r="L1099" s="17" t="s">
        <v>241</v>
      </c>
      <c r="M1099" s="17" t="s">
        <v>241</v>
      </c>
      <c r="N1099" s="17" t="s">
        <v>241</v>
      </c>
      <c r="O1099" s="17" t="s">
        <v>241</v>
      </c>
      <c r="P1099" s="17" t="s">
        <v>241</v>
      </c>
      <c r="Q1099" s="17" t="s">
        <v>241</v>
      </c>
      <c r="R1099" s="17" t="s">
        <v>241</v>
      </c>
      <c r="S1099" s="17" t="s">
        <v>241</v>
      </c>
      <c r="T1099" s="17" t="s">
        <v>241</v>
      </c>
      <c r="U1099" s="17" t="s">
        <v>241</v>
      </c>
      <c r="V1099" s="17" t="s">
        <v>241</v>
      </c>
      <c r="W1099" s="17" t="s">
        <v>241</v>
      </c>
      <c r="X1099" s="17" t="s">
        <v>241</v>
      </c>
      <c r="Y1099" s="152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</v>
      </c>
    </row>
    <row r="1100" spans="1:65">
      <c r="A1100" s="29"/>
      <c r="B1100" s="19" t="s">
        <v>242</v>
      </c>
      <c r="C1100" s="9" t="s">
        <v>242</v>
      </c>
      <c r="D1100" s="150" t="s">
        <v>244</v>
      </c>
      <c r="E1100" s="151" t="s">
        <v>245</v>
      </c>
      <c r="F1100" s="151" t="s">
        <v>246</v>
      </c>
      <c r="G1100" s="151" t="s">
        <v>249</v>
      </c>
      <c r="H1100" s="151" t="s">
        <v>250</v>
      </c>
      <c r="I1100" s="151" t="s">
        <v>251</v>
      </c>
      <c r="J1100" s="151" t="s">
        <v>252</v>
      </c>
      <c r="K1100" s="151" t="s">
        <v>253</v>
      </c>
      <c r="L1100" s="151" t="s">
        <v>254</v>
      </c>
      <c r="M1100" s="151" t="s">
        <v>255</v>
      </c>
      <c r="N1100" s="151" t="s">
        <v>257</v>
      </c>
      <c r="O1100" s="151" t="s">
        <v>258</v>
      </c>
      <c r="P1100" s="151" t="s">
        <v>259</v>
      </c>
      <c r="Q1100" s="151" t="s">
        <v>260</v>
      </c>
      <c r="R1100" s="151" t="s">
        <v>261</v>
      </c>
      <c r="S1100" s="151" t="s">
        <v>262</v>
      </c>
      <c r="T1100" s="151" t="s">
        <v>280</v>
      </c>
      <c r="U1100" s="151" t="s">
        <v>307</v>
      </c>
      <c r="V1100" s="151" t="s">
        <v>281</v>
      </c>
      <c r="W1100" s="151" t="s">
        <v>264</v>
      </c>
      <c r="X1100" s="151" t="s">
        <v>282</v>
      </c>
      <c r="Y1100" s="152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 t="s">
        <v>3</v>
      </c>
    </row>
    <row r="1101" spans="1:65">
      <c r="A1101" s="29"/>
      <c r="B1101" s="19"/>
      <c r="C1101" s="9"/>
      <c r="D1101" s="10" t="s">
        <v>283</v>
      </c>
      <c r="E1101" s="11" t="s">
        <v>286</v>
      </c>
      <c r="F1101" s="11" t="s">
        <v>286</v>
      </c>
      <c r="G1101" s="11" t="s">
        <v>285</v>
      </c>
      <c r="H1101" s="11" t="s">
        <v>283</v>
      </c>
      <c r="I1101" s="11" t="s">
        <v>283</v>
      </c>
      <c r="J1101" s="11" t="s">
        <v>283</v>
      </c>
      <c r="K1101" s="11" t="s">
        <v>283</v>
      </c>
      <c r="L1101" s="11" t="s">
        <v>283</v>
      </c>
      <c r="M1101" s="11" t="s">
        <v>283</v>
      </c>
      <c r="N1101" s="11" t="s">
        <v>286</v>
      </c>
      <c r="O1101" s="11" t="s">
        <v>283</v>
      </c>
      <c r="P1101" s="11" t="s">
        <v>285</v>
      </c>
      <c r="Q1101" s="11" t="s">
        <v>286</v>
      </c>
      <c r="R1101" s="11" t="s">
        <v>283</v>
      </c>
      <c r="S1101" s="11" t="s">
        <v>286</v>
      </c>
      <c r="T1101" s="11" t="s">
        <v>286</v>
      </c>
      <c r="U1101" s="11" t="s">
        <v>283</v>
      </c>
      <c r="V1101" s="11" t="s">
        <v>283</v>
      </c>
      <c r="W1101" s="11" t="s">
        <v>286</v>
      </c>
      <c r="X1101" s="11" t="s">
        <v>286</v>
      </c>
      <c r="Y1101" s="152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2</v>
      </c>
    </row>
    <row r="1102" spans="1:65">
      <c r="A1102" s="29"/>
      <c r="B1102" s="19"/>
      <c r="C1102" s="9"/>
      <c r="D1102" s="25" t="s">
        <v>324</v>
      </c>
      <c r="E1102" s="25" t="s">
        <v>324</v>
      </c>
      <c r="F1102" s="25" t="s">
        <v>324</v>
      </c>
      <c r="G1102" s="25" t="s">
        <v>326</v>
      </c>
      <c r="H1102" s="25" t="s">
        <v>325</v>
      </c>
      <c r="I1102" s="25" t="s">
        <v>325</v>
      </c>
      <c r="J1102" s="25" t="s">
        <v>325</v>
      </c>
      <c r="K1102" s="25" t="s">
        <v>325</v>
      </c>
      <c r="L1102" s="25" t="s">
        <v>325</v>
      </c>
      <c r="M1102" s="25" t="s">
        <v>326</v>
      </c>
      <c r="N1102" s="25" t="s">
        <v>326</v>
      </c>
      <c r="O1102" s="25" t="s">
        <v>327</v>
      </c>
      <c r="P1102" s="25" t="s">
        <v>326</v>
      </c>
      <c r="Q1102" s="25" t="s">
        <v>327</v>
      </c>
      <c r="R1102" s="25" t="s">
        <v>325</v>
      </c>
      <c r="S1102" s="25" t="s">
        <v>327</v>
      </c>
      <c r="T1102" s="25" t="s">
        <v>328</v>
      </c>
      <c r="U1102" s="25" t="s">
        <v>326</v>
      </c>
      <c r="V1102" s="25" t="s">
        <v>325</v>
      </c>
      <c r="W1102" s="25" t="s">
        <v>326</v>
      </c>
      <c r="X1102" s="25" t="s">
        <v>325</v>
      </c>
      <c r="Y1102" s="152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3</v>
      </c>
    </row>
    <row r="1103" spans="1:65">
      <c r="A1103" s="29"/>
      <c r="B1103" s="18">
        <v>1</v>
      </c>
      <c r="C1103" s="14">
        <v>1</v>
      </c>
      <c r="D1103" s="21">
        <v>9.2899999999999991</v>
      </c>
      <c r="E1103" s="146">
        <v>11.3</v>
      </c>
      <c r="F1103" s="21">
        <v>9.4796367969999995</v>
      </c>
      <c r="G1103" s="21">
        <v>8.9</v>
      </c>
      <c r="H1103" s="21">
        <v>9.92</v>
      </c>
      <c r="I1103" s="21">
        <v>9.75</v>
      </c>
      <c r="J1103" s="21">
        <v>9.74</v>
      </c>
      <c r="K1103" s="21">
        <v>9.7899999999999991</v>
      </c>
      <c r="L1103" s="21">
        <v>9.33</v>
      </c>
      <c r="M1103" s="21">
        <v>10.1</v>
      </c>
      <c r="N1103" s="21">
        <v>9.98</v>
      </c>
      <c r="O1103" s="21">
        <v>10.093608174884169</v>
      </c>
      <c r="P1103" s="21">
        <v>9.8000000000000007</v>
      </c>
      <c r="Q1103" s="21">
        <v>9.6</v>
      </c>
      <c r="R1103" s="146">
        <v>12.148759999999999</v>
      </c>
      <c r="S1103" s="146">
        <v>9</v>
      </c>
      <c r="T1103" s="146">
        <v>10.9</v>
      </c>
      <c r="U1103" s="21">
        <v>10.98</v>
      </c>
      <c r="V1103" s="21">
        <v>8.8000000000000007</v>
      </c>
      <c r="W1103" s="21">
        <v>9.58</v>
      </c>
      <c r="X1103" s="21">
        <v>9.59</v>
      </c>
      <c r="Y1103" s="152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</v>
      </c>
    </row>
    <row r="1104" spans="1:65">
      <c r="A1104" s="29"/>
      <c r="B1104" s="19">
        <v>1</v>
      </c>
      <c r="C1104" s="9">
        <v>2</v>
      </c>
      <c r="D1104" s="11">
        <v>9.24</v>
      </c>
      <c r="E1104" s="147">
        <v>11.3</v>
      </c>
      <c r="F1104" s="11">
        <v>9.5067191835828808</v>
      </c>
      <c r="G1104" s="11">
        <v>8.8000000000000007</v>
      </c>
      <c r="H1104" s="11">
        <v>9.9600000000000009</v>
      </c>
      <c r="I1104" s="11">
        <v>9.65</v>
      </c>
      <c r="J1104" s="11">
        <v>9.73</v>
      </c>
      <c r="K1104" s="11">
        <v>8.6999999999999993</v>
      </c>
      <c r="L1104" s="11">
        <v>8.92</v>
      </c>
      <c r="M1104" s="11">
        <v>10.26</v>
      </c>
      <c r="N1104" s="11">
        <v>9.73</v>
      </c>
      <c r="O1104" s="11">
        <v>9.8897757195227491</v>
      </c>
      <c r="P1104" s="11">
        <v>10.199999999999999</v>
      </c>
      <c r="Q1104" s="11">
        <v>9.8000000000000007</v>
      </c>
      <c r="R1104" s="147">
        <v>12.340019999999999</v>
      </c>
      <c r="S1104" s="147">
        <v>10</v>
      </c>
      <c r="T1104" s="148">
        <v>10</v>
      </c>
      <c r="U1104" s="11">
        <v>10.42</v>
      </c>
      <c r="V1104" s="11">
        <v>8.64</v>
      </c>
      <c r="W1104" s="11">
        <v>9.6</v>
      </c>
      <c r="X1104" s="11">
        <v>9.2100000000000009</v>
      </c>
      <c r="Y1104" s="152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24</v>
      </c>
    </row>
    <row r="1105" spans="1:65">
      <c r="A1105" s="29"/>
      <c r="B1105" s="19">
        <v>1</v>
      </c>
      <c r="C1105" s="9">
        <v>3</v>
      </c>
      <c r="D1105" s="11">
        <v>9.3699999999999992</v>
      </c>
      <c r="E1105" s="147">
        <v>11.2</v>
      </c>
      <c r="F1105" s="11">
        <v>9.4396670451217322</v>
      </c>
      <c r="G1105" s="11">
        <v>8.9</v>
      </c>
      <c r="H1105" s="11">
        <v>9.6</v>
      </c>
      <c r="I1105" s="11">
        <v>9.52</v>
      </c>
      <c r="J1105" s="11">
        <v>10.050000000000001</v>
      </c>
      <c r="K1105" s="11">
        <v>8.57</v>
      </c>
      <c r="L1105" s="11">
        <v>9.15</v>
      </c>
      <c r="M1105" s="11">
        <v>10.27</v>
      </c>
      <c r="N1105" s="11">
        <v>9.5500000000000007</v>
      </c>
      <c r="O1105" s="11">
        <v>9.8981233036419294</v>
      </c>
      <c r="P1105" s="11">
        <v>10.3</v>
      </c>
      <c r="Q1105" s="11">
        <v>9.8000000000000007</v>
      </c>
      <c r="R1105" s="147">
        <v>12.238060000000001</v>
      </c>
      <c r="S1105" s="147">
        <v>10</v>
      </c>
      <c r="T1105" s="147">
        <v>11.7</v>
      </c>
      <c r="U1105" s="11">
        <v>11.23</v>
      </c>
      <c r="V1105" s="11">
        <v>8.6199999999999992</v>
      </c>
      <c r="W1105" s="11">
        <v>9.77</v>
      </c>
      <c r="X1105" s="11">
        <v>9.35</v>
      </c>
      <c r="Y1105" s="152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16</v>
      </c>
    </row>
    <row r="1106" spans="1:65">
      <c r="A1106" s="29"/>
      <c r="B1106" s="19">
        <v>1</v>
      </c>
      <c r="C1106" s="9">
        <v>4</v>
      </c>
      <c r="D1106" s="11">
        <v>9.5299999999999994</v>
      </c>
      <c r="E1106" s="147">
        <v>11.2</v>
      </c>
      <c r="F1106" s="11">
        <v>9.5100447777037083</v>
      </c>
      <c r="G1106" s="11">
        <v>8.8000000000000007</v>
      </c>
      <c r="H1106" s="11">
        <v>9.9600000000000009</v>
      </c>
      <c r="I1106" s="11">
        <v>9.8800000000000008</v>
      </c>
      <c r="J1106" s="11">
        <v>9.7200000000000006</v>
      </c>
      <c r="K1106" s="11">
        <v>9.1999999999999993</v>
      </c>
      <c r="L1106" s="11">
        <v>9.2799999999999994</v>
      </c>
      <c r="M1106" s="11">
        <v>10.119999999999999</v>
      </c>
      <c r="N1106" s="11">
        <v>9.4700000000000006</v>
      </c>
      <c r="O1106" s="11">
        <v>9.9788231041836326</v>
      </c>
      <c r="P1106" s="11">
        <v>10.3</v>
      </c>
      <c r="Q1106" s="148">
        <v>8.6</v>
      </c>
      <c r="R1106" s="147">
        <v>12.13128</v>
      </c>
      <c r="S1106" s="147">
        <v>10</v>
      </c>
      <c r="T1106" s="147">
        <v>12</v>
      </c>
      <c r="U1106" s="11">
        <v>10.66</v>
      </c>
      <c r="V1106" s="148">
        <v>9.01</v>
      </c>
      <c r="W1106" s="11">
        <v>9.51</v>
      </c>
      <c r="X1106" s="11">
        <v>9.52</v>
      </c>
      <c r="Y1106" s="152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9.6247976990356729</v>
      </c>
    </row>
    <row r="1107" spans="1:65">
      <c r="A1107" s="29"/>
      <c r="B1107" s="19">
        <v>1</v>
      </c>
      <c r="C1107" s="9">
        <v>5</v>
      </c>
      <c r="D1107" s="11">
        <v>9.42</v>
      </c>
      <c r="E1107" s="147">
        <v>11.3</v>
      </c>
      <c r="F1107" s="11">
        <v>9.4509508346382436</v>
      </c>
      <c r="G1107" s="11">
        <v>8.8000000000000007</v>
      </c>
      <c r="H1107" s="11">
        <v>9.82</v>
      </c>
      <c r="I1107" s="11">
        <v>9.5399999999999991</v>
      </c>
      <c r="J1107" s="148">
        <v>10.45</v>
      </c>
      <c r="K1107" s="11">
        <v>9.6999999999999993</v>
      </c>
      <c r="L1107" s="11">
        <v>8.98</v>
      </c>
      <c r="M1107" s="11">
        <v>10.58</v>
      </c>
      <c r="N1107" s="11">
        <v>9.64</v>
      </c>
      <c r="O1107" s="11">
        <v>9.9004278511905106</v>
      </c>
      <c r="P1107" s="11">
        <v>10.8</v>
      </c>
      <c r="Q1107" s="11">
        <v>9.8000000000000007</v>
      </c>
      <c r="R1107" s="147">
        <v>12.164020000000001</v>
      </c>
      <c r="S1107" s="147">
        <v>10</v>
      </c>
      <c r="T1107" s="147">
        <v>11.9</v>
      </c>
      <c r="U1107" s="11">
        <v>10.74</v>
      </c>
      <c r="V1107" s="11">
        <v>8.52</v>
      </c>
      <c r="W1107" s="11">
        <v>9.3800000000000008</v>
      </c>
      <c r="X1107" s="11">
        <v>9.4600000000000009</v>
      </c>
      <c r="Y1107" s="152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120</v>
      </c>
    </row>
    <row r="1108" spans="1:65">
      <c r="A1108" s="29"/>
      <c r="B1108" s="19">
        <v>1</v>
      </c>
      <c r="C1108" s="9">
        <v>6</v>
      </c>
      <c r="D1108" s="11">
        <v>9.3699999999999992</v>
      </c>
      <c r="E1108" s="147">
        <v>11.3</v>
      </c>
      <c r="F1108" s="11">
        <v>9.4860732512038304</v>
      </c>
      <c r="G1108" s="11">
        <v>8.8000000000000007</v>
      </c>
      <c r="H1108" s="11">
        <v>10.15</v>
      </c>
      <c r="I1108" s="11">
        <v>9.6199999999999992</v>
      </c>
      <c r="J1108" s="11">
        <v>9.5399999999999991</v>
      </c>
      <c r="K1108" s="11">
        <v>9.59</v>
      </c>
      <c r="L1108" s="11">
        <v>9.09</v>
      </c>
      <c r="M1108" s="11">
        <v>10.029999999999999</v>
      </c>
      <c r="N1108" s="11">
        <v>9.75</v>
      </c>
      <c r="O1108" s="11">
        <v>9.8355152589653283</v>
      </c>
      <c r="P1108" s="11">
        <v>10.4</v>
      </c>
      <c r="Q1108" s="11">
        <v>9.9</v>
      </c>
      <c r="R1108" s="147">
        <v>12.2554</v>
      </c>
      <c r="S1108" s="147">
        <v>10</v>
      </c>
      <c r="T1108" s="147">
        <v>12.2</v>
      </c>
      <c r="U1108" s="11">
        <v>10.51</v>
      </c>
      <c r="V1108" s="11">
        <v>8.59</v>
      </c>
      <c r="W1108" s="11">
        <v>9.34</v>
      </c>
      <c r="X1108" s="11">
        <v>9.2200000000000006</v>
      </c>
      <c r="Y1108" s="152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20" t="s">
        <v>272</v>
      </c>
      <c r="C1109" s="12"/>
      <c r="D1109" s="22">
        <v>9.3699999999999992</v>
      </c>
      <c r="E1109" s="22">
        <v>11.266666666666666</v>
      </c>
      <c r="F1109" s="22">
        <v>9.4788486482083982</v>
      </c>
      <c r="G1109" s="22">
        <v>8.8333333333333339</v>
      </c>
      <c r="H1109" s="22">
        <v>9.9016666666666673</v>
      </c>
      <c r="I1109" s="22">
        <v>9.6599999999999984</v>
      </c>
      <c r="J1109" s="22">
        <v>9.8716666666666661</v>
      </c>
      <c r="K1109" s="22">
        <v>9.2583333333333329</v>
      </c>
      <c r="L1109" s="22">
        <v>9.125</v>
      </c>
      <c r="M1109" s="22">
        <v>10.226666666666667</v>
      </c>
      <c r="N1109" s="22">
        <v>9.6866666666666674</v>
      </c>
      <c r="O1109" s="22">
        <v>9.9327122353980553</v>
      </c>
      <c r="P1109" s="22">
        <v>10.3</v>
      </c>
      <c r="Q1109" s="22">
        <v>9.5833333333333321</v>
      </c>
      <c r="R1109" s="22">
        <v>12.212923333333334</v>
      </c>
      <c r="S1109" s="22">
        <v>9.8333333333333339</v>
      </c>
      <c r="T1109" s="22">
        <v>11.449999999999998</v>
      </c>
      <c r="U1109" s="22">
        <v>10.756666666666666</v>
      </c>
      <c r="V1109" s="22">
        <v>8.6966666666666672</v>
      </c>
      <c r="W1109" s="22">
        <v>9.5300000000000011</v>
      </c>
      <c r="X1109" s="22">
        <v>9.3916666666666675</v>
      </c>
      <c r="Y1109" s="152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29"/>
      <c r="B1110" s="3" t="s">
        <v>273</v>
      </c>
      <c r="C1110" s="28"/>
      <c r="D1110" s="11">
        <v>9.3699999999999992</v>
      </c>
      <c r="E1110" s="11">
        <v>11.3</v>
      </c>
      <c r="F1110" s="11">
        <v>9.4828550241019158</v>
      </c>
      <c r="G1110" s="11">
        <v>8.8000000000000007</v>
      </c>
      <c r="H1110" s="11">
        <v>9.9400000000000013</v>
      </c>
      <c r="I1110" s="11">
        <v>9.6349999999999998</v>
      </c>
      <c r="J1110" s="11">
        <v>9.7349999999999994</v>
      </c>
      <c r="K1110" s="11">
        <v>9.3949999999999996</v>
      </c>
      <c r="L1110" s="11">
        <v>9.120000000000001</v>
      </c>
      <c r="M1110" s="11">
        <v>10.19</v>
      </c>
      <c r="N1110" s="11">
        <v>9.6850000000000005</v>
      </c>
      <c r="O1110" s="11">
        <v>9.8992755774162191</v>
      </c>
      <c r="P1110" s="11">
        <v>10.3</v>
      </c>
      <c r="Q1110" s="11">
        <v>9.8000000000000007</v>
      </c>
      <c r="R1110" s="11">
        <v>12.201040000000001</v>
      </c>
      <c r="S1110" s="11">
        <v>10</v>
      </c>
      <c r="T1110" s="11">
        <v>11.8</v>
      </c>
      <c r="U1110" s="11">
        <v>10.7</v>
      </c>
      <c r="V1110" s="11">
        <v>8.629999999999999</v>
      </c>
      <c r="W1110" s="11">
        <v>9.5449999999999999</v>
      </c>
      <c r="X1110" s="11">
        <v>9.4050000000000011</v>
      </c>
      <c r="Y1110" s="152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3" t="s">
        <v>274</v>
      </c>
      <c r="C1111" s="28"/>
      <c r="D1111" s="23">
        <v>0.10139033484509248</v>
      </c>
      <c r="E1111" s="23">
        <v>5.1639777949432961E-2</v>
      </c>
      <c r="F1111" s="23">
        <v>2.8692393859501831E-2</v>
      </c>
      <c r="G1111" s="23">
        <v>5.1639777949432038E-2</v>
      </c>
      <c r="H1111" s="23">
        <v>0.18247374240330244</v>
      </c>
      <c r="I1111" s="23">
        <v>0.13579396157414417</v>
      </c>
      <c r="J1111" s="23">
        <v>0.32762275053278367</v>
      </c>
      <c r="K1111" s="23">
        <v>0.52472532497170976</v>
      </c>
      <c r="L1111" s="23">
        <v>0.16183324751113398</v>
      </c>
      <c r="M1111" s="23">
        <v>0.19694330825561646</v>
      </c>
      <c r="N1111" s="23">
        <v>0.17873630483666886</v>
      </c>
      <c r="O1111" s="23">
        <v>9.1151728288765554E-2</v>
      </c>
      <c r="P1111" s="23">
        <v>0.322490309931942</v>
      </c>
      <c r="Q1111" s="23">
        <v>0.49159604012508795</v>
      </c>
      <c r="R1111" s="23">
        <v>7.9704184499100286E-2</v>
      </c>
      <c r="S1111" s="23">
        <v>0.40824829046386302</v>
      </c>
      <c r="T1111" s="23">
        <v>0.84083292038311608</v>
      </c>
      <c r="U1111" s="23">
        <v>0.30256679703276568</v>
      </c>
      <c r="V1111" s="23">
        <v>0.17918333255821178</v>
      </c>
      <c r="W1111" s="23">
        <v>0.15748015748023594</v>
      </c>
      <c r="X1111" s="23">
        <v>0.15791347841988207</v>
      </c>
      <c r="Y1111" s="204"/>
      <c r="Z1111" s="205"/>
      <c r="AA1111" s="205"/>
      <c r="AB1111" s="205"/>
      <c r="AC1111" s="205"/>
      <c r="AD1111" s="205"/>
      <c r="AE1111" s="205"/>
      <c r="AF1111" s="205"/>
      <c r="AG1111" s="205"/>
      <c r="AH1111" s="205"/>
      <c r="AI1111" s="205"/>
      <c r="AJ1111" s="205"/>
      <c r="AK1111" s="205"/>
      <c r="AL1111" s="205"/>
      <c r="AM1111" s="205"/>
      <c r="AN1111" s="205"/>
      <c r="AO1111" s="205"/>
      <c r="AP1111" s="205"/>
      <c r="AQ1111" s="205"/>
      <c r="AR1111" s="205"/>
      <c r="AS1111" s="205"/>
      <c r="AT1111" s="205"/>
      <c r="AU1111" s="205"/>
      <c r="AV1111" s="205"/>
      <c r="AW1111" s="205"/>
      <c r="AX1111" s="205"/>
      <c r="AY1111" s="205"/>
      <c r="AZ1111" s="205"/>
      <c r="BA1111" s="205"/>
      <c r="BB1111" s="205"/>
      <c r="BC1111" s="205"/>
      <c r="BD1111" s="205"/>
      <c r="BE1111" s="205"/>
      <c r="BF1111" s="205"/>
      <c r="BG1111" s="205"/>
      <c r="BH1111" s="205"/>
      <c r="BI1111" s="205"/>
      <c r="BJ1111" s="205"/>
      <c r="BK1111" s="205"/>
      <c r="BL1111" s="205"/>
      <c r="BM1111" s="56"/>
    </row>
    <row r="1112" spans="1:65">
      <c r="A1112" s="29"/>
      <c r="B1112" s="3" t="s">
        <v>87</v>
      </c>
      <c r="C1112" s="28"/>
      <c r="D1112" s="13">
        <v>1.0820740111536019E-2</v>
      </c>
      <c r="E1112" s="13">
        <v>4.5834122440325115E-3</v>
      </c>
      <c r="F1112" s="13">
        <v>3.0269914548034264E-3</v>
      </c>
      <c r="G1112" s="13">
        <v>5.8460125980489093E-3</v>
      </c>
      <c r="H1112" s="13">
        <v>1.842858869583933E-2</v>
      </c>
      <c r="I1112" s="13">
        <v>1.4057345918648467E-2</v>
      </c>
      <c r="J1112" s="13">
        <v>3.3188190160336015E-2</v>
      </c>
      <c r="K1112" s="13">
        <v>5.667600269721438E-2</v>
      </c>
      <c r="L1112" s="13">
        <v>1.7735150412179067E-2</v>
      </c>
      <c r="M1112" s="13">
        <v>1.9257820233600044E-2</v>
      </c>
      <c r="N1112" s="13">
        <v>1.8451786459394583E-2</v>
      </c>
      <c r="O1112" s="13">
        <v>9.1769222875420029E-3</v>
      </c>
      <c r="P1112" s="13">
        <v>3.1309738828343883E-2</v>
      </c>
      <c r="Q1112" s="13">
        <v>5.1296978100009182E-2</v>
      </c>
      <c r="R1112" s="13">
        <v>6.5262167233589132E-3</v>
      </c>
      <c r="S1112" s="13">
        <v>4.1516775301409799E-2</v>
      </c>
      <c r="T1112" s="13">
        <v>7.3435189553110597E-2</v>
      </c>
      <c r="U1112" s="13">
        <v>2.8128304651326218E-2</v>
      </c>
      <c r="V1112" s="13">
        <v>2.0603679481588168E-2</v>
      </c>
      <c r="W1112" s="13">
        <v>1.6524675496352143E-2</v>
      </c>
      <c r="X1112" s="13">
        <v>1.6814212431575729E-2</v>
      </c>
      <c r="Y1112" s="152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3" t="s">
        <v>275</v>
      </c>
      <c r="C1113" s="28"/>
      <c r="D1113" s="13">
        <v>-2.6473044629416242E-2</v>
      </c>
      <c r="E1113" s="13">
        <v>0.17058737429831838</v>
      </c>
      <c r="F1113" s="13">
        <v>-1.516385646649987E-2</v>
      </c>
      <c r="G1113" s="13">
        <v>-8.2231792340075605E-2</v>
      </c>
      <c r="H1113" s="13">
        <v>2.8766211642945461E-2</v>
      </c>
      <c r="I1113" s="13">
        <v>3.6574587918718482E-3</v>
      </c>
      <c r="J1113" s="13">
        <v>2.5649263013156842E-2</v>
      </c>
      <c r="K1113" s="13">
        <v>-3.807502008473973E-2</v>
      </c>
      <c r="L1113" s="13">
        <v>-5.1928125106021517E-2</v>
      </c>
      <c r="M1113" s="13">
        <v>6.2533155132319829E-2</v>
      </c>
      <c r="N1113" s="13">
        <v>6.4280797961284719E-3</v>
      </c>
      <c r="O1113" s="13">
        <v>3.1991793073555597E-2</v>
      </c>
      <c r="P1113" s="13">
        <v>7.0152362894025044E-2</v>
      </c>
      <c r="Q1113" s="13">
        <v>-4.3080765953652511E-3</v>
      </c>
      <c r="R1113" s="13">
        <v>0.26890182165147958</v>
      </c>
      <c r="S1113" s="13">
        <v>2.1666495319538459E-2</v>
      </c>
      <c r="T1113" s="13">
        <v>0.18963539370258098</v>
      </c>
      <c r="U1113" s="13">
        <v>0.11759924759191542</v>
      </c>
      <c r="V1113" s="13">
        <v>-9.6431224986889497E-2</v>
      </c>
      <c r="W1113" s="13">
        <v>-9.8493186038777214E-3</v>
      </c>
      <c r="X1113" s="13">
        <v>-2.4221915063457722E-2</v>
      </c>
      <c r="Y1113" s="152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29"/>
      <c r="B1114" s="45" t="s">
        <v>276</v>
      </c>
      <c r="C1114" s="46"/>
      <c r="D1114" s="44">
        <v>0.56999999999999995</v>
      </c>
      <c r="E1114" s="44">
        <v>2.99</v>
      </c>
      <c r="F1114" s="44">
        <v>0.37</v>
      </c>
      <c r="G1114" s="44">
        <v>1.58</v>
      </c>
      <c r="H1114" s="44">
        <v>0.43</v>
      </c>
      <c r="I1114" s="44">
        <v>0.03</v>
      </c>
      <c r="J1114" s="44">
        <v>0.37</v>
      </c>
      <c r="K1114" s="44">
        <v>0.78</v>
      </c>
      <c r="L1114" s="44">
        <v>1.03</v>
      </c>
      <c r="M1114" s="44">
        <v>1.04</v>
      </c>
      <c r="N1114" s="44">
        <v>0.03</v>
      </c>
      <c r="O1114" s="44">
        <v>0.49</v>
      </c>
      <c r="P1114" s="44">
        <v>1.18</v>
      </c>
      <c r="Q1114" s="44">
        <v>0.17</v>
      </c>
      <c r="R1114" s="44">
        <v>4.7699999999999996</v>
      </c>
      <c r="S1114" s="44" t="s">
        <v>277</v>
      </c>
      <c r="T1114" s="44">
        <v>3.34</v>
      </c>
      <c r="U1114" s="44">
        <v>2.0299999999999998</v>
      </c>
      <c r="V1114" s="44">
        <v>1.83</v>
      </c>
      <c r="W1114" s="44">
        <v>0.27</v>
      </c>
      <c r="X1114" s="44">
        <v>0.53</v>
      </c>
      <c r="Y1114" s="152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B1115" s="30" t="s">
        <v>321</v>
      </c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BM1115" s="55"/>
    </row>
    <row r="1116" spans="1:65">
      <c r="BM1116" s="55"/>
    </row>
    <row r="1117" spans="1:65" ht="15">
      <c r="B1117" s="8" t="s">
        <v>685</v>
      </c>
      <c r="BM1117" s="27" t="s">
        <v>67</v>
      </c>
    </row>
    <row r="1118" spans="1:65" ht="15">
      <c r="A1118" s="24" t="s">
        <v>41</v>
      </c>
      <c r="B1118" s="18" t="s">
        <v>114</v>
      </c>
      <c r="C1118" s="15" t="s">
        <v>115</v>
      </c>
      <c r="D1118" s="16" t="s">
        <v>241</v>
      </c>
      <c r="E1118" s="17" t="s">
        <v>241</v>
      </c>
      <c r="F1118" s="17" t="s">
        <v>241</v>
      </c>
      <c r="G1118" s="17" t="s">
        <v>241</v>
      </c>
      <c r="H1118" s="17" t="s">
        <v>241</v>
      </c>
      <c r="I1118" s="17" t="s">
        <v>241</v>
      </c>
      <c r="J1118" s="17" t="s">
        <v>241</v>
      </c>
      <c r="K1118" s="17" t="s">
        <v>241</v>
      </c>
      <c r="L1118" s="17" t="s">
        <v>241</v>
      </c>
      <c r="M1118" s="152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</v>
      </c>
    </row>
    <row r="1119" spans="1:65">
      <c r="A1119" s="29"/>
      <c r="B1119" s="19" t="s">
        <v>242</v>
      </c>
      <c r="C1119" s="9" t="s">
        <v>242</v>
      </c>
      <c r="D1119" s="150" t="s">
        <v>244</v>
      </c>
      <c r="E1119" s="151" t="s">
        <v>249</v>
      </c>
      <c r="F1119" s="151" t="s">
        <v>257</v>
      </c>
      <c r="G1119" s="151" t="s">
        <v>258</v>
      </c>
      <c r="H1119" s="151" t="s">
        <v>260</v>
      </c>
      <c r="I1119" s="151" t="s">
        <v>261</v>
      </c>
      <c r="J1119" s="151" t="s">
        <v>307</v>
      </c>
      <c r="K1119" s="151" t="s">
        <v>264</v>
      </c>
      <c r="L1119" s="151" t="s">
        <v>282</v>
      </c>
      <c r="M1119" s="152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 t="s">
        <v>3</v>
      </c>
    </row>
    <row r="1120" spans="1:65">
      <c r="A1120" s="29"/>
      <c r="B1120" s="19"/>
      <c r="C1120" s="9"/>
      <c r="D1120" s="10" t="s">
        <v>283</v>
      </c>
      <c r="E1120" s="11" t="s">
        <v>285</v>
      </c>
      <c r="F1120" s="11" t="s">
        <v>286</v>
      </c>
      <c r="G1120" s="11" t="s">
        <v>283</v>
      </c>
      <c r="H1120" s="11" t="s">
        <v>286</v>
      </c>
      <c r="I1120" s="11" t="s">
        <v>283</v>
      </c>
      <c r="J1120" s="11" t="s">
        <v>283</v>
      </c>
      <c r="K1120" s="11" t="s">
        <v>286</v>
      </c>
      <c r="L1120" s="11" t="s">
        <v>286</v>
      </c>
      <c r="M1120" s="152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2</v>
      </c>
    </row>
    <row r="1121" spans="1:65">
      <c r="A1121" s="29"/>
      <c r="B1121" s="19"/>
      <c r="C1121" s="9"/>
      <c r="D1121" s="25" t="s">
        <v>324</v>
      </c>
      <c r="E1121" s="25" t="s">
        <v>326</v>
      </c>
      <c r="F1121" s="25" t="s">
        <v>326</v>
      </c>
      <c r="G1121" s="25" t="s">
        <v>327</v>
      </c>
      <c r="H1121" s="25" t="s">
        <v>327</v>
      </c>
      <c r="I1121" s="25" t="s">
        <v>325</v>
      </c>
      <c r="J1121" s="25" t="s">
        <v>326</v>
      </c>
      <c r="K1121" s="25" t="s">
        <v>326</v>
      </c>
      <c r="L1121" s="25" t="s">
        <v>325</v>
      </c>
      <c r="M1121" s="152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3</v>
      </c>
    </row>
    <row r="1122" spans="1:65">
      <c r="A1122" s="29"/>
      <c r="B1122" s="18">
        <v>1</v>
      </c>
      <c r="C1122" s="14">
        <v>1</v>
      </c>
      <c r="D1122" s="21">
        <v>0.747</v>
      </c>
      <c r="E1122" s="146" t="s">
        <v>107</v>
      </c>
      <c r="F1122" s="21">
        <v>0.7</v>
      </c>
      <c r="G1122" s="21">
        <v>0.6503678615773425</v>
      </c>
      <c r="H1122" s="21">
        <v>0.6</v>
      </c>
      <c r="I1122" s="146">
        <v>0.85339799999999988</v>
      </c>
      <c r="J1122" s="21">
        <v>0.7</v>
      </c>
      <c r="K1122" s="21">
        <v>0.7</v>
      </c>
      <c r="L1122" s="21">
        <v>0.7</v>
      </c>
      <c r="M1122" s="152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</v>
      </c>
    </row>
    <row r="1123" spans="1:65">
      <c r="A1123" s="29"/>
      <c r="B1123" s="19">
        <v>1</v>
      </c>
      <c r="C1123" s="9">
        <v>2</v>
      </c>
      <c r="D1123" s="11">
        <v>0.70399999999999996</v>
      </c>
      <c r="E1123" s="147" t="s">
        <v>107</v>
      </c>
      <c r="F1123" s="11">
        <v>0.7</v>
      </c>
      <c r="G1123" s="11">
        <v>0.67070902226200824</v>
      </c>
      <c r="H1123" s="11">
        <v>0.7</v>
      </c>
      <c r="I1123" s="147">
        <v>0.81093599999999999</v>
      </c>
      <c r="J1123" s="11">
        <v>0.7</v>
      </c>
      <c r="K1123" s="11">
        <v>0.7</v>
      </c>
      <c r="L1123" s="11">
        <v>0.7</v>
      </c>
      <c r="M1123" s="152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25</v>
      </c>
    </row>
    <row r="1124" spans="1:65">
      <c r="A1124" s="29"/>
      <c r="B1124" s="19">
        <v>1</v>
      </c>
      <c r="C1124" s="9">
        <v>3</v>
      </c>
      <c r="D1124" s="11">
        <v>0.71299999999999997</v>
      </c>
      <c r="E1124" s="147" t="s">
        <v>107</v>
      </c>
      <c r="F1124" s="11">
        <v>0.7</v>
      </c>
      <c r="G1124" s="11">
        <v>0.65202856989861391</v>
      </c>
      <c r="H1124" s="11">
        <v>0.6</v>
      </c>
      <c r="I1124" s="147">
        <v>0.89275199999999999</v>
      </c>
      <c r="J1124" s="11">
        <v>0.7</v>
      </c>
      <c r="K1124" s="11">
        <v>0.7</v>
      </c>
      <c r="L1124" s="11">
        <v>0.7</v>
      </c>
      <c r="M1124" s="152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16</v>
      </c>
    </row>
    <row r="1125" spans="1:65">
      <c r="A1125" s="29"/>
      <c r="B1125" s="19">
        <v>1</v>
      </c>
      <c r="C1125" s="9">
        <v>4</v>
      </c>
      <c r="D1125" s="11">
        <v>0.71699999999999997</v>
      </c>
      <c r="E1125" s="147" t="s">
        <v>107</v>
      </c>
      <c r="F1125" s="11">
        <v>0.6</v>
      </c>
      <c r="G1125" s="11">
        <v>0.63893207829546528</v>
      </c>
      <c r="H1125" s="11">
        <v>0.7</v>
      </c>
      <c r="I1125" s="147">
        <v>0.83180999999999994</v>
      </c>
      <c r="J1125" s="11">
        <v>0.7</v>
      </c>
      <c r="K1125" s="11">
        <v>0.7</v>
      </c>
      <c r="L1125" s="11">
        <v>0.7</v>
      </c>
      <c r="M1125" s="152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>
        <v>0.68970659472731966</v>
      </c>
    </row>
    <row r="1126" spans="1:65">
      <c r="A1126" s="29"/>
      <c r="B1126" s="19">
        <v>1</v>
      </c>
      <c r="C1126" s="9">
        <v>5</v>
      </c>
      <c r="D1126" s="11">
        <v>0.70699999999999996</v>
      </c>
      <c r="E1126" s="147" t="s">
        <v>107</v>
      </c>
      <c r="F1126" s="11">
        <v>0.7</v>
      </c>
      <c r="G1126" s="11">
        <v>0.6540052791016866</v>
      </c>
      <c r="H1126" s="11">
        <v>0.7</v>
      </c>
      <c r="I1126" s="147">
        <v>0.75927599999999995</v>
      </c>
      <c r="J1126" s="11">
        <v>0.7</v>
      </c>
      <c r="K1126" s="11">
        <v>0.7</v>
      </c>
      <c r="L1126" s="11">
        <v>0.7</v>
      </c>
      <c r="M1126" s="152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121</v>
      </c>
    </row>
    <row r="1127" spans="1:65">
      <c r="A1127" s="29"/>
      <c r="B1127" s="19">
        <v>1</v>
      </c>
      <c r="C1127" s="9">
        <v>6</v>
      </c>
      <c r="D1127" s="11">
        <v>0.73199999999999998</v>
      </c>
      <c r="E1127" s="147" t="s">
        <v>107</v>
      </c>
      <c r="F1127" s="11">
        <v>0.7</v>
      </c>
      <c r="G1127" s="11">
        <v>0.68163416741230498</v>
      </c>
      <c r="H1127" s="11">
        <v>0.7</v>
      </c>
      <c r="I1127" s="147">
        <v>0.87666599999999995</v>
      </c>
      <c r="J1127" s="11">
        <v>0.7</v>
      </c>
      <c r="K1127" s="11">
        <v>0.7</v>
      </c>
      <c r="L1127" s="11">
        <v>0.7</v>
      </c>
      <c r="M1127" s="152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29"/>
      <c r="B1128" s="20" t="s">
        <v>272</v>
      </c>
      <c r="C1128" s="12"/>
      <c r="D1128" s="22">
        <v>0.72000000000000008</v>
      </c>
      <c r="E1128" s="22" t="s">
        <v>763</v>
      </c>
      <c r="F1128" s="22">
        <v>0.68333333333333324</v>
      </c>
      <c r="G1128" s="22">
        <v>0.65794616309123688</v>
      </c>
      <c r="H1128" s="22">
        <v>0.66666666666666663</v>
      </c>
      <c r="I1128" s="22">
        <v>0.83747300000000002</v>
      </c>
      <c r="J1128" s="22">
        <v>0.70000000000000007</v>
      </c>
      <c r="K1128" s="22">
        <v>0.70000000000000007</v>
      </c>
      <c r="L1128" s="22">
        <v>0.70000000000000007</v>
      </c>
      <c r="M1128" s="152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29"/>
      <c r="B1129" s="3" t="s">
        <v>273</v>
      </c>
      <c r="C1129" s="28"/>
      <c r="D1129" s="11">
        <v>0.71499999999999997</v>
      </c>
      <c r="E1129" s="11" t="s">
        <v>763</v>
      </c>
      <c r="F1129" s="11">
        <v>0.7</v>
      </c>
      <c r="G1129" s="11">
        <v>0.65301692450015025</v>
      </c>
      <c r="H1129" s="11">
        <v>0.7</v>
      </c>
      <c r="I1129" s="11">
        <v>0.84260399999999991</v>
      </c>
      <c r="J1129" s="11">
        <v>0.7</v>
      </c>
      <c r="K1129" s="11">
        <v>0.7</v>
      </c>
      <c r="L1129" s="11">
        <v>0.7</v>
      </c>
      <c r="M1129" s="152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3" t="s">
        <v>274</v>
      </c>
      <c r="C1130" s="28"/>
      <c r="D1130" s="23">
        <v>1.6468151080191139E-2</v>
      </c>
      <c r="E1130" s="23" t="s">
        <v>763</v>
      </c>
      <c r="F1130" s="23">
        <v>4.0824829046386291E-2</v>
      </c>
      <c r="G1130" s="23">
        <v>1.5450091735628248E-2</v>
      </c>
      <c r="H1130" s="23">
        <v>5.1639777949432218E-2</v>
      </c>
      <c r="I1130" s="23">
        <v>4.8366346692716E-2</v>
      </c>
      <c r="J1130" s="23">
        <v>1.2161883888976234E-16</v>
      </c>
      <c r="K1130" s="23">
        <v>1.2161883888976234E-16</v>
      </c>
      <c r="L1130" s="23">
        <v>1.2161883888976234E-16</v>
      </c>
      <c r="M1130" s="204"/>
      <c r="N1130" s="205"/>
      <c r="O1130" s="205"/>
      <c r="P1130" s="205"/>
      <c r="Q1130" s="205"/>
      <c r="R1130" s="205"/>
      <c r="S1130" s="205"/>
      <c r="T1130" s="205"/>
      <c r="U1130" s="205"/>
      <c r="V1130" s="205"/>
      <c r="W1130" s="205"/>
      <c r="X1130" s="205"/>
      <c r="Y1130" s="205"/>
      <c r="Z1130" s="205"/>
      <c r="AA1130" s="205"/>
      <c r="AB1130" s="205"/>
      <c r="AC1130" s="205"/>
      <c r="AD1130" s="205"/>
      <c r="AE1130" s="205"/>
      <c r="AF1130" s="205"/>
      <c r="AG1130" s="205"/>
      <c r="AH1130" s="205"/>
      <c r="AI1130" s="205"/>
      <c r="AJ1130" s="205"/>
      <c r="AK1130" s="205"/>
      <c r="AL1130" s="205"/>
      <c r="AM1130" s="205"/>
      <c r="AN1130" s="205"/>
      <c r="AO1130" s="205"/>
      <c r="AP1130" s="205"/>
      <c r="AQ1130" s="205"/>
      <c r="AR1130" s="205"/>
      <c r="AS1130" s="205"/>
      <c r="AT1130" s="205"/>
      <c r="AU1130" s="205"/>
      <c r="AV1130" s="205"/>
      <c r="AW1130" s="205"/>
      <c r="AX1130" s="205"/>
      <c r="AY1130" s="205"/>
      <c r="AZ1130" s="205"/>
      <c r="BA1130" s="205"/>
      <c r="BB1130" s="205"/>
      <c r="BC1130" s="205"/>
      <c r="BD1130" s="205"/>
      <c r="BE1130" s="205"/>
      <c r="BF1130" s="205"/>
      <c r="BG1130" s="205"/>
      <c r="BH1130" s="205"/>
      <c r="BI1130" s="205"/>
      <c r="BJ1130" s="205"/>
      <c r="BK1130" s="205"/>
      <c r="BL1130" s="205"/>
      <c r="BM1130" s="56"/>
    </row>
    <row r="1131" spans="1:65">
      <c r="A1131" s="29"/>
      <c r="B1131" s="3" t="s">
        <v>87</v>
      </c>
      <c r="C1131" s="28"/>
      <c r="D1131" s="13">
        <v>2.2872432055821023E-2</v>
      </c>
      <c r="E1131" s="13" t="s">
        <v>763</v>
      </c>
      <c r="F1131" s="13">
        <v>5.9743652263004335E-2</v>
      </c>
      <c r="G1131" s="13">
        <v>2.34823038758048E-2</v>
      </c>
      <c r="H1131" s="13">
        <v>7.7459666924148338E-2</v>
      </c>
      <c r="I1131" s="13">
        <v>5.7752723601496407E-2</v>
      </c>
      <c r="J1131" s="13">
        <v>1.7374119841394619E-16</v>
      </c>
      <c r="K1131" s="13">
        <v>1.7374119841394619E-16</v>
      </c>
      <c r="L1131" s="13">
        <v>1.7374119841394619E-16</v>
      </c>
      <c r="M1131" s="152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29"/>
      <c r="B1132" s="3" t="s">
        <v>275</v>
      </c>
      <c r="C1132" s="28"/>
      <c r="D1132" s="13">
        <v>4.3922162705515522E-2</v>
      </c>
      <c r="E1132" s="13" t="s">
        <v>763</v>
      </c>
      <c r="F1132" s="13">
        <v>-9.2405400248581904E-3</v>
      </c>
      <c r="G1132" s="13">
        <v>-4.6049192336111378E-2</v>
      </c>
      <c r="H1132" s="13">
        <v>-3.3405404902300595E-2</v>
      </c>
      <c r="I1132" s="13">
        <v>0.21424531301038363</v>
      </c>
      <c r="J1132" s="13">
        <v>1.4924324852584547E-2</v>
      </c>
      <c r="K1132" s="13">
        <v>1.4924324852584547E-2</v>
      </c>
      <c r="L1132" s="13">
        <v>1.4924324852584547E-2</v>
      </c>
      <c r="M1132" s="152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29"/>
      <c r="B1133" s="45" t="s">
        <v>276</v>
      </c>
      <c r="C1133" s="46"/>
      <c r="D1133" s="44">
        <v>0.67</v>
      </c>
      <c r="E1133" s="44">
        <v>60.69</v>
      </c>
      <c r="F1133" s="44">
        <v>0.56000000000000005</v>
      </c>
      <c r="G1133" s="44">
        <v>1.42</v>
      </c>
      <c r="H1133" s="44">
        <v>1.1200000000000001</v>
      </c>
      <c r="I1133" s="44">
        <v>4.63</v>
      </c>
      <c r="J1133" s="44">
        <v>0</v>
      </c>
      <c r="K1133" s="44">
        <v>0</v>
      </c>
      <c r="L1133" s="44">
        <v>0</v>
      </c>
      <c r="M1133" s="152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B1134" s="30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BM1134" s="55"/>
    </row>
    <row r="1135" spans="1:65" ht="15">
      <c r="B1135" s="8" t="s">
        <v>686</v>
      </c>
      <c r="BM1135" s="27" t="s">
        <v>67</v>
      </c>
    </row>
    <row r="1136" spans="1:65" ht="15">
      <c r="A1136" s="24" t="s">
        <v>44</v>
      </c>
      <c r="B1136" s="18" t="s">
        <v>114</v>
      </c>
      <c r="C1136" s="15" t="s">
        <v>115</v>
      </c>
      <c r="D1136" s="16" t="s">
        <v>241</v>
      </c>
      <c r="E1136" s="17" t="s">
        <v>241</v>
      </c>
      <c r="F1136" s="17" t="s">
        <v>241</v>
      </c>
      <c r="G1136" s="17" t="s">
        <v>241</v>
      </c>
      <c r="H1136" s="17" t="s">
        <v>241</v>
      </c>
      <c r="I1136" s="17" t="s">
        <v>241</v>
      </c>
      <c r="J1136" s="17" t="s">
        <v>241</v>
      </c>
      <c r="K1136" s="17" t="s">
        <v>241</v>
      </c>
      <c r="L1136" s="17" t="s">
        <v>241</v>
      </c>
      <c r="M1136" s="17" t="s">
        <v>241</v>
      </c>
      <c r="N1136" s="17" t="s">
        <v>241</v>
      </c>
      <c r="O1136" s="17" t="s">
        <v>241</v>
      </c>
      <c r="P1136" s="17" t="s">
        <v>241</v>
      </c>
      <c r="Q1136" s="17" t="s">
        <v>241</v>
      </c>
      <c r="R1136" s="17" t="s">
        <v>241</v>
      </c>
      <c r="S1136" s="17" t="s">
        <v>241</v>
      </c>
      <c r="T1136" s="17" t="s">
        <v>241</v>
      </c>
      <c r="U1136" s="17" t="s">
        <v>241</v>
      </c>
      <c r="V1136" s="17" t="s">
        <v>241</v>
      </c>
      <c r="W1136" s="17" t="s">
        <v>241</v>
      </c>
      <c r="X1136" s="17" t="s">
        <v>241</v>
      </c>
      <c r="Y1136" s="17" t="s">
        <v>241</v>
      </c>
      <c r="Z1136" s="17" t="s">
        <v>241</v>
      </c>
      <c r="AA1136" s="17" t="s">
        <v>241</v>
      </c>
      <c r="AB1136" s="17" t="s">
        <v>241</v>
      </c>
      <c r="AC1136" s="17" t="s">
        <v>241</v>
      </c>
      <c r="AD1136" s="152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1</v>
      </c>
    </row>
    <row r="1137" spans="1:65">
      <c r="A1137" s="29"/>
      <c r="B1137" s="19" t="s">
        <v>242</v>
      </c>
      <c r="C1137" s="9" t="s">
        <v>242</v>
      </c>
      <c r="D1137" s="150" t="s">
        <v>244</v>
      </c>
      <c r="E1137" s="151" t="s">
        <v>245</v>
      </c>
      <c r="F1137" s="151" t="s">
        <v>246</v>
      </c>
      <c r="G1137" s="151" t="s">
        <v>247</v>
      </c>
      <c r="H1137" s="151" t="s">
        <v>249</v>
      </c>
      <c r="I1137" s="151" t="s">
        <v>250</v>
      </c>
      <c r="J1137" s="151" t="s">
        <v>251</v>
      </c>
      <c r="K1137" s="151" t="s">
        <v>252</v>
      </c>
      <c r="L1137" s="151" t="s">
        <v>253</v>
      </c>
      <c r="M1137" s="151" t="s">
        <v>254</v>
      </c>
      <c r="N1137" s="151" t="s">
        <v>255</v>
      </c>
      <c r="O1137" s="151" t="s">
        <v>256</v>
      </c>
      <c r="P1137" s="151" t="s">
        <v>257</v>
      </c>
      <c r="Q1137" s="151" t="s">
        <v>258</v>
      </c>
      <c r="R1137" s="151" t="s">
        <v>259</v>
      </c>
      <c r="S1137" s="151" t="s">
        <v>260</v>
      </c>
      <c r="T1137" s="151" t="s">
        <v>261</v>
      </c>
      <c r="U1137" s="151" t="s">
        <v>262</v>
      </c>
      <c r="V1137" s="151" t="s">
        <v>280</v>
      </c>
      <c r="W1137" s="151" t="s">
        <v>307</v>
      </c>
      <c r="X1137" s="151" t="s">
        <v>281</v>
      </c>
      <c r="Y1137" s="151" t="s">
        <v>263</v>
      </c>
      <c r="Z1137" s="151" t="s">
        <v>264</v>
      </c>
      <c r="AA1137" s="151" t="s">
        <v>282</v>
      </c>
      <c r="AB1137" s="151" t="s">
        <v>265</v>
      </c>
      <c r="AC1137" s="151" t="s">
        <v>266</v>
      </c>
      <c r="AD1137" s="152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 t="s">
        <v>3</v>
      </c>
    </row>
    <row r="1138" spans="1:65">
      <c r="A1138" s="29"/>
      <c r="B1138" s="19"/>
      <c r="C1138" s="9"/>
      <c r="D1138" s="10" t="s">
        <v>283</v>
      </c>
      <c r="E1138" s="11" t="s">
        <v>286</v>
      </c>
      <c r="F1138" s="11" t="s">
        <v>286</v>
      </c>
      <c r="G1138" s="11" t="s">
        <v>283</v>
      </c>
      <c r="H1138" s="11" t="s">
        <v>285</v>
      </c>
      <c r="I1138" s="11" t="s">
        <v>283</v>
      </c>
      <c r="J1138" s="11" t="s">
        <v>283</v>
      </c>
      <c r="K1138" s="11" t="s">
        <v>283</v>
      </c>
      <c r="L1138" s="11" t="s">
        <v>283</v>
      </c>
      <c r="M1138" s="11" t="s">
        <v>283</v>
      </c>
      <c r="N1138" s="11" t="s">
        <v>285</v>
      </c>
      <c r="O1138" s="11" t="s">
        <v>285</v>
      </c>
      <c r="P1138" s="11" t="s">
        <v>286</v>
      </c>
      <c r="Q1138" s="11" t="s">
        <v>283</v>
      </c>
      <c r="R1138" s="11" t="s">
        <v>285</v>
      </c>
      <c r="S1138" s="11" t="s">
        <v>286</v>
      </c>
      <c r="T1138" s="11" t="s">
        <v>285</v>
      </c>
      <c r="U1138" s="11" t="s">
        <v>286</v>
      </c>
      <c r="V1138" s="11" t="s">
        <v>286</v>
      </c>
      <c r="W1138" s="11" t="s">
        <v>285</v>
      </c>
      <c r="X1138" s="11" t="s">
        <v>283</v>
      </c>
      <c r="Y1138" s="11" t="s">
        <v>286</v>
      </c>
      <c r="Z1138" s="11" t="s">
        <v>286</v>
      </c>
      <c r="AA1138" s="11" t="s">
        <v>286</v>
      </c>
      <c r="AB1138" s="11" t="s">
        <v>286</v>
      </c>
      <c r="AC1138" s="11" t="s">
        <v>283</v>
      </c>
      <c r="AD1138" s="152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0</v>
      </c>
    </row>
    <row r="1139" spans="1:65">
      <c r="A1139" s="29"/>
      <c r="B1139" s="19"/>
      <c r="C1139" s="9"/>
      <c r="D1139" s="25" t="s">
        <v>324</v>
      </c>
      <c r="E1139" s="25" t="s">
        <v>324</v>
      </c>
      <c r="F1139" s="25" t="s">
        <v>324</v>
      </c>
      <c r="G1139" s="25" t="s">
        <v>325</v>
      </c>
      <c r="H1139" s="25" t="s">
        <v>326</v>
      </c>
      <c r="I1139" s="25" t="s">
        <v>325</v>
      </c>
      <c r="J1139" s="25" t="s">
        <v>325</v>
      </c>
      <c r="K1139" s="25" t="s">
        <v>325</v>
      </c>
      <c r="L1139" s="25" t="s">
        <v>325</v>
      </c>
      <c r="M1139" s="25" t="s">
        <v>325</v>
      </c>
      <c r="N1139" s="25" t="s">
        <v>326</v>
      </c>
      <c r="O1139" s="25" t="s">
        <v>325</v>
      </c>
      <c r="P1139" s="25" t="s">
        <v>326</v>
      </c>
      <c r="Q1139" s="25" t="s">
        <v>327</v>
      </c>
      <c r="R1139" s="25" t="s">
        <v>326</v>
      </c>
      <c r="S1139" s="25" t="s">
        <v>327</v>
      </c>
      <c r="T1139" s="25" t="s">
        <v>325</v>
      </c>
      <c r="U1139" s="25" t="s">
        <v>327</v>
      </c>
      <c r="V1139" s="25" t="s">
        <v>328</v>
      </c>
      <c r="W1139" s="25" t="s">
        <v>326</v>
      </c>
      <c r="X1139" s="25" t="s">
        <v>325</v>
      </c>
      <c r="Y1139" s="25" t="s">
        <v>326</v>
      </c>
      <c r="Z1139" s="25" t="s">
        <v>326</v>
      </c>
      <c r="AA1139" s="25" t="s">
        <v>325</v>
      </c>
      <c r="AB1139" s="25" t="s">
        <v>325</v>
      </c>
      <c r="AC1139" s="25" t="s">
        <v>119</v>
      </c>
      <c r="AD1139" s="152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>
        <v>0</v>
      </c>
    </row>
    <row r="1140" spans="1:65">
      <c r="A1140" s="29"/>
      <c r="B1140" s="18">
        <v>1</v>
      </c>
      <c r="C1140" s="14">
        <v>1</v>
      </c>
      <c r="D1140" s="222">
        <v>110</v>
      </c>
      <c r="E1140" s="222">
        <v>120</v>
      </c>
      <c r="F1140" s="222">
        <v>119.02719381501375</v>
      </c>
      <c r="G1140" s="222">
        <v>116.3</v>
      </c>
      <c r="H1140" s="231">
        <v>108.5</v>
      </c>
      <c r="I1140" s="222">
        <v>120</v>
      </c>
      <c r="J1140" s="222">
        <v>116</v>
      </c>
      <c r="K1140" s="222">
        <v>123.00000000000001</v>
      </c>
      <c r="L1140" s="222">
        <v>120</v>
      </c>
      <c r="M1140" s="222">
        <v>117</v>
      </c>
      <c r="N1140" s="222">
        <v>123.00000000000001</v>
      </c>
      <c r="O1140" s="231">
        <v>149</v>
      </c>
      <c r="P1140" s="222">
        <v>123.00000000000001</v>
      </c>
      <c r="Q1140" s="222">
        <v>122.70106482348939</v>
      </c>
      <c r="R1140" s="222">
        <v>119</v>
      </c>
      <c r="S1140" s="222">
        <v>120</v>
      </c>
      <c r="T1140" s="222">
        <v>111.88</v>
      </c>
      <c r="U1140" s="222">
        <v>120</v>
      </c>
      <c r="V1140" s="222">
        <v>115</v>
      </c>
      <c r="W1140" s="231">
        <v>141</v>
      </c>
      <c r="X1140" s="222">
        <v>118</v>
      </c>
      <c r="Y1140" s="231">
        <v>152</v>
      </c>
      <c r="Z1140" s="222">
        <v>111</v>
      </c>
      <c r="AA1140" s="222">
        <v>124</v>
      </c>
      <c r="AB1140" s="222">
        <v>123.00000000000001</v>
      </c>
      <c r="AC1140" s="222">
        <v>117.9</v>
      </c>
      <c r="AD1140" s="223"/>
      <c r="AE1140" s="224"/>
      <c r="AF1140" s="224"/>
      <c r="AG1140" s="224"/>
      <c r="AH1140" s="224"/>
      <c r="AI1140" s="224"/>
      <c r="AJ1140" s="224"/>
      <c r="AK1140" s="224"/>
      <c r="AL1140" s="224"/>
      <c r="AM1140" s="224"/>
      <c r="AN1140" s="224"/>
      <c r="AO1140" s="224"/>
      <c r="AP1140" s="224"/>
      <c r="AQ1140" s="224"/>
      <c r="AR1140" s="224"/>
      <c r="AS1140" s="224"/>
      <c r="AT1140" s="224"/>
      <c r="AU1140" s="224"/>
      <c r="AV1140" s="224"/>
      <c r="AW1140" s="224"/>
      <c r="AX1140" s="224"/>
      <c r="AY1140" s="224"/>
      <c r="AZ1140" s="224"/>
      <c r="BA1140" s="224"/>
      <c r="BB1140" s="224"/>
      <c r="BC1140" s="224"/>
      <c r="BD1140" s="224"/>
      <c r="BE1140" s="224"/>
      <c r="BF1140" s="224"/>
      <c r="BG1140" s="224"/>
      <c r="BH1140" s="224"/>
      <c r="BI1140" s="224"/>
      <c r="BJ1140" s="224"/>
      <c r="BK1140" s="224"/>
      <c r="BL1140" s="224"/>
      <c r="BM1140" s="225">
        <v>1</v>
      </c>
    </row>
    <row r="1141" spans="1:65">
      <c r="A1141" s="29"/>
      <c r="B1141" s="19">
        <v>1</v>
      </c>
      <c r="C1141" s="9">
        <v>2</v>
      </c>
      <c r="D1141" s="226">
        <v>110</v>
      </c>
      <c r="E1141" s="226">
        <v>121</v>
      </c>
      <c r="F1141" s="226">
        <v>127.12015964946598</v>
      </c>
      <c r="G1141" s="226">
        <v>117.6</v>
      </c>
      <c r="H1141" s="232">
        <v>109.6</v>
      </c>
      <c r="I1141" s="226">
        <v>119</v>
      </c>
      <c r="J1141" s="226">
        <v>117</v>
      </c>
      <c r="K1141" s="226">
        <v>122</v>
      </c>
      <c r="L1141" s="226">
        <v>121</v>
      </c>
      <c r="M1141" s="226">
        <v>117</v>
      </c>
      <c r="N1141" s="226">
        <v>123.00000000000001</v>
      </c>
      <c r="O1141" s="232">
        <v>154</v>
      </c>
      <c r="P1141" s="226">
        <v>122</v>
      </c>
      <c r="Q1141" s="226">
        <v>123.50221467151843</v>
      </c>
      <c r="R1141" s="226">
        <v>122</v>
      </c>
      <c r="S1141" s="226">
        <v>121.9</v>
      </c>
      <c r="T1141" s="226">
        <v>111.58</v>
      </c>
      <c r="U1141" s="226">
        <v>119</v>
      </c>
      <c r="V1141" s="226">
        <v>115</v>
      </c>
      <c r="W1141" s="232">
        <v>134</v>
      </c>
      <c r="X1141" s="226">
        <v>117</v>
      </c>
      <c r="Y1141" s="232">
        <v>161</v>
      </c>
      <c r="Z1141" s="226">
        <v>110</v>
      </c>
      <c r="AA1141" s="226">
        <v>120</v>
      </c>
      <c r="AB1141" s="226">
        <v>125</v>
      </c>
      <c r="AC1141" s="226">
        <v>124.49999999999999</v>
      </c>
      <c r="AD1141" s="223"/>
      <c r="AE1141" s="224"/>
      <c r="AF1141" s="224"/>
      <c r="AG1141" s="224"/>
      <c r="AH1141" s="224"/>
      <c r="AI1141" s="224"/>
      <c r="AJ1141" s="224"/>
      <c r="AK1141" s="224"/>
      <c r="AL1141" s="224"/>
      <c r="AM1141" s="224"/>
      <c r="AN1141" s="224"/>
      <c r="AO1141" s="224"/>
      <c r="AP1141" s="224"/>
      <c r="AQ1141" s="224"/>
      <c r="AR1141" s="224"/>
      <c r="AS1141" s="224"/>
      <c r="AT1141" s="224"/>
      <c r="AU1141" s="224"/>
      <c r="AV1141" s="224"/>
      <c r="AW1141" s="224"/>
      <c r="AX1141" s="224"/>
      <c r="AY1141" s="224"/>
      <c r="AZ1141" s="224"/>
      <c r="BA1141" s="224"/>
      <c r="BB1141" s="224"/>
      <c r="BC1141" s="224"/>
      <c r="BD1141" s="224"/>
      <c r="BE1141" s="224"/>
      <c r="BF1141" s="224"/>
      <c r="BG1141" s="224"/>
      <c r="BH1141" s="224"/>
      <c r="BI1141" s="224"/>
      <c r="BJ1141" s="224"/>
      <c r="BK1141" s="224"/>
      <c r="BL1141" s="224"/>
      <c r="BM1141" s="225">
        <v>26</v>
      </c>
    </row>
    <row r="1142" spans="1:65">
      <c r="A1142" s="29"/>
      <c r="B1142" s="19">
        <v>1</v>
      </c>
      <c r="C1142" s="9">
        <v>3</v>
      </c>
      <c r="D1142" s="226">
        <v>110</v>
      </c>
      <c r="E1142" s="226">
        <v>121</v>
      </c>
      <c r="F1142" s="226">
        <v>125.50901057031773</v>
      </c>
      <c r="G1142" s="226">
        <v>112.5</v>
      </c>
      <c r="H1142" s="232">
        <v>106.5</v>
      </c>
      <c r="I1142" s="226">
        <v>123.00000000000001</v>
      </c>
      <c r="J1142" s="226">
        <v>117</v>
      </c>
      <c r="K1142" s="226">
        <v>124</v>
      </c>
      <c r="L1142" s="226">
        <v>118</v>
      </c>
      <c r="M1142" s="226">
        <v>119</v>
      </c>
      <c r="N1142" s="226">
        <v>125</v>
      </c>
      <c r="O1142" s="232">
        <v>153</v>
      </c>
      <c r="P1142" s="226">
        <v>125</v>
      </c>
      <c r="Q1142" s="226">
        <v>123.48119354199804</v>
      </c>
      <c r="R1142" s="226">
        <v>120</v>
      </c>
      <c r="S1142" s="226">
        <v>122.9</v>
      </c>
      <c r="T1142" s="226">
        <v>111.95</v>
      </c>
      <c r="U1142" s="226">
        <v>120</v>
      </c>
      <c r="V1142" s="226">
        <v>120</v>
      </c>
      <c r="W1142" s="233">
        <v>163</v>
      </c>
      <c r="X1142" s="226">
        <v>119</v>
      </c>
      <c r="Y1142" s="232">
        <v>161</v>
      </c>
      <c r="Z1142" s="226">
        <v>110</v>
      </c>
      <c r="AA1142" s="226">
        <v>126</v>
      </c>
      <c r="AB1142" s="226">
        <v>126</v>
      </c>
      <c r="AC1142" s="226">
        <v>118.5</v>
      </c>
      <c r="AD1142" s="223"/>
      <c r="AE1142" s="224"/>
      <c r="AF1142" s="224"/>
      <c r="AG1142" s="224"/>
      <c r="AH1142" s="224"/>
      <c r="AI1142" s="224"/>
      <c r="AJ1142" s="224"/>
      <c r="AK1142" s="224"/>
      <c r="AL1142" s="224"/>
      <c r="AM1142" s="224"/>
      <c r="AN1142" s="224"/>
      <c r="AO1142" s="224"/>
      <c r="AP1142" s="224"/>
      <c r="AQ1142" s="224"/>
      <c r="AR1142" s="224"/>
      <c r="AS1142" s="224"/>
      <c r="AT1142" s="224"/>
      <c r="AU1142" s="224"/>
      <c r="AV1142" s="224"/>
      <c r="AW1142" s="224"/>
      <c r="AX1142" s="224"/>
      <c r="AY1142" s="224"/>
      <c r="AZ1142" s="224"/>
      <c r="BA1142" s="224"/>
      <c r="BB1142" s="224"/>
      <c r="BC1142" s="224"/>
      <c r="BD1142" s="224"/>
      <c r="BE1142" s="224"/>
      <c r="BF1142" s="224"/>
      <c r="BG1142" s="224"/>
      <c r="BH1142" s="224"/>
      <c r="BI1142" s="224"/>
      <c r="BJ1142" s="224"/>
      <c r="BK1142" s="224"/>
      <c r="BL1142" s="224"/>
      <c r="BM1142" s="225">
        <v>16</v>
      </c>
    </row>
    <row r="1143" spans="1:65">
      <c r="A1143" s="29"/>
      <c r="B1143" s="19">
        <v>1</v>
      </c>
      <c r="C1143" s="9">
        <v>4</v>
      </c>
      <c r="D1143" s="226">
        <v>111</v>
      </c>
      <c r="E1143" s="226">
        <v>121</v>
      </c>
      <c r="F1143" s="226">
        <v>129.20498966432154</v>
      </c>
      <c r="G1143" s="226">
        <v>119.2</v>
      </c>
      <c r="H1143" s="232">
        <v>107.3</v>
      </c>
      <c r="I1143" s="226">
        <v>122</v>
      </c>
      <c r="J1143" s="226">
        <v>118</v>
      </c>
      <c r="K1143" s="226">
        <v>124</v>
      </c>
      <c r="L1143" s="226">
        <v>122</v>
      </c>
      <c r="M1143" s="226">
        <v>118</v>
      </c>
      <c r="N1143" s="226">
        <v>122</v>
      </c>
      <c r="O1143" s="232">
        <v>151</v>
      </c>
      <c r="P1143" s="226">
        <v>124</v>
      </c>
      <c r="Q1143" s="226">
        <v>126.0399400043805</v>
      </c>
      <c r="R1143" s="226">
        <v>120</v>
      </c>
      <c r="S1143" s="226">
        <v>125.8</v>
      </c>
      <c r="T1143" s="226">
        <v>110.8</v>
      </c>
      <c r="U1143" s="226">
        <v>121</v>
      </c>
      <c r="V1143" s="226">
        <v>123.00000000000001</v>
      </c>
      <c r="W1143" s="232">
        <v>140</v>
      </c>
      <c r="X1143" s="226">
        <v>118</v>
      </c>
      <c r="Y1143" s="232">
        <v>154</v>
      </c>
      <c r="Z1143" s="226">
        <v>111</v>
      </c>
      <c r="AA1143" s="226">
        <v>121</v>
      </c>
      <c r="AB1143" s="226">
        <v>128</v>
      </c>
      <c r="AC1143" s="226">
        <v>121.2</v>
      </c>
      <c r="AD1143" s="223"/>
      <c r="AE1143" s="224"/>
      <c r="AF1143" s="224"/>
      <c r="AG1143" s="224"/>
      <c r="AH1143" s="224"/>
      <c r="AI1143" s="224"/>
      <c r="AJ1143" s="224"/>
      <c r="AK1143" s="224"/>
      <c r="AL1143" s="224"/>
      <c r="AM1143" s="224"/>
      <c r="AN1143" s="224"/>
      <c r="AO1143" s="224"/>
      <c r="AP1143" s="224"/>
      <c r="AQ1143" s="224"/>
      <c r="AR1143" s="224"/>
      <c r="AS1143" s="224"/>
      <c r="AT1143" s="224"/>
      <c r="AU1143" s="224"/>
      <c r="AV1143" s="224"/>
      <c r="AW1143" s="224"/>
      <c r="AX1143" s="224"/>
      <c r="AY1143" s="224"/>
      <c r="AZ1143" s="224"/>
      <c r="BA1143" s="224"/>
      <c r="BB1143" s="224"/>
      <c r="BC1143" s="224"/>
      <c r="BD1143" s="224"/>
      <c r="BE1143" s="224"/>
      <c r="BF1143" s="224"/>
      <c r="BG1143" s="224"/>
      <c r="BH1143" s="224"/>
      <c r="BI1143" s="224"/>
      <c r="BJ1143" s="224"/>
      <c r="BK1143" s="224"/>
      <c r="BL1143" s="224"/>
      <c r="BM1143" s="225">
        <v>119.65111151085684</v>
      </c>
    </row>
    <row r="1144" spans="1:65">
      <c r="A1144" s="29"/>
      <c r="B1144" s="19">
        <v>1</v>
      </c>
      <c r="C1144" s="9">
        <v>5</v>
      </c>
      <c r="D1144" s="226">
        <v>112</v>
      </c>
      <c r="E1144" s="226">
        <v>122</v>
      </c>
      <c r="F1144" s="226">
        <v>122.82818581328776</v>
      </c>
      <c r="G1144" s="226">
        <v>113.2</v>
      </c>
      <c r="H1144" s="232">
        <v>107.8</v>
      </c>
      <c r="I1144" s="226">
        <v>120</v>
      </c>
      <c r="J1144" s="226">
        <v>115</v>
      </c>
      <c r="K1144" s="226">
        <v>126</v>
      </c>
      <c r="L1144" s="226">
        <v>122</v>
      </c>
      <c r="M1144" s="226">
        <v>118</v>
      </c>
      <c r="N1144" s="226">
        <v>124</v>
      </c>
      <c r="O1144" s="232">
        <v>152</v>
      </c>
      <c r="P1144" s="226">
        <v>123.00000000000001</v>
      </c>
      <c r="Q1144" s="226">
        <v>123.56354056353787</v>
      </c>
      <c r="R1144" s="233">
        <v>128</v>
      </c>
      <c r="S1144" s="226">
        <v>124.40000000000002</v>
      </c>
      <c r="T1144" s="226">
        <v>108.46</v>
      </c>
      <c r="U1144" s="226">
        <v>121</v>
      </c>
      <c r="V1144" s="226">
        <v>124</v>
      </c>
      <c r="W1144" s="232">
        <v>128</v>
      </c>
      <c r="X1144" s="226">
        <v>114</v>
      </c>
      <c r="Y1144" s="232">
        <v>158</v>
      </c>
      <c r="Z1144" s="226">
        <v>111</v>
      </c>
      <c r="AA1144" s="226">
        <v>122</v>
      </c>
      <c r="AB1144" s="226">
        <v>128</v>
      </c>
      <c r="AC1144" s="226">
        <v>121.6</v>
      </c>
      <c r="AD1144" s="223"/>
      <c r="AE1144" s="224"/>
      <c r="AF1144" s="224"/>
      <c r="AG1144" s="224"/>
      <c r="AH1144" s="224"/>
      <c r="AI1144" s="224"/>
      <c r="AJ1144" s="224"/>
      <c r="AK1144" s="224"/>
      <c r="AL1144" s="224"/>
      <c r="AM1144" s="224"/>
      <c r="AN1144" s="224"/>
      <c r="AO1144" s="224"/>
      <c r="AP1144" s="224"/>
      <c r="AQ1144" s="224"/>
      <c r="AR1144" s="224"/>
      <c r="AS1144" s="224"/>
      <c r="AT1144" s="224"/>
      <c r="AU1144" s="224"/>
      <c r="AV1144" s="224"/>
      <c r="AW1144" s="224"/>
      <c r="AX1144" s="224"/>
      <c r="AY1144" s="224"/>
      <c r="AZ1144" s="224"/>
      <c r="BA1144" s="224"/>
      <c r="BB1144" s="224"/>
      <c r="BC1144" s="224"/>
      <c r="BD1144" s="224"/>
      <c r="BE1144" s="224"/>
      <c r="BF1144" s="224"/>
      <c r="BG1144" s="224"/>
      <c r="BH1144" s="224"/>
      <c r="BI1144" s="224"/>
      <c r="BJ1144" s="224"/>
      <c r="BK1144" s="224"/>
      <c r="BL1144" s="224"/>
      <c r="BM1144" s="225">
        <v>122</v>
      </c>
    </row>
    <row r="1145" spans="1:65">
      <c r="A1145" s="29"/>
      <c r="B1145" s="19">
        <v>1</v>
      </c>
      <c r="C1145" s="9">
        <v>6</v>
      </c>
      <c r="D1145" s="226">
        <v>110</v>
      </c>
      <c r="E1145" s="226">
        <v>118</v>
      </c>
      <c r="F1145" s="226">
        <v>119.20263045819395</v>
      </c>
      <c r="G1145" s="226">
        <v>116.9</v>
      </c>
      <c r="H1145" s="232">
        <v>106.6</v>
      </c>
      <c r="I1145" s="226">
        <v>120</v>
      </c>
      <c r="J1145" s="226">
        <v>116</v>
      </c>
      <c r="K1145" s="226">
        <v>121</v>
      </c>
      <c r="L1145" s="226">
        <v>120</v>
      </c>
      <c r="M1145" s="226">
        <v>118</v>
      </c>
      <c r="N1145" s="226">
        <v>122</v>
      </c>
      <c r="O1145" s="232">
        <v>155</v>
      </c>
      <c r="P1145" s="226">
        <v>127</v>
      </c>
      <c r="Q1145" s="226">
        <v>122.66659585757661</v>
      </c>
      <c r="R1145" s="226">
        <v>122</v>
      </c>
      <c r="S1145" s="226">
        <v>122.09999999999998</v>
      </c>
      <c r="T1145" s="226">
        <v>115.13</v>
      </c>
      <c r="U1145" s="226">
        <v>119</v>
      </c>
      <c r="V1145" s="226">
        <v>124</v>
      </c>
      <c r="W1145" s="232">
        <v>139</v>
      </c>
      <c r="X1145" s="226">
        <v>116</v>
      </c>
      <c r="Y1145" s="232">
        <v>156</v>
      </c>
      <c r="Z1145" s="226">
        <v>111</v>
      </c>
      <c r="AA1145" s="226">
        <v>119</v>
      </c>
      <c r="AB1145" s="226">
        <v>128</v>
      </c>
      <c r="AC1145" s="226">
        <v>120.2</v>
      </c>
      <c r="AD1145" s="223"/>
      <c r="AE1145" s="224"/>
      <c r="AF1145" s="224"/>
      <c r="AG1145" s="224"/>
      <c r="AH1145" s="224"/>
      <c r="AI1145" s="224"/>
      <c r="AJ1145" s="224"/>
      <c r="AK1145" s="224"/>
      <c r="AL1145" s="224"/>
      <c r="AM1145" s="224"/>
      <c r="AN1145" s="224"/>
      <c r="AO1145" s="224"/>
      <c r="AP1145" s="224"/>
      <c r="AQ1145" s="224"/>
      <c r="AR1145" s="224"/>
      <c r="AS1145" s="224"/>
      <c r="AT1145" s="224"/>
      <c r="AU1145" s="224"/>
      <c r="AV1145" s="224"/>
      <c r="AW1145" s="224"/>
      <c r="AX1145" s="224"/>
      <c r="AY1145" s="224"/>
      <c r="AZ1145" s="224"/>
      <c r="BA1145" s="224"/>
      <c r="BB1145" s="224"/>
      <c r="BC1145" s="224"/>
      <c r="BD1145" s="224"/>
      <c r="BE1145" s="224"/>
      <c r="BF1145" s="224"/>
      <c r="BG1145" s="224"/>
      <c r="BH1145" s="224"/>
      <c r="BI1145" s="224"/>
      <c r="BJ1145" s="224"/>
      <c r="BK1145" s="224"/>
      <c r="BL1145" s="224"/>
      <c r="BM1145" s="227"/>
    </row>
    <row r="1146" spans="1:65">
      <c r="A1146" s="29"/>
      <c r="B1146" s="20" t="s">
        <v>272</v>
      </c>
      <c r="C1146" s="12"/>
      <c r="D1146" s="228">
        <v>110.5</v>
      </c>
      <c r="E1146" s="228">
        <v>120.5</v>
      </c>
      <c r="F1146" s="228">
        <v>123.8153616617668</v>
      </c>
      <c r="G1146" s="228">
        <v>115.94999999999999</v>
      </c>
      <c r="H1146" s="228">
        <v>107.71666666666668</v>
      </c>
      <c r="I1146" s="228">
        <v>120.66666666666667</v>
      </c>
      <c r="J1146" s="228">
        <v>116.5</v>
      </c>
      <c r="K1146" s="228">
        <v>123.33333333333333</v>
      </c>
      <c r="L1146" s="228">
        <v>120.5</v>
      </c>
      <c r="M1146" s="228">
        <v>117.83333333333333</v>
      </c>
      <c r="N1146" s="228">
        <v>123.16666666666667</v>
      </c>
      <c r="O1146" s="228">
        <v>152.33333333333334</v>
      </c>
      <c r="P1146" s="228">
        <v>124</v>
      </c>
      <c r="Q1146" s="228">
        <v>123.65909157708347</v>
      </c>
      <c r="R1146" s="228">
        <v>121.83333333333333</v>
      </c>
      <c r="S1146" s="228">
        <v>122.85000000000001</v>
      </c>
      <c r="T1146" s="228">
        <v>111.63333333333333</v>
      </c>
      <c r="U1146" s="228">
        <v>120</v>
      </c>
      <c r="V1146" s="228">
        <v>120.16666666666667</v>
      </c>
      <c r="W1146" s="228">
        <v>140.83333333333334</v>
      </c>
      <c r="X1146" s="228">
        <v>117</v>
      </c>
      <c r="Y1146" s="228">
        <v>157</v>
      </c>
      <c r="Z1146" s="228">
        <v>110.66666666666667</v>
      </c>
      <c r="AA1146" s="228">
        <v>122</v>
      </c>
      <c r="AB1146" s="228">
        <v>126.33333333333333</v>
      </c>
      <c r="AC1146" s="228">
        <v>120.64999999999999</v>
      </c>
      <c r="AD1146" s="223"/>
      <c r="AE1146" s="224"/>
      <c r="AF1146" s="224"/>
      <c r="AG1146" s="224"/>
      <c r="AH1146" s="224"/>
      <c r="AI1146" s="224"/>
      <c r="AJ1146" s="224"/>
      <c r="AK1146" s="224"/>
      <c r="AL1146" s="224"/>
      <c r="AM1146" s="224"/>
      <c r="AN1146" s="224"/>
      <c r="AO1146" s="224"/>
      <c r="AP1146" s="224"/>
      <c r="AQ1146" s="224"/>
      <c r="AR1146" s="224"/>
      <c r="AS1146" s="224"/>
      <c r="AT1146" s="224"/>
      <c r="AU1146" s="224"/>
      <c r="AV1146" s="224"/>
      <c r="AW1146" s="224"/>
      <c r="AX1146" s="224"/>
      <c r="AY1146" s="224"/>
      <c r="AZ1146" s="224"/>
      <c r="BA1146" s="224"/>
      <c r="BB1146" s="224"/>
      <c r="BC1146" s="224"/>
      <c r="BD1146" s="224"/>
      <c r="BE1146" s="224"/>
      <c r="BF1146" s="224"/>
      <c r="BG1146" s="224"/>
      <c r="BH1146" s="224"/>
      <c r="BI1146" s="224"/>
      <c r="BJ1146" s="224"/>
      <c r="BK1146" s="224"/>
      <c r="BL1146" s="224"/>
      <c r="BM1146" s="227"/>
    </row>
    <row r="1147" spans="1:65">
      <c r="A1147" s="29"/>
      <c r="B1147" s="3" t="s">
        <v>273</v>
      </c>
      <c r="C1147" s="28"/>
      <c r="D1147" s="226">
        <v>110</v>
      </c>
      <c r="E1147" s="226">
        <v>121</v>
      </c>
      <c r="F1147" s="226">
        <v>124.16859819180274</v>
      </c>
      <c r="G1147" s="226">
        <v>116.6</v>
      </c>
      <c r="H1147" s="226">
        <v>107.55</v>
      </c>
      <c r="I1147" s="226">
        <v>120</v>
      </c>
      <c r="J1147" s="226">
        <v>116.5</v>
      </c>
      <c r="K1147" s="226">
        <v>123.5</v>
      </c>
      <c r="L1147" s="226">
        <v>120.5</v>
      </c>
      <c r="M1147" s="226">
        <v>118</v>
      </c>
      <c r="N1147" s="226">
        <v>123.00000000000001</v>
      </c>
      <c r="O1147" s="226">
        <v>152.5</v>
      </c>
      <c r="P1147" s="226">
        <v>123.5</v>
      </c>
      <c r="Q1147" s="226">
        <v>123.49170410675823</v>
      </c>
      <c r="R1147" s="226">
        <v>121</v>
      </c>
      <c r="S1147" s="226">
        <v>122.5</v>
      </c>
      <c r="T1147" s="226">
        <v>111.72999999999999</v>
      </c>
      <c r="U1147" s="226">
        <v>120</v>
      </c>
      <c r="V1147" s="226">
        <v>121.5</v>
      </c>
      <c r="W1147" s="226">
        <v>139.5</v>
      </c>
      <c r="X1147" s="226">
        <v>117.5</v>
      </c>
      <c r="Y1147" s="226">
        <v>157</v>
      </c>
      <c r="Z1147" s="226">
        <v>111</v>
      </c>
      <c r="AA1147" s="226">
        <v>121.5</v>
      </c>
      <c r="AB1147" s="226">
        <v>127</v>
      </c>
      <c r="AC1147" s="226">
        <v>120.7</v>
      </c>
      <c r="AD1147" s="223"/>
      <c r="AE1147" s="224"/>
      <c r="AF1147" s="224"/>
      <c r="AG1147" s="224"/>
      <c r="AH1147" s="224"/>
      <c r="AI1147" s="224"/>
      <c r="AJ1147" s="224"/>
      <c r="AK1147" s="224"/>
      <c r="AL1147" s="224"/>
      <c r="AM1147" s="224"/>
      <c r="AN1147" s="224"/>
      <c r="AO1147" s="224"/>
      <c r="AP1147" s="224"/>
      <c r="AQ1147" s="224"/>
      <c r="AR1147" s="224"/>
      <c r="AS1147" s="224"/>
      <c r="AT1147" s="224"/>
      <c r="AU1147" s="224"/>
      <c r="AV1147" s="224"/>
      <c r="AW1147" s="224"/>
      <c r="AX1147" s="224"/>
      <c r="AY1147" s="224"/>
      <c r="AZ1147" s="224"/>
      <c r="BA1147" s="224"/>
      <c r="BB1147" s="224"/>
      <c r="BC1147" s="224"/>
      <c r="BD1147" s="224"/>
      <c r="BE1147" s="224"/>
      <c r="BF1147" s="224"/>
      <c r="BG1147" s="224"/>
      <c r="BH1147" s="224"/>
      <c r="BI1147" s="224"/>
      <c r="BJ1147" s="224"/>
      <c r="BK1147" s="224"/>
      <c r="BL1147" s="224"/>
      <c r="BM1147" s="227"/>
    </row>
    <row r="1148" spans="1:65">
      <c r="A1148" s="29"/>
      <c r="B1148" s="3" t="s">
        <v>274</v>
      </c>
      <c r="C1148" s="28"/>
      <c r="D1148" s="226">
        <v>0.83666002653407556</v>
      </c>
      <c r="E1148" s="226">
        <v>1.3784048752090221</v>
      </c>
      <c r="F1148" s="226">
        <v>4.1956306560938659</v>
      </c>
      <c r="G1148" s="226">
        <v>2.5990382836734049</v>
      </c>
      <c r="H1148" s="226">
        <v>1.1889771514485319</v>
      </c>
      <c r="I1148" s="226">
        <v>1.5055453054181664</v>
      </c>
      <c r="J1148" s="226">
        <v>1.0488088481701516</v>
      </c>
      <c r="K1148" s="226">
        <v>1.7511900715418258</v>
      </c>
      <c r="L1148" s="226">
        <v>1.51657508881031</v>
      </c>
      <c r="M1148" s="226">
        <v>0.75277265270908111</v>
      </c>
      <c r="N1148" s="226">
        <v>1.1690451944500113</v>
      </c>
      <c r="O1148" s="226">
        <v>2.1602468994692869</v>
      </c>
      <c r="P1148" s="226">
        <v>1.7888543819998286</v>
      </c>
      <c r="Q1148" s="226">
        <v>1.2358551952539338</v>
      </c>
      <c r="R1148" s="226">
        <v>3.2506409624359724</v>
      </c>
      <c r="S1148" s="226">
        <v>2.0344532435030334</v>
      </c>
      <c r="T1148" s="226">
        <v>2.1519820321430818</v>
      </c>
      <c r="U1148" s="226">
        <v>0.89442719099991586</v>
      </c>
      <c r="V1148" s="226">
        <v>4.2622372841814755</v>
      </c>
      <c r="W1148" s="226">
        <v>11.889771514485325</v>
      </c>
      <c r="X1148" s="226">
        <v>1.7888543819998317</v>
      </c>
      <c r="Y1148" s="226">
        <v>3.687817782917155</v>
      </c>
      <c r="Z1148" s="226">
        <v>0.51639777949432231</v>
      </c>
      <c r="AA1148" s="226">
        <v>2.6076809620810595</v>
      </c>
      <c r="AB1148" s="226">
        <v>2.0655911179772843</v>
      </c>
      <c r="AC1148" s="226">
        <v>2.3839043604977044</v>
      </c>
      <c r="AD1148" s="223"/>
      <c r="AE1148" s="224"/>
      <c r="AF1148" s="224"/>
      <c r="AG1148" s="224"/>
      <c r="AH1148" s="224"/>
      <c r="AI1148" s="224"/>
      <c r="AJ1148" s="224"/>
      <c r="AK1148" s="224"/>
      <c r="AL1148" s="224"/>
      <c r="AM1148" s="224"/>
      <c r="AN1148" s="224"/>
      <c r="AO1148" s="224"/>
      <c r="AP1148" s="224"/>
      <c r="AQ1148" s="224"/>
      <c r="AR1148" s="224"/>
      <c r="AS1148" s="224"/>
      <c r="AT1148" s="224"/>
      <c r="AU1148" s="224"/>
      <c r="AV1148" s="224"/>
      <c r="AW1148" s="224"/>
      <c r="AX1148" s="224"/>
      <c r="AY1148" s="224"/>
      <c r="AZ1148" s="224"/>
      <c r="BA1148" s="224"/>
      <c r="BB1148" s="224"/>
      <c r="BC1148" s="224"/>
      <c r="BD1148" s="224"/>
      <c r="BE1148" s="224"/>
      <c r="BF1148" s="224"/>
      <c r="BG1148" s="224"/>
      <c r="BH1148" s="224"/>
      <c r="BI1148" s="224"/>
      <c r="BJ1148" s="224"/>
      <c r="BK1148" s="224"/>
      <c r="BL1148" s="224"/>
      <c r="BM1148" s="227"/>
    </row>
    <row r="1149" spans="1:65">
      <c r="A1149" s="29"/>
      <c r="B1149" s="3" t="s">
        <v>87</v>
      </c>
      <c r="C1149" s="28"/>
      <c r="D1149" s="13">
        <v>7.5715839505346204E-3</v>
      </c>
      <c r="E1149" s="13">
        <v>1.1439044607543752E-2</v>
      </c>
      <c r="F1149" s="13">
        <v>3.3886188270848813E-2</v>
      </c>
      <c r="G1149" s="13">
        <v>2.2415164154147522E-2</v>
      </c>
      <c r="H1149" s="13">
        <v>1.1038005428889355E-2</v>
      </c>
      <c r="I1149" s="13">
        <v>1.2476894796283148E-2</v>
      </c>
      <c r="J1149" s="13">
        <v>9.002651057254521E-3</v>
      </c>
      <c r="K1149" s="13">
        <v>1.4198838417906697E-2</v>
      </c>
      <c r="L1149" s="13">
        <v>1.2585685384317926E-2</v>
      </c>
      <c r="M1149" s="13">
        <v>6.3884524982383128E-3</v>
      </c>
      <c r="N1149" s="13">
        <v>9.491571267523773E-3</v>
      </c>
      <c r="O1149" s="13">
        <v>1.4181051856472343E-2</v>
      </c>
      <c r="P1149" s="13">
        <v>1.442624501612765E-2</v>
      </c>
      <c r="Q1149" s="13">
        <v>9.9940504130548117E-3</v>
      </c>
      <c r="R1149" s="13">
        <v>2.6681047571293894E-2</v>
      </c>
      <c r="S1149" s="13">
        <v>1.6560465962580654E-2</v>
      </c>
      <c r="T1149" s="13">
        <v>1.9277235283455495E-2</v>
      </c>
      <c r="U1149" s="13">
        <v>7.4535599249992987E-3</v>
      </c>
      <c r="V1149" s="13">
        <v>3.5469381005671083E-2</v>
      </c>
      <c r="W1149" s="13">
        <v>8.4424413120605848E-2</v>
      </c>
      <c r="X1149" s="13">
        <v>1.5289353692306254E-2</v>
      </c>
      <c r="Y1149" s="13">
        <v>2.3489285241510543E-2</v>
      </c>
      <c r="Z1149" s="13">
        <v>4.6662449954306233E-3</v>
      </c>
      <c r="AA1149" s="13">
        <v>2.137443411541852E-2</v>
      </c>
      <c r="AB1149" s="13">
        <v>1.6350325472115707E-2</v>
      </c>
      <c r="AC1149" s="13">
        <v>1.975884260669461E-2</v>
      </c>
      <c r="AD1149" s="152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A1150" s="29"/>
      <c r="B1150" s="3" t="s">
        <v>275</v>
      </c>
      <c r="C1150" s="28"/>
      <c r="D1150" s="13">
        <v>-7.6481625580440027E-2</v>
      </c>
      <c r="E1150" s="13">
        <v>7.0946978964432361E-3</v>
      </c>
      <c r="F1150" s="13">
        <v>3.4803271765110999E-2</v>
      </c>
      <c r="G1150" s="13">
        <v>-3.0932529285538801E-2</v>
      </c>
      <c r="H1150" s="13">
        <v>-9.9743702281505753E-2</v>
      </c>
      <c r="I1150" s="13">
        <v>8.4876366210580034E-3</v>
      </c>
      <c r="J1150" s="13">
        <v>-2.633583149431018E-2</v>
      </c>
      <c r="K1150" s="13">
        <v>3.0774656214893392E-2</v>
      </c>
      <c r="L1150" s="13">
        <v>7.0946978964432361E-3</v>
      </c>
      <c r="M1150" s="13">
        <v>-1.5192321697392375E-2</v>
      </c>
      <c r="N1150" s="13">
        <v>2.9381717490278847E-2</v>
      </c>
      <c r="O1150" s="13">
        <v>0.27314599429785491</v>
      </c>
      <c r="P1150" s="13">
        <v>3.6346411113352239E-2</v>
      </c>
      <c r="Q1150" s="13">
        <v>3.3497223850385671E-2</v>
      </c>
      <c r="R1150" s="13">
        <v>1.8238207693360931E-2</v>
      </c>
      <c r="S1150" s="13">
        <v>2.67351339135109E-2</v>
      </c>
      <c r="T1150" s="13">
        <v>-6.7009642253060053E-2</v>
      </c>
      <c r="U1150" s="13">
        <v>2.9158817225989342E-3</v>
      </c>
      <c r="V1150" s="13">
        <v>4.3088204472137015E-3</v>
      </c>
      <c r="W1150" s="13">
        <v>0.1770332222994393</v>
      </c>
      <c r="X1150" s="13">
        <v>-2.2157015320465989E-2</v>
      </c>
      <c r="Y1150" s="13">
        <v>0.31214827858706706</v>
      </c>
      <c r="Z1150" s="13">
        <v>-7.508868685582526E-2</v>
      </c>
      <c r="AA1150" s="13">
        <v>1.9631146417975698E-2</v>
      </c>
      <c r="AB1150" s="13">
        <v>5.5847553257958316E-2</v>
      </c>
      <c r="AC1150" s="13">
        <v>8.3483427485964157E-3</v>
      </c>
      <c r="AD1150" s="152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A1151" s="29"/>
      <c r="B1151" s="45" t="s">
        <v>276</v>
      </c>
      <c r="C1151" s="46"/>
      <c r="D1151" s="44">
        <v>2.2200000000000002</v>
      </c>
      <c r="E1151" s="44">
        <v>0.03</v>
      </c>
      <c r="F1151" s="44">
        <v>0.69</v>
      </c>
      <c r="G1151" s="44">
        <v>1.03</v>
      </c>
      <c r="H1151" s="44">
        <v>2.83</v>
      </c>
      <c r="I1151" s="44">
        <v>0</v>
      </c>
      <c r="J1151" s="44">
        <v>0.91</v>
      </c>
      <c r="K1151" s="44">
        <v>0.59</v>
      </c>
      <c r="L1151" s="44">
        <v>0.03</v>
      </c>
      <c r="M1151" s="44">
        <v>0.62</v>
      </c>
      <c r="N1151" s="44">
        <v>0.55000000000000004</v>
      </c>
      <c r="O1151" s="44">
        <v>6.94</v>
      </c>
      <c r="P1151" s="44">
        <v>0.73</v>
      </c>
      <c r="Q1151" s="44">
        <v>0.66</v>
      </c>
      <c r="R1151" s="44">
        <v>0.26</v>
      </c>
      <c r="S1151" s="44">
        <v>0.48</v>
      </c>
      <c r="T1151" s="44">
        <v>1.98</v>
      </c>
      <c r="U1151" s="44">
        <v>0.14000000000000001</v>
      </c>
      <c r="V1151" s="44">
        <v>0.11</v>
      </c>
      <c r="W1151" s="44">
        <v>4.42</v>
      </c>
      <c r="X1151" s="44">
        <v>0.8</v>
      </c>
      <c r="Y1151" s="44">
        <v>7.96</v>
      </c>
      <c r="Z1151" s="44">
        <v>2.19</v>
      </c>
      <c r="AA1151" s="44">
        <v>0.28999999999999998</v>
      </c>
      <c r="AB1151" s="44">
        <v>1.24</v>
      </c>
      <c r="AC1151" s="44">
        <v>0</v>
      </c>
      <c r="AD1151" s="152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B1152" s="30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  <c r="W1152" s="20"/>
      <c r="X1152" s="20"/>
      <c r="Y1152" s="20"/>
      <c r="Z1152" s="20"/>
      <c r="AA1152" s="20"/>
      <c r="AB1152" s="20"/>
      <c r="AC1152" s="20"/>
      <c r="BM1152" s="55"/>
    </row>
    <row r="1153" spans="1:65" ht="15">
      <c r="B1153" s="8" t="s">
        <v>687</v>
      </c>
      <c r="BM1153" s="27" t="s">
        <v>67</v>
      </c>
    </row>
    <row r="1154" spans="1:65" ht="15">
      <c r="A1154" s="24" t="s">
        <v>45</v>
      </c>
      <c r="B1154" s="18" t="s">
        <v>114</v>
      </c>
      <c r="C1154" s="15" t="s">
        <v>115</v>
      </c>
      <c r="D1154" s="16" t="s">
        <v>241</v>
      </c>
      <c r="E1154" s="17" t="s">
        <v>241</v>
      </c>
      <c r="F1154" s="17" t="s">
        <v>241</v>
      </c>
      <c r="G1154" s="17" t="s">
        <v>241</v>
      </c>
      <c r="H1154" s="17" t="s">
        <v>241</v>
      </c>
      <c r="I1154" s="17" t="s">
        <v>241</v>
      </c>
      <c r="J1154" s="17" t="s">
        <v>241</v>
      </c>
      <c r="K1154" s="17" t="s">
        <v>241</v>
      </c>
      <c r="L1154" s="17" t="s">
        <v>241</v>
      </c>
      <c r="M1154" s="17" t="s">
        <v>241</v>
      </c>
      <c r="N1154" s="17" t="s">
        <v>241</v>
      </c>
      <c r="O1154" s="17" t="s">
        <v>241</v>
      </c>
      <c r="P1154" s="17" t="s">
        <v>241</v>
      </c>
      <c r="Q1154" s="17" t="s">
        <v>241</v>
      </c>
      <c r="R1154" s="17" t="s">
        <v>241</v>
      </c>
      <c r="S1154" s="17" t="s">
        <v>241</v>
      </c>
      <c r="T1154" s="17" t="s">
        <v>241</v>
      </c>
      <c r="U1154" s="17" t="s">
        <v>241</v>
      </c>
      <c r="V1154" s="17" t="s">
        <v>241</v>
      </c>
      <c r="W1154" s="152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1</v>
      </c>
    </row>
    <row r="1155" spans="1:65">
      <c r="A1155" s="29"/>
      <c r="B1155" s="19" t="s">
        <v>242</v>
      </c>
      <c r="C1155" s="9" t="s">
        <v>242</v>
      </c>
      <c r="D1155" s="150" t="s">
        <v>244</v>
      </c>
      <c r="E1155" s="151" t="s">
        <v>245</v>
      </c>
      <c r="F1155" s="151" t="s">
        <v>246</v>
      </c>
      <c r="G1155" s="151" t="s">
        <v>249</v>
      </c>
      <c r="H1155" s="151" t="s">
        <v>250</v>
      </c>
      <c r="I1155" s="151" t="s">
        <v>251</v>
      </c>
      <c r="J1155" s="151" t="s">
        <v>252</v>
      </c>
      <c r="K1155" s="151" t="s">
        <v>253</v>
      </c>
      <c r="L1155" s="151" t="s">
        <v>254</v>
      </c>
      <c r="M1155" s="151" t="s">
        <v>255</v>
      </c>
      <c r="N1155" s="151" t="s">
        <v>257</v>
      </c>
      <c r="O1155" s="151" t="s">
        <v>258</v>
      </c>
      <c r="P1155" s="151" t="s">
        <v>259</v>
      </c>
      <c r="Q1155" s="151" t="s">
        <v>262</v>
      </c>
      <c r="R1155" s="151" t="s">
        <v>280</v>
      </c>
      <c r="S1155" s="151" t="s">
        <v>307</v>
      </c>
      <c r="T1155" s="151" t="s">
        <v>281</v>
      </c>
      <c r="U1155" s="151" t="s">
        <v>264</v>
      </c>
      <c r="V1155" s="151" t="s">
        <v>282</v>
      </c>
      <c r="W1155" s="152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 t="s">
        <v>3</v>
      </c>
    </row>
    <row r="1156" spans="1:65">
      <c r="A1156" s="29"/>
      <c r="B1156" s="19"/>
      <c r="C1156" s="9"/>
      <c r="D1156" s="10" t="s">
        <v>283</v>
      </c>
      <c r="E1156" s="11" t="s">
        <v>286</v>
      </c>
      <c r="F1156" s="11" t="s">
        <v>286</v>
      </c>
      <c r="G1156" s="11" t="s">
        <v>285</v>
      </c>
      <c r="H1156" s="11" t="s">
        <v>283</v>
      </c>
      <c r="I1156" s="11" t="s">
        <v>283</v>
      </c>
      <c r="J1156" s="11" t="s">
        <v>283</v>
      </c>
      <c r="K1156" s="11" t="s">
        <v>283</v>
      </c>
      <c r="L1156" s="11" t="s">
        <v>283</v>
      </c>
      <c r="M1156" s="11" t="s">
        <v>285</v>
      </c>
      <c r="N1156" s="11" t="s">
        <v>286</v>
      </c>
      <c r="O1156" s="11" t="s">
        <v>283</v>
      </c>
      <c r="P1156" s="11" t="s">
        <v>285</v>
      </c>
      <c r="Q1156" s="11" t="s">
        <v>286</v>
      </c>
      <c r="R1156" s="11" t="s">
        <v>286</v>
      </c>
      <c r="S1156" s="11" t="s">
        <v>285</v>
      </c>
      <c r="T1156" s="11" t="s">
        <v>283</v>
      </c>
      <c r="U1156" s="11" t="s">
        <v>286</v>
      </c>
      <c r="V1156" s="11" t="s">
        <v>286</v>
      </c>
      <c r="W1156" s="152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>
        <v>2</v>
      </c>
    </row>
    <row r="1157" spans="1:65">
      <c r="A1157" s="29"/>
      <c r="B1157" s="19"/>
      <c r="C1157" s="9"/>
      <c r="D1157" s="25" t="s">
        <v>324</v>
      </c>
      <c r="E1157" s="25" t="s">
        <v>324</v>
      </c>
      <c r="F1157" s="25" t="s">
        <v>324</v>
      </c>
      <c r="G1157" s="25" t="s">
        <v>326</v>
      </c>
      <c r="H1157" s="25" t="s">
        <v>325</v>
      </c>
      <c r="I1157" s="25" t="s">
        <v>325</v>
      </c>
      <c r="J1157" s="25" t="s">
        <v>325</v>
      </c>
      <c r="K1157" s="25" t="s">
        <v>325</v>
      </c>
      <c r="L1157" s="25" t="s">
        <v>325</v>
      </c>
      <c r="M1157" s="25" t="s">
        <v>326</v>
      </c>
      <c r="N1157" s="25" t="s">
        <v>326</v>
      </c>
      <c r="O1157" s="25" t="s">
        <v>327</v>
      </c>
      <c r="P1157" s="25" t="s">
        <v>326</v>
      </c>
      <c r="Q1157" s="25" t="s">
        <v>327</v>
      </c>
      <c r="R1157" s="25" t="s">
        <v>328</v>
      </c>
      <c r="S1157" s="25" t="s">
        <v>326</v>
      </c>
      <c r="T1157" s="25" t="s">
        <v>325</v>
      </c>
      <c r="U1157" s="25" t="s">
        <v>326</v>
      </c>
      <c r="V1157" s="25" t="s">
        <v>325</v>
      </c>
      <c r="W1157" s="152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7">
        <v>2</v>
      </c>
    </row>
    <row r="1158" spans="1:65">
      <c r="A1158" s="29"/>
      <c r="B1158" s="18">
        <v>1</v>
      </c>
      <c r="C1158" s="14">
        <v>1</v>
      </c>
      <c r="D1158" s="21">
        <v>8.1</v>
      </c>
      <c r="E1158" s="21">
        <v>9.1</v>
      </c>
      <c r="F1158" s="21">
        <v>7.2251567171139062</v>
      </c>
      <c r="G1158" s="21">
        <v>8.1999999999999993</v>
      </c>
      <c r="H1158" s="21">
        <v>7.1</v>
      </c>
      <c r="I1158" s="21">
        <v>7.2</v>
      </c>
      <c r="J1158" s="21">
        <v>7.7000000000000011</v>
      </c>
      <c r="K1158" s="21">
        <v>7.1</v>
      </c>
      <c r="L1158" s="21">
        <v>7.1</v>
      </c>
      <c r="M1158" s="21">
        <v>7.6</v>
      </c>
      <c r="N1158" s="21">
        <v>6.9</v>
      </c>
      <c r="O1158" s="21">
        <v>7.8097740887364893</v>
      </c>
      <c r="P1158" s="21">
        <v>5.7</v>
      </c>
      <c r="Q1158" s="146">
        <v>9</v>
      </c>
      <c r="R1158" s="146">
        <v>9.1999999999999993</v>
      </c>
      <c r="S1158" s="21">
        <v>8.6999999999999993</v>
      </c>
      <c r="T1158" s="21">
        <v>10</v>
      </c>
      <c r="U1158" s="21">
        <v>8.6999999999999993</v>
      </c>
      <c r="V1158" s="21">
        <v>9.4</v>
      </c>
      <c r="W1158" s="152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7">
        <v>1</v>
      </c>
    </row>
    <row r="1159" spans="1:65">
      <c r="A1159" s="29"/>
      <c r="B1159" s="19">
        <v>1</v>
      </c>
      <c r="C1159" s="9">
        <v>2</v>
      </c>
      <c r="D1159" s="11">
        <v>8.1</v>
      </c>
      <c r="E1159" s="11">
        <v>8.9</v>
      </c>
      <c r="F1159" s="11">
        <v>7.2448547595937045</v>
      </c>
      <c r="G1159" s="11">
        <v>8.1</v>
      </c>
      <c r="H1159" s="11">
        <v>7.2</v>
      </c>
      <c r="I1159" s="11">
        <v>7.3</v>
      </c>
      <c r="J1159" s="11">
        <v>7.7000000000000011</v>
      </c>
      <c r="K1159" s="11">
        <v>7.1</v>
      </c>
      <c r="L1159" s="11">
        <v>7.3</v>
      </c>
      <c r="M1159" s="11">
        <v>7.6</v>
      </c>
      <c r="N1159" s="11">
        <v>6.7</v>
      </c>
      <c r="O1159" s="11">
        <v>7.7740506067499107</v>
      </c>
      <c r="P1159" s="11">
        <v>5.9</v>
      </c>
      <c r="Q1159" s="147">
        <v>10</v>
      </c>
      <c r="R1159" s="147">
        <v>8.6999999999999993</v>
      </c>
      <c r="S1159" s="11">
        <v>8.1</v>
      </c>
      <c r="T1159" s="11">
        <v>9.6</v>
      </c>
      <c r="U1159" s="11">
        <v>7.9</v>
      </c>
      <c r="V1159" s="11">
        <v>9.5</v>
      </c>
      <c r="W1159" s="152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7">
        <v>27</v>
      </c>
    </row>
    <row r="1160" spans="1:65">
      <c r="A1160" s="29"/>
      <c r="B1160" s="19">
        <v>1</v>
      </c>
      <c r="C1160" s="9">
        <v>3</v>
      </c>
      <c r="D1160" s="11">
        <v>8.1999999999999993</v>
      </c>
      <c r="E1160" s="11">
        <v>9.1</v>
      </c>
      <c r="F1160" s="11">
        <v>7.3541718390407143</v>
      </c>
      <c r="G1160" s="11">
        <v>7.9</v>
      </c>
      <c r="H1160" s="11">
        <v>7</v>
      </c>
      <c r="I1160" s="11">
        <v>7.1</v>
      </c>
      <c r="J1160" s="11">
        <v>7.9</v>
      </c>
      <c r="K1160" s="11">
        <v>6.9</v>
      </c>
      <c r="L1160" s="11">
        <v>7.4</v>
      </c>
      <c r="M1160" s="11">
        <v>7.4</v>
      </c>
      <c r="N1160" s="148">
        <v>6.5</v>
      </c>
      <c r="O1160" s="11">
        <v>7.6918842793855333</v>
      </c>
      <c r="P1160" s="11">
        <v>6</v>
      </c>
      <c r="Q1160" s="147">
        <v>10</v>
      </c>
      <c r="R1160" s="147">
        <v>11.5</v>
      </c>
      <c r="S1160" s="148">
        <v>9.8000000000000007</v>
      </c>
      <c r="T1160" s="11">
        <v>9.1999999999999993</v>
      </c>
      <c r="U1160" s="11">
        <v>8.1999999999999993</v>
      </c>
      <c r="V1160" s="11">
        <v>9.5</v>
      </c>
      <c r="W1160" s="152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7">
        <v>16</v>
      </c>
    </row>
    <row r="1161" spans="1:65">
      <c r="A1161" s="29"/>
      <c r="B1161" s="19">
        <v>1</v>
      </c>
      <c r="C1161" s="9">
        <v>4</v>
      </c>
      <c r="D1161" s="11">
        <v>8.3000000000000007</v>
      </c>
      <c r="E1161" s="11">
        <v>9.1</v>
      </c>
      <c r="F1161" s="11">
        <v>7.3216286692360617</v>
      </c>
      <c r="G1161" s="11">
        <v>7.6</v>
      </c>
      <c r="H1161" s="11">
        <v>7.4</v>
      </c>
      <c r="I1161" s="11">
        <v>7.3</v>
      </c>
      <c r="J1161" s="11">
        <v>8</v>
      </c>
      <c r="K1161" s="11">
        <v>6.9</v>
      </c>
      <c r="L1161" s="11">
        <v>7.5</v>
      </c>
      <c r="M1161" s="11">
        <v>7.6</v>
      </c>
      <c r="N1161" s="11">
        <v>6.8</v>
      </c>
      <c r="O1161" s="11">
        <v>7.897948953385554</v>
      </c>
      <c r="P1161" s="11">
        <v>6.3</v>
      </c>
      <c r="Q1161" s="147">
        <v>10</v>
      </c>
      <c r="R1161" s="147">
        <v>11</v>
      </c>
      <c r="S1161" s="11">
        <v>8.5</v>
      </c>
      <c r="T1161" s="11">
        <v>10</v>
      </c>
      <c r="U1161" s="11">
        <v>8.3000000000000007</v>
      </c>
      <c r="V1161" s="11">
        <v>10.1</v>
      </c>
      <c r="W1161" s="152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7">
        <v>7.8287802184528363</v>
      </c>
    </row>
    <row r="1162" spans="1:65">
      <c r="A1162" s="29"/>
      <c r="B1162" s="19">
        <v>1</v>
      </c>
      <c r="C1162" s="9">
        <v>5</v>
      </c>
      <c r="D1162" s="11">
        <v>8.5</v>
      </c>
      <c r="E1162" s="11">
        <v>9</v>
      </c>
      <c r="F1162" s="11">
        <v>7.3178614087488771</v>
      </c>
      <c r="G1162" s="11">
        <v>8</v>
      </c>
      <c r="H1162" s="11">
        <v>7.1</v>
      </c>
      <c r="I1162" s="11">
        <v>7</v>
      </c>
      <c r="J1162" s="11">
        <v>7.8</v>
      </c>
      <c r="K1162" s="11">
        <v>7</v>
      </c>
      <c r="L1162" s="11">
        <v>7.3</v>
      </c>
      <c r="M1162" s="11">
        <v>7.3</v>
      </c>
      <c r="N1162" s="11">
        <v>6.8</v>
      </c>
      <c r="O1162" s="11">
        <v>7.6822972184377436</v>
      </c>
      <c r="P1162" s="11">
        <v>6.6</v>
      </c>
      <c r="Q1162" s="147">
        <v>10</v>
      </c>
      <c r="R1162" s="147">
        <v>11.3</v>
      </c>
      <c r="S1162" s="11">
        <v>8.6999999999999993</v>
      </c>
      <c r="T1162" s="11">
        <v>10.1</v>
      </c>
      <c r="U1162" s="11">
        <v>7.7000000000000011</v>
      </c>
      <c r="V1162" s="11">
        <v>9.4</v>
      </c>
      <c r="W1162" s="152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7">
        <v>123</v>
      </c>
    </row>
    <row r="1163" spans="1:65">
      <c r="A1163" s="29"/>
      <c r="B1163" s="19">
        <v>1</v>
      </c>
      <c r="C1163" s="9">
        <v>6</v>
      </c>
      <c r="D1163" s="11">
        <v>8.1999999999999993</v>
      </c>
      <c r="E1163" s="11">
        <v>9.1</v>
      </c>
      <c r="F1163" s="11">
        <v>7.342575782849627</v>
      </c>
      <c r="G1163" s="11">
        <v>7.8</v>
      </c>
      <c r="H1163" s="11">
        <v>7.2</v>
      </c>
      <c r="I1163" s="11">
        <v>7.1</v>
      </c>
      <c r="J1163" s="11">
        <v>7.6</v>
      </c>
      <c r="K1163" s="11">
        <v>7.1</v>
      </c>
      <c r="L1163" s="11">
        <v>7.4</v>
      </c>
      <c r="M1163" s="11">
        <v>7.3</v>
      </c>
      <c r="N1163" s="11">
        <v>6.8</v>
      </c>
      <c r="O1163" s="11">
        <v>7.6333779589110602</v>
      </c>
      <c r="P1163" s="11">
        <v>6.4</v>
      </c>
      <c r="Q1163" s="147">
        <v>10</v>
      </c>
      <c r="R1163" s="147">
        <v>10.4</v>
      </c>
      <c r="S1163" s="11">
        <v>8.3000000000000007</v>
      </c>
      <c r="T1163" s="11">
        <v>9.8000000000000007</v>
      </c>
      <c r="U1163" s="11">
        <v>7.9</v>
      </c>
      <c r="V1163" s="148">
        <v>10.4</v>
      </c>
      <c r="W1163" s="152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29"/>
      <c r="B1164" s="20" t="s">
        <v>272</v>
      </c>
      <c r="C1164" s="12"/>
      <c r="D1164" s="22">
        <v>8.2333333333333343</v>
      </c>
      <c r="E1164" s="22">
        <v>9.0500000000000007</v>
      </c>
      <c r="F1164" s="22">
        <v>7.3010415294304822</v>
      </c>
      <c r="G1164" s="22">
        <v>7.9333333333333327</v>
      </c>
      <c r="H1164" s="22">
        <v>7.1666666666666679</v>
      </c>
      <c r="I1164" s="22">
        <v>7.1666666666666679</v>
      </c>
      <c r="J1164" s="22">
        <v>7.7833333333333341</v>
      </c>
      <c r="K1164" s="22">
        <v>7.0166666666666666</v>
      </c>
      <c r="L1164" s="22">
        <v>7.3333333333333321</v>
      </c>
      <c r="M1164" s="22">
        <v>7.4666666666666659</v>
      </c>
      <c r="N1164" s="22">
        <v>6.75</v>
      </c>
      <c r="O1164" s="22">
        <v>7.748222184267715</v>
      </c>
      <c r="P1164" s="22">
        <v>6.1499999999999995</v>
      </c>
      <c r="Q1164" s="22">
        <v>9.8333333333333339</v>
      </c>
      <c r="R1164" s="22">
        <v>10.35</v>
      </c>
      <c r="S1164" s="22">
        <v>8.6833333333333318</v>
      </c>
      <c r="T1164" s="22">
        <v>9.7833333333333332</v>
      </c>
      <c r="U1164" s="22">
        <v>8.1166666666666671</v>
      </c>
      <c r="V1164" s="22">
        <v>9.7166666666666668</v>
      </c>
      <c r="W1164" s="152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29"/>
      <c r="B1165" s="3" t="s">
        <v>273</v>
      </c>
      <c r="C1165" s="28"/>
      <c r="D1165" s="11">
        <v>8.1999999999999993</v>
      </c>
      <c r="E1165" s="11">
        <v>9.1</v>
      </c>
      <c r="F1165" s="11">
        <v>7.319745038992469</v>
      </c>
      <c r="G1165" s="11">
        <v>7.95</v>
      </c>
      <c r="H1165" s="11">
        <v>7.15</v>
      </c>
      <c r="I1165" s="11">
        <v>7.15</v>
      </c>
      <c r="J1165" s="11">
        <v>7.75</v>
      </c>
      <c r="K1165" s="11">
        <v>7.05</v>
      </c>
      <c r="L1165" s="11">
        <v>7.35</v>
      </c>
      <c r="M1165" s="11">
        <v>7.5</v>
      </c>
      <c r="N1165" s="11">
        <v>6.8</v>
      </c>
      <c r="O1165" s="11">
        <v>7.7329674430677215</v>
      </c>
      <c r="P1165" s="11">
        <v>6.15</v>
      </c>
      <c r="Q1165" s="11">
        <v>10</v>
      </c>
      <c r="R1165" s="11">
        <v>10.7</v>
      </c>
      <c r="S1165" s="11">
        <v>8.6</v>
      </c>
      <c r="T1165" s="11">
        <v>9.9</v>
      </c>
      <c r="U1165" s="11">
        <v>8.0500000000000007</v>
      </c>
      <c r="V1165" s="11">
        <v>9.5</v>
      </c>
      <c r="W1165" s="152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29"/>
      <c r="B1166" s="3" t="s">
        <v>274</v>
      </c>
      <c r="C1166" s="28"/>
      <c r="D1166" s="23">
        <v>0.15055453054181644</v>
      </c>
      <c r="E1166" s="23">
        <v>8.3666002653407262E-2</v>
      </c>
      <c r="F1166" s="23">
        <v>5.3235553001800787E-2</v>
      </c>
      <c r="G1166" s="23">
        <v>0.21602468994692856</v>
      </c>
      <c r="H1166" s="23">
        <v>0.13662601021279486</v>
      </c>
      <c r="I1166" s="23">
        <v>0.12110601416389968</v>
      </c>
      <c r="J1166" s="23">
        <v>0.14719601443879735</v>
      </c>
      <c r="K1166" s="23">
        <v>9.831920802501716E-2</v>
      </c>
      <c r="L1166" s="23">
        <v>0.13662601021279486</v>
      </c>
      <c r="M1166" s="23">
        <v>0.15055453054181606</v>
      </c>
      <c r="N1166" s="23">
        <v>0.13784048752090225</v>
      </c>
      <c r="O1166" s="23">
        <v>9.7553171640993142E-2</v>
      </c>
      <c r="P1166" s="23">
        <v>0.3391164991562633</v>
      </c>
      <c r="Q1166" s="23">
        <v>0.40824829046386302</v>
      </c>
      <c r="R1166" s="23">
        <v>1.1571516754514022</v>
      </c>
      <c r="S1166" s="23">
        <v>0.59469880331699587</v>
      </c>
      <c r="T1166" s="23">
        <v>0.33714487489307449</v>
      </c>
      <c r="U1166" s="23">
        <v>0.36009258068817007</v>
      </c>
      <c r="V1166" s="23">
        <v>0.42622372841814732</v>
      </c>
      <c r="W1166" s="152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29"/>
      <c r="B1167" s="3" t="s">
        <v>87</v>
      </c>
      <c r="C1167" s="28"/>
      <c r="D1167" s="13">
        <v>1.8285975369451389E-2</v>
      </c>
      <c r="E1167" s="13">
        <v>9.2448621716472099E-3</v>
      </c>
      <c r="F1167" s="13">
        <v>7.2915011902354469E-3</v>
      </c>
      <c r="G1167" s="13">
        <v>2.7230002934486797E-2</v>
      </c>
      <c r="H1167" s="13">
        <v>1.9064094448296955E-2</v>
      </c>
      <c r="I1167" s="13">
        <v>1.6898513604265069E-2</v>
      </c>
      <c r="J1167" s="13">
        <v>1.8911693503914005E-2</v>
      </c>
      <c r="K1167" s="13">
        <v>1.4012238673399121E-2</v>
      </c>
      <c r="L1167" s="13">
        <v>1.8630819574472029E-2</v>
      </c>
      <c r="M1167" s="13">
        <v>2.0163553197564653E-2</v>
      </c>
      <c r="N1167" s="13">
        <v>2.0420812966059593E-2</v>
      </c>
      <c r="O1167" s="13">
        <v>1.2590394198951704E-2</v>
      </c>
      <c r="P1167" s="13">
        <v>5.5140894171750131E-2</v>
      </c>
      <c r="Q1167" s="13">
        <v>4.1516775301409799E-2</v>
      </c>
      <c r="R1167" s="13">
        <v>0.11180209424651229</v>
      </c>
      <c r="S1167" s="13">
        <v>6.8487386178540804E-2</v>
      </c>
      <c r="T1167" s="13">
        <v>3.4461145644947989E-2</v>
      </c>
      <c r="U1167" s="13">
        <v>4.4364588996489124E-2</v>
      </c>
      <c r="V1167" s="13">
        <v>4.3865220763445692E-2</v>
      </c>
      <c r="W1167" s="152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A1168" s="29"/>
      <c r="B1168" s="3" t="s">
        <v>275</v>
      </c>
      <c r="C1168" s="28"/>
      <c r="D1168" s="13">
        <v>5.1675114588980886E-2</v>
      </c>
      <c r="E1168" s="13">
        <v>0.15599106725064105</v>
      </c>
      <c r="F1168" s="13">
        <v>-6.7410078491978442E-2</v>
      </c>
      <c r="G1168" s="13">
        <v>1.3354968713269022E-2</v>
      </c>
      <c r="H1168" s="13">
        <v>-8.4574292969105569E-2</v>
      </c>
      <c r="I1168" s="13">
        <v>-8.4574292969105569E-2</v>
      </c>
      <c r="J1168" s="13">
        <v>-5.805104224586799E-3</v>
      </c>
      <c r="K1168" s="13">
        <v>-0.10373436590696161</v>
      </c>
      <c r="L1168" s="13">
        <v>-6.3285323038154817E-2</v>
      </c>
      <c r="M1168" s="13">
        <v>-4.6254147093393927E-2</v>
      </c>
      <c r="N1168" s="13">
        <v>-0.13779671779648328</v>
      </c>
      <c r="O1168" s="13">
        <v>-1.0289985404781432E-2</v>
      </c>
      <c r="P1168" s="13">
        <v>-0.21443700954790712</v>
      </c>
      <c r="Q1168" s="13">
        <v>0.2560492259261109</v>
      </c>
      <c r="R1168" s="13">
        <v>0.32204503271205898</v>
      </c>
      <c r="S1168" s="13">
        <v>0.10915533340254835</v>
      </c>
      <c r="T1168" s="13">
        <v>0.24966253494682533</v>
      </c>
      <c r="U1168" s="13">
        <v>3.6772835637315149E-2</v>
      </c>
      <c r="V1168" s="13">
        <v>0.24114694697444494</v>
      </c>
      <c r="W1168" s="152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A1169" s="29"/>
      <c r="B1169" s="45" t="s">
        <v>276</v>
      </c>
      <c r="C1169" s="46"/>
      <c r="D1169" s="44">
        <v>0.53</v>
      </c>
      <c r="E1169" s="44">
        <v>1.45</v>
      </c>
      <c r="F1169" s="44">
        <v>0.52</v>
      </c>
      <c r="G1169" s="44">
        <v>0.19</v>
      </c>
      <c r="H1169" s="44">
        <v>0.67</v>
      </c>
      <c r="I1169" s="44">
        <v>0.67</v>
      </c>
      <c r="J1169" s="44">
        <v>0.02</v>
      </c>
      <c r="K1169" s="44">
        <v>0.84</v>
      </c>
      <c r="L1169" s="44">
        <v>0.49</v>
      </c>
      <c r="M1169" s="44">
        <v>0.34</v>
      </c>
      <c r="N1169" s="44">
        <v>1.1399999999999999</v>
      </c>
      <c r="O1169" s="44">
        <v>0.02</v>
      </c>
      <c r="P1169" s="44">
        <v>1.82</v>
      </c>
      <c r="Q1169" s="44" t="s">
        <v>277</v>
      </c>
      <c r="R1169" s="44">
        <v>2.91</v>
      </c>
      <c r="S1169" s="44">
        <v>1.03</v>
      </c>
      <c r="T1169" s="44">
        <v>2.27</v>
      </c>
      <c r="U1169" s="44">
        <v>0.39</v>
      </c>
      <c r="V1169" s="44">
        <v>2.2000000000000002</v>
      </c>
      <c r="W1169" s="152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5"/>
    </row>
    <row r="1170" spans="1:65">
      <c r="B1170" s="30" t="s">
        <v>321</v>
      </c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  <c r="BM1170" s="55"/>
    </row>
    <row r="1171" spans="1:65">
      <c r="BM1171" s="55"/>
    </row>
    <row r="1172" spans="1:65">
      <c r="BM1172" s="55"/>
    </row>
    <row r="1173" spans="1:65">
      <c r="BM1173" s="55"/>
    </row>
    <row r="1174" spans="1:65">
      <c r="BM1174" s="55"/>
    </row>
    <row r="1175" spans="1:65">
      <c r="BM1175" s="55"/>
    </row>
    <row r="1176" spans="1:65">
      <c r="BM1176" s="55"/>
    </row>
    <row r="1177" spans="1:65">
      <c r="BM1177" s="55"/>
    </row>
    <row r="1178" spans="1:65">
      <c r="BM1178" s="55"/>
    </row>
    <row r="1179" spans="1:65">
      <c r="BM1179" s="55"/>
    </row>
    <row r="1180" spans="1:65">
      <c r="BM1180" s="55"/>
    </row>
    <row r="1181" spans="1:65"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6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</sheetData>
  <dataConsolidate/>
  <conditionalFormatting sqref="B6:AC11 B24:AA29 B42:AC47 B60:P65 B78:AA83 B96:W101 B115:AA120 B134:AB139 B152:AA157 B171:W176 B189:AB194 B208:Z213 B226:T231 B244:AC249 B262:G267 B280:G285 B298:G303 B316:AB321 B334:Z339 B353:G358 B371:O376 B390:S395 B409:X414 B428:G433 B446:T451 B465:AB470 B483:AB488 B502:X507 B520:I525 B538:AB543 B556:AB561 B574:AB579 B592:AB597 B610:T615 B629:G634 B647:Z652 B666:AA671 B684:AB689 B702:D707 B720:G725 B738:E743 B756:U761 B774:Q779 B792:AC797 B810:AA815 B828:AA833 B847:X852 B866:G871 B884:W889 B902:Z907 B920:R925 B938:L943 B957:X962 B976:Z981 B994:AA999 B1012:AA1017 B1030:F1035 B1048:AB1053 B1066:AA1071 B1084:AA1089 B1103:X1108 B1122:L1127 B1140:AC1145 B1158:V1163">
    <cfRule type="expression" dxfId="11" priority="192">
      <formula>AND($B6&lt;&gt;$B5,NOT(ISBLANK(INDIRECT(Anlyt_LabRefThisCol))))</formula>
    </cfRule>
  </conditionalFormatting>
  <conditionalFormatting sqref="C2:AC17 C20:AA35 C38:AC53 C56:P71 C74:AA89 C92:W107 C111:AA126 C130:AB145 C148:AA163 C167:W182 C185:AB200 C204:Z219 C222:T237 C240:AC255 C258:G273 C276:G291 C294:G309 C312:AB327 C330:Z345 C349:G364 C367:O382 C386:S401 C405:X420 C424:G439 C442:T457 C461:AB476 C479:AB494 C498:X513 C516:I531 C534:AB549 C552:AB567 C570:AB585 C588:AB603 C606:T621 C625:G640 C643:Z658 C662:AA677 C680:AB695 C698:D713 C716:G731 C734:E749 C752:U767 C770:Q785 C788:AC803 C806:AA821 C824:AA839 C843:X858 C862:G877 C880:W895 C898:Z913 C916:R931 C934:L949 C953:X968 C972:Z987 C990:AA1005 C1008:AA1023 C1026:F1041 C1044:AB1059 C1062:AA1077 C1080:AA1095 C1099:X1114 C1118:L1133 C1136:AC1151 C1154:V1169">
    <cfRule type="expression" dxfId="10" priority="190" stopIfTrue="1">
      <formula>AND(ISBLANK(INDIRECT(Anlyt_LabRefLastCol)),ISBLANK(INDIRECT(Anlyt_LabRefThisCol)))</formula>
    </cfRule>
    <cfRule type="expression" dxfId="9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0E697-AB34-49EC-BFCE-17D039A76A28}">
  <sheetPr codeName="Sheet20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688</v>
      </c>
      <c r="BM1" s="27" t="s">
        <v>279</v>
      </c>
    </row>
    <row r="2" spans="1:66" ht="19.5">
      <c r="A2" s="24" t="s">
        <v>121</v>
      </c>
      <c r="B2" s="18" t="s">
        <v>114</v>
      </c>
      <c r="C2" s="15" t="s">
        <v>115</v>
      </c>
      <c r="D2" s="16" t="s">
        <v>345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0" t="s">
        <v>116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15.010000000000002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14.95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38</v>
      </c>
    </row>
    <row r="8" spans="1:66">
      <c r="A8" s="29"/>
      <c r="B8" s="20" t="s">
        <v>272</v>
      </c>
      <c r="C8" s="12"/>
      <c r="D8" s="22">
        <v>14.98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273</v>
      </c>
      <c r="C9" s="28"/>
      <c r="D9" s="11">
        <v>14.98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14.98</v>
      </c>
      <c r="BN9" s="27"/>
    </row>
    <row r="10" spans="1:66">
      <c r="A10" s="29"/>
      <c r="B10" s="3" t="s">
        <v>274</v>
      </c>
      <c r="C10" s="28"/>
      <c r="D10" s="23">
        <v>4.2426406871194457E-2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44</v>
      </c>
    </row>
    <row r="11" spans="1:66">
      <c r="A11" s="29"/>
      <c r="B11" s="3" t="s">
        <v>87</v>
      </c>
      <c r="C11" s="28"/>
      <c r="D11" s="13">
        <v>2.8322033959408848E-3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275</v>
      </c>
      <c r="C12" s="28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276</v>
      </c>
      <c r="C13" s="46"/>
      <c r="D13" s="44" t="s">
        <v>277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689</v>
      </c>
      <c r="BM15" s="27" t="s">
        <v>279</v>
      </c>
    </row>
    <row r="16" spans="1:66" ht="15">
      <c r="A16" s="24" t="s">
        <v>7</v>
      </c>
      <c r="B16" s="18" t="s">
        <v>114</v>
      </c>
      <c r="C16" s="15" t="s">
        <v>115</v>
      </c>
      <c r="D16" s="16" t="s">
        <v>345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242</v>
      </c>
      <c r="C17" s="9" t="s">
        <v>242</v>
      </c>
      <c r="D17" s="10" t="s">
        <v>116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100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0">
        <v>20</v>
      </c>
      <c r="E20" s="212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4">
        <v>1</v>
      </c>
    </row>
    <row r="21" spans="1:65">
      <c r="A21" s="29"/>
      <c r="B21" s="19">
        <v>1</v>
      </c>
      <c r="C21" s="9">
        <v>2</v>
      </c>
      <c r="D21" s="215">
        <v>20</v>
      </c>
      <c r="E21" s="212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4">
        <v>13</v>
      </c>
    </row>
    <row r="22" spans="1:65">
      <c r="A22" s="29"/>
      <c r="B22" s="20" t="s">
        <v>272</v>
      </c>
      <c r="C22" s="12"/>
      <c r="D22" s="219">
        <v>20</v>
      </c>
      <c r="E22" s="212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4">
        <v>16</v>
      </c>
    </row>
    <row r="23" spans="1:65">
      <c r="A23" s="29"/>
      <c r="B23" s="3" t="s">
        <v>273</v>
      </c>
      <c r="C23" s="28"/>
      <c r="D23" s="215">
        <v>20</v>
      </c>
      <c r="E23" s="212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4">
        <v>20</v>
      </c>
    </row>
    <row r="24" spans="1:65">
      <c r="A24" s="29"/>
      <c r="B24" s="3" t="s">
        <v>274</v>
      </c>
      <c r="C24" s="28"/>
      <c r="D24" s="215">
        <v>0</v>
      </c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45</v>
      </c>
    </row>
    <row r="25" spans="1:65">
      <c r="A25" s="29"/>
      <c r="B25" s="3" t="s">
        <v>87</v>
      </c>
      <c r="C25" s="28"/>
      <c r="D25" s="13">
        <v>0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275</v>
      </c>
      <c r="C26" s="28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276</v>
      </c>
      <c r="C27" s="46"/>
      <c r="D27" s="44" t="s">
        <v>277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690</v>
      </c>
      <c r="BM29" s="27" t="s">
        <v>279</v>
      </c>
    </row>
    <row r="30" spans="1:65" ht="15">
      <c r="A30" s="24" t="s">
        <v>110</v>
      </c>
      <c r="B30" s="18" t="s">
        <v>114</v>
      </c>
      <c r="C30" s="15" t="s">
        <v>115</v>
      </c>
      <c r="D30" s="16" t="s">
        <v>345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242</v>
      </c>
      <c r="C31" s="9" t="s">
        <v>242</v>
      </c>
      <c r="D31" s="10" t="s">
        <v>116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100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2">
        <v>1105</v>
      </c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5">
        <v>1</v>
      </c>
    </row>
    <row r="35" spans="1:65">
      <c r="A35" s="29"/>
      <c r="B35" s="19">
        <v>1</v>
      </c>
      <c r="C35" s="9">
        <v>2</v>
      </c>
      <c r="D35" s="226">
        <v>1105</v>
      </c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5">
        <v>40</v>
      </c>
    </row>
    <row r="36" spans="1:65">
      <c r="A36" s="29"/>
      <c r="B36" s="20" t="s">
        <v>272</v>
      </c>
      <c r="C36" s="12"/>
      <c r="D36" s="228">
        <v>1105</v>
      </c>
      <c r="E36" s="223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5">
        <v>16</v>
      </c>
    </row>
    <row r="37" spans="1:65">
      <c r="A37" s="29"/>
      <c r="B37" s="3" t="s">
        <v>273</v>
      </c>
      <c r="C37" s="28"/>
      <c r="D37" s="226">
        <v>1105</v>
      </c>
      <c r="E37" s="223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5">
        <v>1105.335</v>
      </c>
    </row>
    <row r="38" spans="1:65">
      <c r="A38" s="29"/>
      <c r="B38" s="3" t="s">
        <v>274</v>
      </c>
      <c r="C38" s="28"/>
      <c r="D38" s="226">
        <v>0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5">
        <v>46</v>
      </c>
    </row>
    <row r="39" spans="1:65">
      <c r="A39" s="29"/>
      <c r="B39" s="3" t="s">
        <v>87</v>
      </c>
      <c r="C39" s="28"/>
      <c r="D39" s="13">
        <v>0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275</v>
      </c>
      <c r="C40" s="28"/>
      <c r="D40" s="13">
        <v>-3.0307553818531563E-4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276</v>
      </c>
      <c r="C41" s="46"/>
      <c r="D41" s="44" t="s">
        <v>277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691</v>
      </c>
      <c r="BM43" s="27" t="s">
        <v>279</v>
      </c>
    </row>
    <row r="44" spans="1:65" ht="15">
      <c r="A44" s="24" t="s">
        <v>104</v>
      </c>
      <c r="B44" s="18" t="s">
        <v>114</v>
      </c>
      <c r="C44" s="15" t="s">
        <v>115</v>
      </c>
      <c r="D44" s="16" t="s">
        <v>345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242</v>
      </c>
      <c r="C45" s="9" t="s">
        <v>242</v>
      </c>
      <c r="D45" s="10" t="s">
        <v>116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100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2.29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2.2799999999999998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41</v>
      </c>
    </row>
    <row r="50" spans="1:65">
      <c r="A50" s="29"/>
      <c r="B50" s="20" t="s">
        <v>272</v>
      </c>
      <c r="C50" s="12"/>
      <c r="D50" s="22">
        <v>2.2850000000000001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273</v>
      </c>
      <c r="C51" s="28"/>
      <c r="D51" s="11">
        <v>2.2850000000000001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2.2850000000000001</v>
      </c>
    </row>
    <row r="52" spans="1:65">
      <c r="A52" s="29"/>
      <c r="B52" s="3" t="s">
        <v>274</v>
      </c>
      <c r="C52" s="28"/>
      <c r="D52" s="23">
        <v>7.0710678118656384E-3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47</v>
      </c>
    </row>
    <row r="53" spans="1:65">
      <c r="A53" s="29"/>
      <c r="B53" s="3" t="s">
        <v>87</v>
      </c>
      <c r="C53" s="28"/>
      <c r="D53" s="13">
        <v>3.0945592174466685E-3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275</v>
      </c>
      <c r="C54" s="28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276</v>
      </c>
      <c r="C55" s="46"/>
      <c r="D55" s="44" t="s">
        <v>277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692</v>
      </c>
      <c r="BM57" s="27" t="s">
        <v>279</v>
      </c>
    </row>
    <row r="58" spans="1:65" ht="15">
      <c r="A58" s="24" t="s">
        <v>222</v>
      </c>
      <c r="B58" s="18" t="s">
        <v>114</v>
      </c>
      <c r="C58" s="15" t="s">
        <v>115</v>
      </c>
      <c r="D58" s="16" t="s">
        <v>345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242</v>
      </c>
      <c r="C59" s="9" t="s">
        <v>242</v>
      </c>
      <c r="D59" s="10" t="s">
        <v>116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100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9"/>
      <c r="C61" s="9"/>
      <c r="D61" s="25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0</v>
      </c>
    </row>
    <row r="62" spans="1:65">
      <c r="A62" s="29"/>
      <c r="B62" s="18">
        <v>1</v>
      </c>
      <c r="C62" s="14">
        <v>1</v>
      </c>
      <c r="D62" s="222">
        <v>100</v>
      </c>
      <c r="E62" s="223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5">
        <v>1</v>
      </c>
    </row>
    <row r="63" spans="1:65">
      <c r="A63" s="29"/>
      <c r="B63" s="19">
        <v>1</v>
      </c>
      <c r="C63" s="9">
        <v>2</v>
      </c>
      <c r="D63" s="226">
        <v>100</v>
      </c>
      <c r="E63" s="223"/>
      <c r="F63" s="224"/>
      <c r="G63" s="224"/>
      <c r="H63" s="224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5">
        <v>42</v>
      </c>
    </row>
    <row r="64" spans="1:65">
      <c r="A64" s="29"/>
      <c r="B64" s="20" t="s">
        <v>272</v>
      </c>
      <c r="C64" s="12"/>
      <c r="D64" s="228">
        <v>100</v>
      </c>
      <c r="E64" s="223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5">
        <v>16</v>
      </c>
    </row>
    <row r="65" spans="1:65">
      <c r="A65" s="29"/>
      <c r="B65" s="3" t="s">
        <v>273</v>
      </c>
      <c r="C65" s="28"/>
      <c r="D65" s="226">
        <v>100</v>
      </c>
      <c r="E65" s="223"/>
      <c r="F65" s="224"/>
      <c r="G65" s="224"/>
      <c r="H65" s="224"/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5">
        <v>100</v>
      </c>
    </row>
    <row r="66" spans="1:65">
      <c r="A66" s="29"/>
      <c r="B66" s="3" t="s">
        <v>274</v>
      </c>
      <c r="C66" s="28"/>
      <c r="D66" s="226">
        <v>0</v>
      </c>
      <c r="E66" s="223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5">
        <v>48</v>
      </c>
    </row>
    <row r="67" spans="1:65">
      <c r="A67" s="29"/>
      <c r="B67" s="3" t="s">
        <v>87</v>
      </c>
      <c r="C67" s="28"/>
      <c r="D67" s="13">
        <v>0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275</v>
      </c>
      <c r="C68" s="28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276</v>
      </c>
      <c r="C69" s="46"/>
      <c r="D69" s="44" t="s">
        <v>277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693</v>
      </c>
      <c r="BM71" s="27" t="s">
        <v>279</v>
      </c>
    </row>
    <row r="72" spans="1:65" ht="15">
      <c r="A72" s="24" t="s">
        <v>25</v>
      </c>
      <c r="B72" s="18" t="s">
        <v>114</v>
      </c>
      <c r="C72" s="15" t="s">
        <v>115</v>
      </c>
      <c r="D72" s="16" t="s">
        <v>345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242</v>
      </c>
      <c r="C73" s="9" t="s">
        <v>242</v>
      </c>
      <c r="D73" s="10" t="s">
        <v>116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100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210">
        <v>10</v>
      </c>
      <c r="E76" s="212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W76" s="213"/>
      <c r="X76" s="213"/>
      <c r="Y76" s="213"/>
      <c r="Z76" s="213"/>
      <c r="AA76" s="213"/>
      <c r="AB76" s="213"/>
      <c r="AC76" s="213"/>
      <c r="AD76" s="213"/>
      <c r="AE76" s="213"/>
      <c r="AF76" s="213"/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  <c r="BI76" s="213"/>
      <c r="BJ76" s="213"/>
      <c r="BK76" s="213"/>
      <c r="BL76" s="213"/>
      <c r="BM76" s="214">
        <v>1</v>
      </c>
    </row>
    <row r="77" spans="1:65">
      <c r="A77" s="29"/>
      <c r="B77" s="19">
        <v>1</v>
      </c>
      <c r="C77" s="9">
        <v>2</v>
      </c>
      <c r="D77" s="215">
        <v>10</v>
      </c>
      <c r="E77" s="212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W77" s="213"/>
      <c r="X77" s="213"/>
      <c r="Y77" s="213"/>
      <c r="Z77" s="213"/>
      <c r="AA77" s="213"/>
      <c r="AB77" s="213"/>
      <c r="AC77" s="213"/>
      <c r="AD77" s="213"/>
      <c r="AE77" s="213"/>
      <c r="AF77" s="213"/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  <c r="BI77" s="213"/>
      <c r="BJ77" s="213"/>
      <c r="BK77" s="213"/>
      <c r="BL77" s="213"/>
      <c r="BM77" s="214">
        <v>20</v>
      </c>
    </row>
    <row r="78" spans="1:65">
      <c r="A78" s="29"/>
      <c r="B78" s="20" t="s">
        <v>272</v>
      </c>
      <c r="C78" s="12"/>
      <c r="D78" s="219">
        <v>10</v>
      </c>
      <c r="E78" s="212"/>
      <c r="F78" s="213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  <c r="BI78" s="213"/>
      <c r="BJ78" s="213"/>
      <c r="BK78" s="213"/>
      <c r="BL78" s="213"/>
      <c r="BM78" s="214">
        <v>16</v>
      </c>
    </row>
    <row r="79" spans="1:65">
      <c r="A79" s="29"/>
      <c r="B79" s="3" t="s">
        <v>273</v>
      </c>
      <c r="C79" s="28"/>
      <c r="D79" s="215">
        <v>10</v>
      </c>
      <c r="E79" s="212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4">
        <v>10</v>
      </c>
    </row>
    <row r="80" spans="1:65">
      <c r="A80" s="29"/>
      <c r="B80" s="3" t="s">
        <v>274</v>
      </c>
      <c r="C80" s="28"/>
      <c r="D80" s="215">
        <v>0</v>
      </c>
      <c r="E80" s="212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4">
        <v>49</v>
      </c>
    </row>
    <row r="81" spans="1:65">
      <c r="A81" s="29"/>
      <c r="B81" s="3" t="s">
        <v>87</v>
      </c>
      <c r="C81" s="28"/>
      <c r="D81" s="13">
        <v>0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275</v>
      </c>
      <c r="C82" s="28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276</v>
      </c>
      <c r="C83" s="46"/>
      <c r="D83" s="44" t="s">
        <v>277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694</v>
      </c>
      <c r="BM85" s="27" t="s">
        <v>279</v>
      </c>
    </row>
    <row r="86" spans="1:65" ht="19.5">
      <c r="A86" s="24" t="s">
        <v>346</v>
      </c>
      <c r="B86" s="18" t="s">
        <v>114</v>
      </c>
      <c r="C86" s="15" t="s">
        <v>115</v>
      </c>
      <c r="D86" s="16" t="s">
        <v>345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242</v>
      </c>
      <c r="C87" s="9" t="s">
        <v>242</v>
      </c>
      <c r="D87" s="10" t="s">
        <v>116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100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2">
        <v>73</v>
      </c>
      <c r="E90" s="223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  <c r="AQ90" s="224"/>
      <c r="AR90" s="224"/>
      <c r="AS90" s="224"/>
      <c r="AT90" s="224"/>
      <c r="AU90" s="224"/>
      <c r="AV90" s="224"/>
      <c r="AW90" s="224"/>
      <c r="AX90" s="224"/>
      <c r="AY90" s="224"/>
      <c r="AZ90" s="224"/>
      <c r="BA90" s="224"/>
      <c r="BB90" s="224"/>
      <c r="BC90" s="224"/>
      <c r="BD90" s="224"/>
      <c r="BE90" s="224"/>
      <c r="BF90" s="224"/>
      <c r="BG90" s="224"/>
      <c r="BH90" s="224"/>
      <c r="BI90" s="224"/>
      <c r="BJ90" s="224"/>
      <c r="BK90" s="224"/>
      <c r="BL90" s="224"/>
      <c r="BM90" s="225">
        <v>1</v>
      </c>
    </row>
    <row r="91" spans="1:65">
      <c r="A91" s="29"/>
      <c r="B91" s="19">
        <v>1</v>
      </c>
      <c r="C91" s="9">
        <v>2</v>
      </c>
      <c r="D91" s="226">
        <v>73</v>
      </c>
      <c r="E91" s="223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224"/>
      <c r="BC91" s="224"/>
      <c r="BD91" s="224"/>
      <c r="BE91" s="224"/>
      <c r="BF91" s="224"/>
      <c r="BG91" s="224"/>
      <c r="BH91" s="224"/>
      <c r="BI91" s="224"/>
      <c r="BJ91" s="224"/>
      <c r="BK91" s="224"/>
      <c r="BL91" s="224"/>
      <c r="BM91" s="225">
        <v>44</v>
      </c>
    </row>
    <row r="92" spans="1:65">
      <c r="A92" s="29"/>
      <c r="B92" s="20" t="s">
        <v>272</v>
      </c>
      <c r="C92" s="12"/>
      <c r="D92" s="228">
        <v>73</v>
      </c>
      <c r="E92" s="223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  <c r="AQ92" s="224"/>
      <c r="AR92" s="224"/>
      <c r="AS92" s="224"/>
      <c r="AT92" s="224"/>
      <c r="AU92" s="224"/>
      <c r="AV92" s="224"/>
      <c r="AW92" s="224"/>
      <c r="AX92" s="224"/>
      <c r="AY92" s="224"/>
      <c r="AZ92" s="224"/>
      <c r="BA92" s="224"/>
      <c r="BB92" s="224"/>
      <c r="BC92" s="224"/>
      <c r="BD92" s="224"/>
      <c r="BE92" s="224"/>
      <c r="BF92" s="224"/>
      <c r="BG92" s="224"/>
      <c r="BH92" s="224"/>
      <c r="BI92" s="224"/>
      <c r="BJ92" s="224"/>
      <c r="BK92" s="224"/>
      <c r="BL92" s="224"/>
      <c r="BM92" s="225">
        <v>16</v>
      </c>
    </row>
    <row r="93" spans="1:65">
      <c r="A93" s="29"/>
      <c r="B93" s="3" t="s">
        <v>273</v>
      </c>
      <c r="C93" s="28"/>
      <c r="D93" s="226">
        <v>73</v>
      </c>
      <c r="E93" s="223"/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224"/>
      <c r="BC93" s="224"/>
      <c r="BD93" s="224"/>
      <c r="BE93" s="224"/>
      <c r="BF93" s="224"/>
      <c r="BG93" s="224"/>
      <c r="BH93" s="224"/>
      <c r="BI93" s="224"/>
      <c r="BJ93" s="224"/>
      <c r="BK93" s="224"/>
      <c r="BL93" s="224"/>
      <c r="BM93" s="225">
        <v>73.075000000000003</v>
      </c>
    </row>
    <row r="94" spans="1:65">
      <c r="A94" s="29"/>
      <c r="B94" s="3" t="s">
        <v>274</v>
      </c>
      <c r="C94" s="28"/>
      <c r="D94" s="226">
        <v>0</v>
      </c>
      <c r="E94" s="223"/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224"/>
      <c r="BC94" s="224"/>
      <c r="BD94" s="224"/>
      <c r="BE94" s="224"/>
      <c r="BF94" s="224"/>
      <c r="BG94" s="224"/>
      <c r="BH94" s="224"/>
      <c r="BI94" s="224"/>
      <c r="BJ94" s="224"/>
      <c r="BK94" s="224"/>
      <c r="BL94" s="224"/>
      <c r="BM94" s="225">
        <v>50</v>
      </c>
    </row>
    <row r="95" spans="1:65">
      <c r="A95" s="29"/>
      <c r="B95" s="3" t="s">
        <v>87</v>
      </c>
      <c r="C95" s="28"/>
      <c r="D95" s="13">
        <v>0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275</v>
      </c>
      <c r="C96" s="28"/>
      <c r="D96" s="13">
        <v>-1.0263427984947837E-3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276</v>
      </c>
      <c r="C97" s="46"/>
      <c r="D97" s="44" t="s">
        <v>277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695</v>
      </c>
      <c r="BM99" s="27" t="s">
        <v>279</v>
      </c>
    </row>
    <row r="100" spans="1:65" ht="15">
      <c r="A100" s="24" t="s">
        <v>0</v>
      </c>
      <c r="B100" s="18" t="s">
        <v>114</v>
      </c>
      <c r="C100" s="15" t="s">
        <v>115</v>
      </c>
      <c r="D100" s="16" t="s">
        <v>345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242</v>
      </c>
      <c r="C101" s="9" t="s">
        <v>242</v>
      </c>
      <c r="D101" s="10" t="s">
        <v>116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100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2">
        <v>0.61799999999999999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06">
        <v>1</v>
      </c>
    </row>
    <row r="105" spans="1:65">
      <c r="A105" s="29"/>
      <c r="B105" s="19">
        <v>1</v>
      </c>
      <c r="C105" s="9">
        <v>2</v>
      </c>
      <c r="D105" s="23">
        <v>0.61299999999999999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06">
        <v>22</v>
      </c>
    </row>
    <row r="106" spans="1:65">
      <c r="A106" s="29"/>
      <c r="B106" s="20" t="s">
        <v>272</v>
      </c>
      <c r="C106" s="12"/>
      <c r="D106" s="209">
        <v>0.61549999999999994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06">
        <v>16</v>
      </c>
    </row>
    <row r="107" spans="1:65">
      <c r="A107" s="29"/>
      <c r="B107" s="3" t="s">
        <v>273</v>
      </c>
      <c r="C107" s="28"/>
      <c r="D107" s="23">
        <v>0.61549999999999994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6">
        <v>0.61550000000000005</v>
      </c>
    </row>
    <row r="108" spans="1:65">
      <c r="A108" s="29"/>
      <c r="B108" s="3" t="s">
        <v>274</v>
      </c>
      <c r="C108" s="28"/>
      <c r="D108" s="23">
        <v>3.5355339059327407E-3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06">
        <v>51</v>
      </c>
    </row>
    <row r="109" spans="1:65">
      <c r="A109" s="29"/>
      <c r="B109" s="3" t="s">
        <v>87</v>
      </c>
      <c r="C109" s="28"/>
      <c r="D109" s="13">
        <v>5.7441655660970614E-3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275</v>
      </c>
      <c r="C110" s="28"/>
      <c r="D110" s="13">
        <v>-2.2204460492503131E-16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276</v>
      </c>
      <c r="C111" s="46"/>
      <c r="D111" s="44" t="s">
        <v>277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696</v>
      </c>
      <c r="BM113" s="27" t="s">
        <v>279</v>
      </c>
    </row>
    <row r="114" spans="1:65" ht="19.5">
      <c r="A114" s="24" t="s">
        <v>347</v>
      </c>
      <c r="B114" s="18" t="s">
        <v>114</v>
      </c>
      <c r="C114" s="15" t="s">
        <v>115</v>
      </c>
      <c r="D114" s="16" t="s">
        <v>345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242</v>
      </c>
      <c r="C115" s="9" t="s">
        <v>242</v>
      </c>
      <c r="D115" s="10" t="s">
        <v>116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100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4.4610000000000003</v>
      </c>
      <c r="E118" s="15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4.4610000000000003</v>
      </c>
      <c r="E119" s="15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38</v>
      </c>
    </row>
    <row r="120" spans="1:65">
      <c r="A120" s="29"/>
      <c r="B120" s="20" t="s">
        <v>272</v>
      </c>
      <c r="C120" s="12"/>
      <c r="D120" s="22">
        <v>4.4610000000000003</v>
      </c>
      <c r="E120" s="15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273</v>
      </c>
      <c r="C121" s="28"/>
      <c r="D121" s="11">
        <v>4.4610000000000003</v>
      </c>
      <c r="E121" s="15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4.4606640000000004</v>
      </c>
    </row>
    <row r="122" spans="1:65">
      <c r="A122" s="29"/>
      <c r="B122" s="3" t="s">
        <v>274</v>
      </c>
      <c r="C122" s="28"/>
      <c r="D122" s="23">
        <v>0</v>
      </c>
      <c r="E122" s="15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44</v>
      </c>
    </row>
    <row r="123" spans="1:65">
      <c r="A123" s="29"/>
      <c r="B123" s="3" t="s">
        <v>87</v>
      </c>
      <c r="C123" s="28"/>
      <c r="D123" s="13">
        <v>0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275</v>
      </c>
      <c r="C124" s="28"/>
      <c r="D124" s="13">
        <v>7.5325108548796038E-5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276</v>
      </c>
      <c r="C125" s="46"/>
      <c r="D125" s="44" t="s">
        <v>277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697</v>
      </c>
      <c r="BM127" s="27" t="s">
        <v>279</v>
      </c>
    </row>
    <row r="128" spans="1:65" ht="19.5">
      <c r="A128" s="24" t="s">
        <v>348</v>
      </c>
      <c r="B128" s="18" t="s">
        <v>114</v>
      </c>
      <c r="C128" s="15" t="s">
        <v>115</v>
      </c>
      <c r="D128" s="16" t="s">
        <v>345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242</v>
      </c>
      <c r="C129" s="9" t="s">
        <v>242</v>
      </c>
      <c r="D129" s="10" t="s">
        <v>116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100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3.7699999999999996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3.7800000000000002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39</v>
      </c>
    </row>
    <row r="134" spans="1:65">
      <c r="A134" s="29"/>
      <c r="B134" s="20" t="s">
        <v>272</v>
      </c>
      <c r="C134" s="12"/>
      <c r="D134" s="22">
        <v>3.7749999999999999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273</v>
      </c>
      <c r="C135" s="28"/>
      <c r="D135" s="11">
        <v>3.7749999999999999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3.7749999999999999</v>
      </c>
    </row>
    <row r="136" spans="1:65">
      <c r="A136" s="29"/>
      <c r="B136" s="3" t="s">
        <v>274</v>
      </c>
      <c r="C136" s="28"/>
      <c r="D136" s="23">
        <v>7.0710678118659524E-3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45</v>
      </c>
    </row>
    <row r="137" spans="1:65">
      <c r="A137" s="29"/>
      <c r="B137" s="3" t="s">
        <v>87</v>
      </c>
      <c r="C137" s="28"/>
      <c r="D137" s="13">
        <v>1.8731305461896564E-3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275</v>
      </c>
      <c r="C138" s="28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276</v>
      </c>
      <c r="C139" s="46"/>
      <c r="D139" s="44" t="s">
        <v>277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698</v>
      </c>
      <c r="BM141" s="27" t="s">
        <v>279</v>
      </c>
    </row>
    <row r="142" spans="1:65" ht="15">
      <c r="A142" s="24" t="s">
        <v>111</v>
      </c>
      <c r="B142" s="18" t="s">
        <v>114</v>
      </c>
      <c r="C142" s="15" t="s">
        <v>115</v>
      </c>
      <c r="D142" s="16" t="s">
        <v>345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242</v>
      </c>
      <c r="C143" s="9" t="s">
        <v>242</v>
      </c>
      <c r="D143" s="10" t="s">
        <v>116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100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9"/>
      <c r="C145" s="9"/>
      <c r="D145" s="25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2</v>
      </c>
    </row>
    <row r="146" spans="1:65">
      <c r="A146" s="29"/>
      <c r="B146" s="18">
        <v>1</v>
      </c>
      <c r="C146" s="14">
        <v>1</v>
      </c>
      <c r="D146" s="21">
        <v>1.19</v>
      </c>
      <c r="E146" s="15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>
        <v>1</v>
      </c>
      <c r="C147" s="9">
        <v>2</v>
      </c>
      <c r="D147" s="11">
        <v>1.19</v>
      </c>
      <c r="E147" s="15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40</v>
      </c>
    </row>
    <row r="148" spans="1:65">
      <c r="A148" s="29"/>
      <c r="B148" s="20" t="s">
        <v>272</v>
      </c>
      <c r="C148" s="12"/>
      <c r="D148" s="22">
        <v>1.19</v>
      </c>
      <c r="E148" s="15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16</v>
      </c>
    </row>
    <row r="149" spans="1:65">
      <c r="A149" s="29"/>
      <c r="B149" s="3" t="s">
        <v>273</v>
      </c>
      <c r="C149" s="28"/>
      <c r="D149" s="11">
        <v>1.19</v>
      </c>
      <c r="E149" s="15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1.19</v>
      </c>
    </row>
    <row r="150" spans="1:65">
      <c r="A150" s="29"/>
      <c r="B150" s="3" t="s">
        <v>274</v>
      </c>
      <c r="C150" s="28"/>
      <c r="D150" s="23">
        <v>0</v>
      </c>
      <c r="E150" s="15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46</v>
      </c>
    </row>
    <row r="151" spans="1:65">
      <c r="A151" s="29"/>
      <c r="B151" s="3" t="s">
        <v>87</v>
      </c>
      <c r="C151" s="28"/>
      <c r="D151" s="13">
        <v>0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275</v>
      </c>
      <c r="C152" s="28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276</v>
      </c>
      <c r="C153" s="46"/>
      <c r="D153" s="44" t="s">
        <v>277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699</v>
      </c>
      <c r="BM155" s="27" t="s">
        <v>279</v>
      </c>
    </row>
    <row r="156" spans="1:65" ht="15">
      <c r="A156" s="24" t="s">
        <v>112</v>
      </c>
      <c r="B156" s="18" t="s">
        <v>114</v>
      </c>
      <c r="C156" s="15" t="s">
        <v>115</v>
      </c>
      <c r="D156" s="16" t="s">
        <v>345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242</v>
      </c>
      <c r="C157" s="9" t="s">
        <v>242</v>
      </c>
      <c r="D157" s="10" t="s">
        <v>116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100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02">
        <v>0.05</v>
      </c>
      <c r="E160" s="204"/>
      <c r="F160" s="205"/>
      <c r="G160" s="205"/>
      <c r="H160" s="205"/>
      <c r="I160" s="205"/>
      <c r="J160" s="205"/>
      <c r="K160" s="205"/>
      <c r="L160" s="205"/>
      <c r="M160" s="205"/>
      <c r="N160" s="205"/>
      <c r="O160" s="205"/>
      <c r="P160" s="205"/>
      <c r="Q160" s="205"/>
      <c r="R160" s="205"/>
      <c r="S160" s="205"/>
      <c r="T160" s="205"/>
      <c r="U160" s="205"/>
      <c r="V160" s="205"/>
      <c r="W160" s="205"/>
      <c r="X160" s="205"/>
      <c r="Y160" s="205"/>
      <c r="Z160" s="205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206">
        <v>1</v>
      </c>
    </row>
    <row r="161" spans="1:65">
      <c r="A161" s="29"/>
      <c r="B161" s="19">
        <v>1</v>
      </c>
      <c r="C161" s="9">
        <v>2</v>
      </c>
      <c r="D161" s="23">
        <v>0.05</v>
      </c>
      <c r="E161" s="204"/>
      <c r="F161" s="205"/>
      <c r="G161" s="205"/>
      <c r="H161" s="205"/>
      <c r="I161" s="205"/>
      <c r="J161" s="205"/>
      <c r="K161" s="205"/>
      <c r="L161" s="205"/>
      <c r="M161" s="205"/>
      <c r="N161" s="205"/>
      <c r="O161" s="205"/>
      <c r="P161" s="205"/>
      <c r="Q161" s="205"/>
      <c r="R161" s="205"/>
      <c r="S161" s="205"/>
      <c r="T161" s="205"/>
      <c r="U161" s="205"/>
      <c r="V161" s="205"/>
      <c r="W161" s="205"/>
      <c r="X161" s="205"/>
      <c r="Y161" s="205"/>
      <c r="Z161" s="205"/>
      <c r="AA161" s="205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205"/>
      <c r="BK161" s="205"/>
      <c r="BL161" s="205"/>
      <c r="BM161" s="206">
        <v>41</v>
      </c>
    </row>
    <row r="162" spans="1:65">
      <c r="A162" s="29"/>
      <c r="B162" s="20" t="s">
        <v>272</v>
      </c>
      <c r="C162" s="12"/>
      <c r="D162" s="209">
        <v>0.05</v>
      </c>
      <c r="E162" s="204"/>
      <c r="F162" s="205"/>
      <c r="G162" s="205"/>
      <c r="H162" s="205"/>
      <c r="I162" s="205"/>
      <c r="J162" s="205"/>
      <c r="K162" s="205"/>
      <c r="L162" s="205"/>
      <c r="M162" s="205"/>
      <c r="N162" s="205"/>
      <c r="O162" s="205"/>
      <c r="P162" s="205"/>
      <c r="Q162" s="205"/>
      <c r="R162" s="205"/>
      <c r="S162" s="205"/>
      <c r="T162" s="205"/>
      <c r="U162" s="205"/>
      <c r="V162" s="205"/>
      <c r="W162" s="205"/>
      <c r="X162" s="205"/>
      <c r="Y162" s="205"/>
      <c r="Z162" s="205"/>
      <c r="AA162" s="205"/>
      <c r="AB162" s="205"/>
      <c r="AC162" s="205"/>
      <c r="AD162" s="205"/>
      <c r="AE162" s="205"/>
      <c r="AF162" s="205"/>
      <c r="AG162" s="205"/>
      <c r="AH162" s="205"/>
      <c r="AI162" s="205"/>
      <c r="AJ162" s="205"/>
      <c r="AK162" s="205"/>
      <c r="AL162" s="205"/>
      <c r="AM162" s="205"/>
      <c r="AN162" s="205"/>
      <c r="AO162" s="205"/>
      <c r="AP162" s="205"/>
      <c r="AQ162" s="205"/>
      <c r="AR162" s="205"/>
      <c r="AS162" s="205"/>
      <c r="AT162" s="205"/>
      <c r="AU162" s="205"/>
      <c r="AV162" s="205"/>
      <c r="AW162" s="205"/>
      <c r="AX162" s="205"/>
      <c r="AY162" s="205"/>
      <c r="AZ162" s="205"/>
      <c r="BA162" s="205"/>
      <c r="BB162" s="205"/>
      <c r="BC162" s="205"/>
      <c r="BD162" s="205"/>
      <c r="BE162" s="205"/>
      <c r="BF162" s="205"/>
      <c r="BG162" s="205"/>
      <c r="BH162" s="205"/>
      <c r="BI162" s="205"/>
      <c r="BJ162" s="205"/>
      <c r="BK162" s="205"/>
      <c r="BL162" s="205"/>
      <c r="BM162" s="206">
        <v>16</v>
      </c>
    </row>
    <row r="163" spans="1:65">
      <c r="A163" s="29"/>
      <c r="B163" s="3" t="s">
        <v>273</v>
      </c>
      <c r="C163" s="28"/>
      <c r="D163" s="23">
        <v>0.05</v>
      </c>
      <c r="E163" s="204"/>
      <c r="F163" s="205"/>
      <c r="G163" s="205"/>
      <c r="H163" s="205"/>
      <c r="I163" s="205"/>
      <c r="J163" s="205"/>
      <c r="K163" s="205"/>
      <c r="L163" s="205"/>
      <c r="M163" s="205"/>
      <c r="N163" s="205"/>
      <c r="O163" s="205"/>
      <c r="P163" s="205"/>
      <c r="Q163" s="205"/>
      <c r="R163" s="205"/>
      <c r="S163" s="205"/>
      <c r="T163" s="205"/>
      <c r="U163" s="205"/>
      <c r="V163" s="205"/>
      <c r="W163" s="205"/>
      <c r="X163" s="205"/>
      <c r="Y163" s="205"/>
      <c r="Z163" s="205"/>
      <c r="AA163" s="205"/>
      <c r="AB163" s="205"/>
      <c r="AC163" s="205"/>
      <c r="AD163" s="205"/>
      <c r="AE163" s="205"/>
      <c r="AF163" s="205"/>
      <c r="AG163" s="205"/>
      <c r="AH163" s="205"/>
      <c r="AI163" s="205"/>
      <c r="AJ163" s="205"/>
      <c r="AK163" s="205"/>
      <c r="AL163" s="205"/>
      <c r="AM163" s="205"/>
      <c r="AN163" s="205"/>
      <c r="AO163" s="205"/>
      <c r="AP163" s="205"/>
      <c r="AQ163" s="205"/>
      <c r="AR163" s="205"/>
      <c r="AS163" s="205"/>
      <c r="AT163" s="205"/>
      <c r="AU163" s="205"/>
      <c r="AV163" s="205"/>
      <c r="AW163" s="205"/>
      <c r="AX163" s="205"/>
      <c r="AY163" s="205"/>
      <c r="AZ163" s="205"/>
      <c r="BA163" s="205"/>
      <c r="BB163" s="205"/>
      <c r="BC163" s="205"/>
      <c r="BD163" s="205"/>
      <c r="BE163" s="205"/>
      <c r="BF163" s="205"/>
      <c r="BG163" s="205"/>
      <c r="BH163" s="205"/>
      <c r="BI163" s="205"/>
      <c r="BJ163" s="205"/>
      <c r="BK163" s="205"/>
      <c r="BL163" s="205"/>
      <c r="BM163" s="206">
        <v>0.05</v>
      </c>
    </row>
    <row r="164" spans="1:65">
      <c r="A164" s="29"/>
      <c r="B164" s="3" t="s">
        <v>274</v>
      </c>
      <c r="C164" s="28"/>
      <c r="D164" s="23">
        <v>0</v>
      </c>
      <c r="E164" s="204"/>
      <c r="F164" s="205"/>
      <c r="G164" s="205"/>
      <c r="H164" s="205"/>
      <c r="I164" s="205"/>
      <c r="J164" s="205"/>
      <c r="K164" s="205"/>
      <c r="L164" s="205"/>
      <c r="M164" s="205"/>
      <c r="N164" s="205"/>
      <c r="O164" s="205"/>
      <c r="P164" s="205"/>
      <c r="Q164" s="205"/>
      <c r="R164" s="205"/>
      <c r="S164" s="205"/>
      <c r="T164" s="205"/>
      <c r="U164" s="205"/>
      <c r="V164" s="205"/>
      <c r="W164" s="205"/>
      <c r="X164" s="205"/>
      <c r="Y164" s="205"/>
      <c r="Z164" s="205"/>
      <c r="AA164" s="205"/>
      <c r="AB164" s="205"/>
      <c r="AC164" s="205"/>
      <c r="AD164" s="205"/>
      <c r="AE164" s="205"/>
      <c r="AF164" s="205"/>
      <c r="AG164" s="205"/>
      <c r="AH164" s="205"/>
      <c r="AI164" s="205"/>
      <c r="AJ164" s="205"/>
      <c r="AK164" s="205"/>
      <c r="AL164" s="205"/>
      <c r="AM164" s="205"/>
      <c r="AN164" s="205"/>
      <c r="AO164" s="205"/>
      <c r="AP164" s="205"/>
      <c r="AQ164" s="205"/>
      <c r="AR164" s="205"/>
      <c r="AS164" s="205"/>
      <c r="AT164" s="205"/>
      <c r="AU164" s="205"/>
      <c r="AV164" s="205"/>
      <c r="AW164" s="205"/>
      <c r="AX164" s="205"/>
      <c r="AY164" s="205"/>
      <c r="AZ164" s="205"/>
      <c r="BA164" s="205"/>
      <c r="BB164" s="205"/>
      <c r="BC164" s="205"/>
      <c r="BD164" s="205"/>
      <c r="BE164" s="205"/>
      <c r="BF164" s="205"/>
      <c r="BG164" s="205"/>
      <c r="BH164" s="205"/>
      <c r="BI164" s="205"/>
      <c r="BJ164" s="205"/>
      <c r="BK164" s="205"/>
      <c r="BL164" s="205"/>
      <c r="BM164" s="206">
        <v>47</v>
      </c>
    </row>
    <row r="165" spans="1:65">
      <c r="A165" s="29"/>
      <c r="B165" s="3" t="s">
        <v>87</v>
      </c>
      <c r="C165" s="28"/>
      <c r="D165" s="13">
        <v>0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275</v>
      </c>
      <c r="C166" s="28"/>
      <c r="D166" s="13">
        <v>0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276</v>
      </c>
      <c r="C167" s="46"/>
      <c r="D167" s="44" t="s">
        <v>277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9.5">
      <c r="B169" s="8" t="s">
        <v>700</v>
      </c>
      <c r="BM169" s="27" t="s">
        <v>279</v>
      </c>
    </row>
    <row r="170" spans="1:65" ht="19.5">
      <c r="A170" s="24" t="s">
        <v>349</v>
      </c>
      <c r="B170" s="18" t="s">
        <v>114</v>
      </c>
      <c r="C170" s="15" t="s">
        <v>115</v>
      </c>
      <c r="D170" s="16" t="s">
        <v>345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242</v>
      </c>
      <c r="C171" s="9" t="s">
        <v>242</v>
      </c>
      <c r="D171" s="10" t="s">
        <v>116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100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2.76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2.76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42</v>
      </c>
    </row>
    <row r="176" spans="1:65">
      <c r="A176" s="29"/>
      <c r="B176" s="20" t="s">
        <v>272</v>
      </c>
      <c r="C176" s="12"/>
      <c r="D176" s="22">
        <v>2.76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273</v>
      </c>
      <c r="C177" s="28"/>
      <c r="D177" s="11">
        <v>2.76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2.76</v>
      </c>
    </row>
    <row r="178" spans="1:65">
      <c r="A178" s="29"/>
      <c r="B178" s="3" t="s">
        <v>274</v>
      </c>
      <c r="C178" s="28"/>
      <c r="D178" s="23">
        <v>0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48</v>
      </c>
    </row>
    <row r="179" spans="1:65">
      <c r="A179" s="29"/>
      <c r="B179" s="3" t="s">
        <v>87</v>
      </c>
      <c r="C179" s="28"/>
      <c r="D179" s="13">
        <v>0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275</v>
      </c>
      <c r="C180" s="28"/>
      <c r="D180" s="13">
        <v>0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276</v>
      </c>
      <c r="C181" s="46"/>
      <c r="D181" s="44" t="s">
        <v>277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701</v>
      </c>
      <c r="BM183" s="27" t="s">
        <v>279</v>
      </c>
    </row>
    <row r="184" spans="1:65" ht="15">
      <c r="A184" s="24" t="s">
        <v>34</v>
      </c>
      <c r="B184" s="18" t="s">
        <v>114</v>
      </c>
      <c r="C184" s="15" t="s">
        <v>115</v>
      </c>
      <c r="D184" s="16" t="s">
        <v>345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242</v>
      </c>
      <c r="C185" s="9" t="s">
        <v>242</v>
      </c>
      <c r="D185" s="10" t="s">
        <v>116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100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8">
        <v>1</v>
      </c>
      <c r="C188" s="14">
        <v>1</v>
      </c>
      <c r="D188" s="210">
        <v>20</v>
      </c>
      <c r="E188" s="212"/>
      <c r="F188" s="213"/>
      <c r="G188" s="213"/>
      <c r="H188" s="213"/>
      <c r="I188" s="213"/>
      <c r="J188" s="213"/>
      <c r="K188" s="213"/>
      <c r="L188" s="213"/>
      <c r="M188" s="213"/>
      <c r="N188" s="213"/>
      <c r="O188" s="213"/>
      <c r="P188" s="213"/>
      <c r="Q188" s="213"/>
      <c r="R188" s="213"/>
      <c r="S188" s="213"/>
      <c r="T188" s="213"/>
      <c r="U188" s="213"/>
      <c r="V188" s="213"/>
      <c r="W188" s="213"/>
      <c r="X188" s="213"/>
      <c r="Y188" s="213"/>
      <c r="Z188" s="213"/>
      <c r="AA188" s="213"/>
      <c r="AB188" s="213"/>
      <c r="AC188" s="213"/>
      <c r="AD188" s="213"/>
      <c r="AE188" s="213"/>
      <c r="AF188" s="213"/>
      <c r="AG188" s="213"/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  <c r="BI188" s="213"/>
      <c r="BJ188" s="213"/>
      <c r="BK188" s="213"/>
      <c r="BL188" s="213"/>
      <c r="BM188" s="214">
        <v>1</v>
      </c>
    </row>
    <row r="189" spans="1:65">
      <c r="A189" s="29"/>
      <c r="B189" s="19">
        <v>1</v>
      </c>
      <c r="C189" s="9">
        <v>2</v>
      </c>
      <c r="D189" s="215">
        <v>20</v>
      </c>
      <c r="E189" s="212"/>
      <c r="F189" s="213"/>
      <c r="G189" s="213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3"/>
      <c r="T189" s="213"/>
      <c r="U189" s="213"/>
      <c r="V189" s="213"/>
      <c r="W189" s="213"/>
      <c r="X189" s="213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  <c r="BI189" s="213"/>
      <c r="BJ189" s="213"/>
      <c r="BK189" s="213"/>
      <c r="BL189" s="213"/>
      <c r="BM189" s="214">
        <v>23</v>
      </c>
    </row>
    <row r="190" spans="1:65">
      <c r="A190" s="29"/>
      <c r="B190" s="20" t="s">
        <v>272</v>
      </c>
      <c r="C190" s="12"/>
      <c r="D190" s="219">
        <v>20</v>
      </c>
      <c r="E190" s="212"/>
      <c r="F190" s="213"/>
      <c r="G190" s="213"/>
      <c r="H190" s="213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3"/>
      <c r="T190" s="213"/>
      <c r="U190" s="213"/>
      <c r="V190" s="213"/>
      <c r="W190" s="213"/>
      <c r="X190" s="213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  <c r="BI190" s="213"/>
      <c r="BJ190" s="213"/>
      <c r="BK190" s="213"/>
      <c r="BL190" s="213"/>
      <c r="BM190" s="214">
        <v>16</v>
      </c>
    </row>
    <row r="191" spans="1:65">
      <c r="A191" s="29"/>
      <c r="B191" s="3" t="s">
        <v>273</v>
      </c>
      <c r="C191" s="28"/>
      <c r="D191" s="215">
        <v>20</v>
      </c>
      <c r="E191" s="212"/>
      <c r="F191" s="213"/>
      <c r="G191" s="213"/>
      <c r="H191" s="213"/>
      <c r="I191" s="213"/>
      <c r="J191" s="213"/>
      <c r="K191" s="213"/>
      <c r="L191" s="213"/>
      <c r="M191" s="213"/>
      <c r="N191" s="213"/>
      <c r="O191" s="213"/>
      <c r="P191" s="213"/>
      <c r="Q191" s="213"/>
      <c r="R191" s="213"/>
      <c r="S191" s="213"/>
      <c r="T191" s="213"/>
      <c r="U191" s="213"/>
      <c r="V191" s="213"/>
      <c r="W191" s="213"/>
      <c r="X191" s="213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  <c r="BI191" s="213"/>
      <c r="BJ191" s="213"/>
      <c r="BK191" s="213"/>
      <c r="BL191" s="213"/>
      <c r="BM191" s="214">
        <v>20</v>
      </c>
    </row>
    <row r="192" spans="1:65">
      <c r="A192" s="29"/>
      <c r="B192" s="3" t="s">
        <v>274</v>
      </c>
      <c r="C192" s="28"/>
      <c r="D192" s="215">
        <v>0</v>
      </c>
      <c r="E192" s="212"/>
      <c r="F192" s="213"/>
      <c r="G192" s="213"/>
      <c r="H192" s="213"/>
      <c r="I192" s="213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  <c r="BI192" s="213"/>
      <c r="BJ192" s="213"/>
      <c r="BK192" s="213"/>
      <c r="BL192" s="213"/>
      <c r="BM192" s="214">
        <v>49</v>
      </c>
    </row>
    <row r="193" spans="1:65">
      <c r="A193" s="29"/>
      <c r="B193" s="3" t="s">
        <v>87</v>
      </c>
      <c r="C193" s="28"/>
      <c r="D193" s="13">
        <v>0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275</v>
      </c>
      <c r="C194" s="28"/>
      <c r="D194" s="13">
        <v>0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276</v>
      </c>
      <c r="C195" s="46"/>
      <c r="D195" s="44" t="s">
        <v>277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9.5">
      <c r="B197" s="8" t="s">
        <v>702</v>
      </c>
      <c r="BM197" s="27" t="s">
        <v>279</v>
      </c>
    </row>
    <row r="198" spans="1:65" ht="19.5">
      <c r="A198" s="24" t="s">
        <v>350</v>
      </c>
      <c r="B198" s="18" t="s">
        <v>114</v>
      </c>
      <c r="C198" s="15" t="s">
        <v>115</v>
      </c>
      <c r="D198" s="16" t="s">
        <v>345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242</v>
      </c>
      <c r="C199" s="9" t="s">
        <v>242</v>
      </c>
      <c r="D199" s="10" t="s">
        <v>116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100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02">
        <v>0.18790000000000001</v>
      </c>
      <c r="E202" s="204"/>
      <c r="F202" s="205"/>
      <c r="G202" s="205"/>
      <c r="H202" s="205"/>
      <c r="I202" s="205"/>
      <c r="J202" s="205"/>
      <c r="K202" s="205"/>
      <c r="L202" s="205"/>
      <c r="M202" s="205"/>
      <c r="N202" s="205"/>
      <c r="O202" s="205"/>
      <c r="P202" s="205"/>
      <c r="Q202" s="205"/>
      <c r="R202" s="205"/>
      <c r="S202" s="205"/>
      <c r="T202" s="205"/>
      <c r="U202" s="205"/>
      <c r="V202" s="205"/>
      <c r="W202" s="205"/>
      <c r="X202" s="205"/>
      <c r="Y202" s="205"/>
      <c r="Z202" s="205"/>
      <c r="AA202" s="205"/>
      <c r="AB202" s="205"/>
      <c r="AC202" s="205"/>
      <c r="AD202" s="205"/>
      <c r="AE202" s="205"/>
      <c r="AF202" s="205"/>
      <c r="AG202" s="205"/>
      <c r="AH202" s="205"/>
      <c r="AI202" s="205"/>
      <c r="AJ202" s="205"/>
      <c r="AK202" s="205"/>
      <c r="AL202" s="205"/>
      <c r="AM202" s="205"/>
      <c r="AN202" s="205"/>
      <c r="AO202" s="205"/>
      <c r="AP202" s="205"/>
      <c r="AQ202" s="205"/>
      <c r="AR202" s="205"/>
      <c r="AS202" s="205"/>
      <c r="AT202" s="205"/>
      <c r="AU202" s="205"/>
      <c r="AV202" s="205"/>
      <c r="AW202" s="205"/>
      <c r="AX202" s="205"/>
      <c r="AY202" s="205"/>
      <c r="AZ202" s="205"/>
      <c r="BA202" s="205"/>
      <c r="BB202" s="205"/>
      <c r="BC202" s="205"/>
      <c r="BD202" s="205"/>
      <c r="BE202" s="205"/>
      <c r="BF202" s="205"/>
      <c r="BG202" s="205"/>
      <c r="BH202" s="205"/>
      <c r="BI202" s="205"/>
      <c r="BJ202" s="205"/>
      <c r="BK202" s="205"/>
      <c r="BL202" s="205"/>
      <c r="BM202" s="206">
        <v>1</v>
      </c>
    </row>
    <row r="203" spans="1:65">
      <c r="A203" s="29"/>
      <c r="B203" s="19">
        <v>1</v>
      </c>
      <c r="C203" s="9">
        <v>2</v>
      </c>
      <c r="D203" s="23">
        <v>0.18790000000000001</v>
      </c>
      <c r="E203" s="204"/>
      <c r="F203" s="205"/>
      <c r="G203" s="205"/>
      <c r="H203" s="205"/>
      <c r="I203" s="205"/>
      <c r="J203" s="205"/>
      <c r="K203" s="205"/>
      <c r="L203" s="205"/>
      <c r="M203" s="205"/>
      <c r="N203" s="205"/>
      <c r="O203" s="205"/>
      <c r="P203" s="205"/>
      <c r="Q203" s="205"/>
      <c r="R203" s="205"/>
      <c r="S203" s="205"/>
      <c r="T203" s="205"/>
      <c r="U203" s="205"/>
      <c r="V203" s="205"/>
      <c r="W203" s="205"/>
      <c r="X203" s="205"/>
      <c r="Y203" s="205"/>
      <c r="Z203" s="205"/>
      <c r="AA203" s="205"/>
      <c r="AB203" s="205"/>
      <c r="AC203" s="205"/>
      <c r="AD203" s="205"/>
      <c r="AE203" s="205"/>
      <c r="AF203" s="205"/>
      <c r="AG203" s="205"/>
      <c r="AH203" s="205"/>
      <c r="AI203" s="205"/>
      <c r="AJ203" s="205"/>
      <c r="AK203" s="205"/>
      <c r="AL203" s="205"/>
      <c r="AM203" s="205"/>
      <c r="AN203" s="205"/>
      <c r="AO203" s="205"/>
      <c r="AP203" s="205"/>
      <c r="AQ203" s="205"/>
      <c r="AR203" s="205"/>
      <c r="AS203" s="205"/>
      <c r="AT203" s="205"/>
      <c r="AU203" s="205"/>
      <c r="AV203" s="205"/>
      <c r="AW203" s="205"/>
      <c r="AX203" s="205"/>
      <c r="AY203" s="205"/>
      <c r="AZ203" s="205"/>
      <c r="BA203" s="205"/>
      <c r="BB203" s="205"/>
      <c r="BC203" s="205"/>
      <c r="BD203" s="205"/>
      <c r="BE203" s="205"/>
      <c r="BF203" s="205"/>
      <c r="BG203" s="205"/>
      <c r="BH203" s="205"/>
      <c r="BI203" s="205"/>
      <c r="BJ203" s="205"/>
      <c r="BK203" s="205"/>
      <c r="BL203" s="205"/>
      <c r="BM203" s="206">
        <v>44</v>
      </c>
    </row>
    <row r="204" spans="1:65">
      <c r="A204" s="29"/>
      <c r="B204" s="20" t="s">
        <v>272</v>
      </c>
      <c r="C204" s="12"/>
      <c r="D204" s="209">
        <v>0.18790000000000001</v>
      </c>
      <c r="E204" s="204"/>
      <c r="F204" s="205"/>
      <c r="G204" s="205"/>
      <c r="H204" s="205"/>
      <c r="I204" s="205"/>
      <c r="J204" s="205"/>
      <c r="K204" s="205"/>
      <c r="L204" s="205"/>
      <c r="M204" s="205"/>
      <c r="N204" s="205"/>
      <c r="O204" s="205"/>
      <c r="P204" s="205"/>
      <c r="Q204" s="205"/>
      <c r="R204" s="205"/>
      <c r="S204" s="205"/>
      <c r="T204" s="205"/>
      <c r="U204" s="205"/>
      <c r="V204" s="205"/>
      <c r="W204" s="205"/>
      <c r="X204" s="205"/>
      <c r="Y204" s="205"/>
      <c r="Z204" s="205"/>
      <c r="AA204" s="205"/>
      <c r="AB204" s="205"/>
      <c r="AC204" s="205"/>
      <c r="AD204" s="205"/>
      <c r="AE204" s="205"/>
      <c r="AF204" s="205"/>
      <c r="AG204" s="205"/>
      <c r="AH204" s="205"/>
      <c r="AI204" s="205"/>
      <c r="AJ204" s="205"/>
      <c r="AK204" s="205"/>
      <c r="AL204" s="205"/>
      <c r="AM204" s="205"/>
      <c r="AN204" s="205"/>
      <c r="AO204" s="205"/>
      <c r="AP204" s="205"/>
      <c r="AQ204" s="205"/>
      <c r="AR204" s="205"/>
      <c r="AS204" s="205"/>
      <c r="AT204" s="205"/>
      <c r="AU204" s="205"/>
      <c r="AV204" s="205"/>
      <c r="AW204" s="205"/>
      <c r="AX204" s="205"/>
      <c r="AY204" s="205"/>
      <c r="AZ204" s="205"/>
      <c r="BA204" s="205"/>
      <c r="BB204" s="205"/>
      <c r="BC204" s="205"/>
      <c r="BD204" s="205"/>
      <c r="BE204" s="205"/>
      <c r="BF204" s="205"/>
      <c r="BG204" s="205"/>
      <c r="BH204" s="205"/>
      <c r="BI204" s="205"/>
      <c r="BJ204" s="205"/>
      <c r="BK204" s="205"/>
      <c r="BL204" s="205"/>
      <c r="BM204" s="206">
        <v>16</v>
      </c>
    </row>
    <row r="205" spans="1:65">
      <c r="A205" s="29"/>
      <c r="B205" s="3" t="s">
        <v>273</v>
      </c>
      <c r="C205" s="28"/>
      <c r="D205" s="23">
        <v>0.18790000000000001</v>
      </c>
      <c r="E205" s="204"/>
      <c r="F205" s="205"/>
      <c r="G205" s="205"/>
      <c r="H205" s="205"/>
      <c r="I205" s="205"/>
      <c r="J205" s="205"/>
      <c r="K205" s="205"/>
      <c r="L205" s="205"/>
      <c r="M205" s="205"/>
      <c r="N205" s="205"/>
      <c r="O205" s="205"/>
      <c r="P205" s="205"/>
      <c r="Q205" s="205"/>
      <c r="R205" s="205"/>
      <c r="S205" s="205"/>
      <c r="T205" s="205"/>
      <c r="U205" s="205"/>
      <c r="V205" s="205"/>
      <c r="W205" s="205"/>
      <c r="X205" s="205"/>
      <c r="Y205" s="205"/>
      <c r="Z205" s="205"/>
      <c r="AA205" s="205"/>
      <c r="AB205" s="205"/>
      <c r="AC205" s="205"/>
      <c r="AD205" s="205"/>
      <c r="AE205" s="205"/>
      <c r="AF205" s="205"/>
      <c r="AG205" s="205"/>
      <c r="AH205" s="205"/>
      <c r="AI205" s="205"/>
      <c r="AJ205" s="205"/>
      <c r="AK205" s="205"/>
      <c r="AL205" s="205"/>
      <c r="AM205" s="205"/>
      <c r="AN205" s="205"/>
      <c r="AO205" s="205"/>
      <c r="AP205" s="205"/>
      <c r="AQ205" s="205"/>
      <c r="AR205" s="205"/>
      <c r="AS205" s="205"/>
      <c r="AT205" s="205"/>
      <c r="AU205" s="205"/>
      <c r="AV205" s="205"/>
      <c r="AW205" s="205"/>
      <c r="AX205" s="205"/>
      <c r="AY205" s="205"/>
      <c r="AZ205" s="205"/>
      <c r="BA205" s="205"/>
      <c r="BB205" s="205"/>
      <c r="BC205" s="205"/>
      <c r="BD205" s="205"/>
      <c r="BE205" s="205"/>
      <c r="BF205" s="205"/>
      <c r="BG205" s="205"/>
      <c r="BH205" s="205"/>
      <c r="BI205" s="205"/>
      <c r="BJ205" s="205"/>
      <c r="BK205" s="205"/>
      <c r="BL205" s="205"/>
      <c r="BM205" s="206">
        <v>0.1879112</v>
      </c>
    </row>
    <row r="206" spans="1:65">
      <c r="A206" s="29"/>
      <c r="B206" s="3" t="s">
        <v>274</v>
      </c>
      <c r="C206" s="28"/>
      <c r="D206" s="23">
        <v>0</v>
      </c>
      <c r="E206" s="204"/>
      <c r="F206" s="205"/>
      <c r="G206" s="205"/>
      <c r="H206" s="205"/>
      <c r="I206" s="205"/>
      <c r="J206" s="205"/>
      <c r="K206" s="205"/>
      <c r="L206" s="205"/>
      <c r="M206" s="205"/>
      <c r="N206" s="205"/>
      <c r="O206" s="205"/>
      <c r="P206" s="205"/>
      <c r="Q206" s="205"/>
      <c r="R206" s="205"/>
      <c r="S206" s="205"/>
      <c r="T206" s="205"/>
      <c r="U206" s="205"/>
      <c r="V206" s="205"/>
      <c r="W206" s="205"/>
      <c r="X206" s="205"/>
      <c r="Y206" s="205"/>
      <c r="Z206" s="205"/>
      <c r="AA206" s="205"/>
      <c r="AB206" s="205"/>
      <c r="AC206" s="205"/>
      <c r="AD206" s="205"/>
      <c r="AE206" s="205"/>
      <c r="AF206" s="205"/>
      <c r="AG206" s="205"/>
      <c r="AH206" s="205"/>
      <c r="AI206" s="205"/>
      <c r="AJ206" s="205"/>
      <c r="AK206" s="205"/>
      <c r="AL206" s="205"/>
      <c r="AM206" s="205"/>
      <c r="AN206" s="205"/>
      <c r="AO206" s="205"/>
      <c r="AP206" s="205"/>
      <c r="AQ206" s="205"/>
      <c r="AR206" s="205"/>
      <c r="AS206" s="205"/>
      <c r="AT206" s="205"/>
      <c r="AU206" s="205"/>
      <c r="AV206" s="205"/>
      <c r="AW206" s="205"/>
      <c r="AX206" s="205"/>
      <c r="AY206" s="205"/>
      <c r="AZ206" s="205"/>
      <c r="BA206" s="205"/>
      <c r="BB206" s="205"/>
      <c r="BC206" s="205"/>
      <c r="BD206" s="205"/>
      <c r="BE206" s="205"/>
      <c r="BF206" s="205"/>
      <c r="BG206" s="205"/>
      <c r="BH206" s="205"/>
      <c r="BI206" s="205"/>
      <c r="BJ206" s="205"/>
      <c r="BK206" s="205"/>
      <c r="BL206" s="205"/>
      <c r="BM206" s="206">
        <v>50</v>
      </c>
    </row>
    <row r="207" spans="1:65">
      <c r="A207" s="29"/>
      <c r="B207" s="3" t="s">
        <v>87</v>
      </c>
      <c r="C207" s="28"/>
      <c r="D207" s="13">
        <v>0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275</v>
      </c>
      <c r="C208" s="28"/>
      <c r="D208" s="13">
        <v>-5.9602620812282403E-5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276</v>
      </c>
      <c r="C209" s="46"/>
      <c r="D209" s="44" t="s">
        <v>277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703</v>
      </c>
      <c r="BM211" s="27" t="s">
        <v>279</v>
      </c>
    </row>
    <row r="212" spans="1:65" ht="15">
      <c r="A212" s="24" t="s">
        <v>37</v>
      </c>
      <c r="B212" s="18" t="s">
        <v>114</v>
      </c>
      <c r="C212" s="15" t="s">
        <v>115</v>
      </c>
      <c r="D212" s="16" t="s">
        <v>345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242</v>
      </c>
      <c r="C213" s="9" t="s">
        <v>242</v>
      </c>
      <c r="D213" s="10" t="s">
        <v>116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100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0</v>
      </c>
    </row>
    <row r="215" spans="1:65">
      <c r="A215" s="29"/>
      <c r="B215" s="19"/>
      <c r="C215" s="9"/>
      <c r="D215" s="25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0</v>
      </c>
    </row>
    <row r="216" spans="1:65">
      <c r="A216" s="29"/>
      <c r="B216" s="18">
        <v>1</v>
      </c>
      <c r="C216" s="14">
        <v>1</v>
      </c>
      <c r="D216" s="222">
        <v>50</v>
      </c>
      <c r="E216" s="223"/>
      <c r="F216" s="224"/>
      <c r="G216" s="224"/>
      <c r="H216" s="224"/>
      <c r="I216" s="224"/>
      <c r="J216" s="224"/>
      <c r="K216" s="224"/>
      <c r="L216" s="224"/>
      <c r="M216" s="224"/>
      <c r="N216" s="224"/>
      <c r="O216" s="224"/>
      <c r="P216" s="224"/>
      <c r="Q216" s="224"/>
      <c r="R216" s="224"/>
      <c r="S216" s="224"/>
      <c r="T216" s="224"/>
      <c r="U216" s="224"/>
      <c r="V216" s="224"/>
      <c r="W216" s="224"/>
      <c r="X216" s="224"/>
      <c r="Y216" s="224"/>
      <c r="Z216" s="224"/>
      <c r="AA216" s="224"/>
      <c r="AB216" s="224"/>
      <c r="AC216" s="224"/>
      <c r="AD216" s="224"/>
      <c r="AE216" s="224"/>
      <c r="AF216" s="224"/>
      <c r="AG216" s="224"/>
      <c r="AH216" s="224"/>
      <c r="AI216" s="224"/>
      <c r="AJ216" s="224"/>
      <c r="AK216" s="224"/>
      <c r="AL216" s="224"/>
      <c r="AM216" s="224"/>
      <c r="AN216" s="224"/>
      <c r="AO216" s="224"/>
      <c r="AP216" s="224"/>
      <c r="AQ216" s="224"/>
      <c r="AR216" s="224"/>
      <c r="AS216" s="224"/>
      <c r="AT216" s="224"/>
      <c r="AU216" s="224"/>
      <c r="AV216" s="224"/>
      <c r="AW216" s="224"/>
      <c r="AX216" s="224"/>
      <c r="AY216" s="224"/>
      <c r="AZ216" s="224"/>
      <c r="BA216" s="224"/>
      <c r="BB216" s="224"/>
      <c r="BC216" s="224"/>
      <c r="BD216" s="224"/>
      <c r="BE216" s="224"/>
      <c r="BF216" s="224"/>
      <c r="BG216" s="224"/>
      <c r="BH216" s="224"/>
      <c r="BI216" s="224"/>
      <c r="BJ216" s="224"/>
      <c r="BK216" s="224"/>
      <c r="BL216" s="224"/>
      <c r="BM216" s="225">
        <v>1</v>
      </c>
    </row>
    <row r="217" spans="1:65">
      <c r="A217" s="29"/>
      <c r="B217" s="19">
        <v>1</v>
      </c>
      <c r="C217" s="9">
        <v>2</v>
      </c>
      <c r="D217" s="226">
        <v>50</v>
      </c>
      <c r="E217" s="223"/>
      <c r="F217" s="224"/>
      <c r="G217" s="224"/>
      <c r="H217" s="224"/>
      <c r="I217" s="224"/>
      <c r="J217" s="224"/>
      <c r="K217" s="224"/>
      <c r="L217" s="224"/>
      <c r="M217" s="224"/>
      <c r="N217" s="224"/>
      <c r="O217" s="224"/>
      <c r="P217" s="224"/>
      <c r="Q217" s="224"/>
      <c r="R217" s="224"/>
      <c r="S217" s="224"/>
      <c r="T217" s="224"/>
      <c r="U217" s="224"/>
      <c r="V217" s="224"/>
      <c r="W217" s="224"/>
      <c r="X217" s="224"/>
      <c r="Y217" s="224"/>
      <c r="Z217" s="224"/>
      <c r="AA217" s="224"/>
      <c r="AB217" s="224"/>
      <c r="AC217" s="224"/>
      <c r="AD217" s="224"/>
      <c r="AE217" s="224"/>
      <c r="AF217" s="224"/>
      <c r="AG217" s="224"/>
      <c r="AH217" s="224"/>
      <c r="AI217" s="224"/>
      <c r="AJ217" s="224"/>
      <c r="AK217" s="224"/>
      <c r="AL217" s="224"/>
      <c r="AM217" s="224"/>
      <c r="AN217" s="224"/>
      <c r="AO217" s="224"/>
      <c r="AP217" s="224"/>
      <c r="AQ217" s="224"/>
      <c r="AR217" s="224"/>
      <c r="AS217" s="224"/>
      <c r="AT217" s="224"/>
      <c r="AU217" s="224"/>
      <c r="AV217" s="224"/>
      <c r="AW217" s="224"/>
      <c r="AX217" s="224"/>
      <c r="AY217" s="224"/>
      <c r="AZ217" s="224"/>
      <c r="BA217" s="224"/>
      <c r="BB217" s="224"/>
      <c r="BC217" s="224"/>
      <c r="BD217" s="224"/>
      <c r="BE217" s="224"/>
      <c r="BF217" s="224"/>
      <c r="BG217" s="224"/>
      <c r="BH217" s="224"/>
      <c r="BI217" s="224"/>
      <c r="BJ217" s="224"/>
      <c r="BK217" s="224"/>
      <c r="BL217" s="224"/>
      <c r="BM217" s="225">
        <v>25</v>
      </c>
    </row>
    <row r="218" spans="1:65">
      <c r="A218" s="29"/>
      <c r="B218" s="20" t="s">
        <v>272</v>
      </c>
      <c r="C218" s="12"/>
      <c r="D218" s="228">
        <v>50</v>
      </c>
      <c r="E218" s="223"/>
      <c r="F218" s="224"/>
      <c r="G218" s="224"/>
      <c r="H218" s="224"/>
      <c r="I218" s="224"/>
      <c r="J218" s="224"/>
      <c r="K218" s="224"/>
      <c r="L218" s="224"/>
      <c r="M218" s="224"/>
      <c r="N218" s="224"/>
      <c r="O218" s="224"/>
      <c r="P218" s="224"/>
      <c r="Q218" s="224"/>
      <c r="R218" s="224"/>
      <c r="S218" s="224"/>
      <c r="T218" s="224"/>
      <c r="U218" s="224"/>
      <c r="V218" s="224"/>
      <c r="W218" s="224"/>
      <c r="X218" s="224"/>
      <c r="Y218" s="224"/>
      <c r="Z218" s="224"/>
      <c r="AA218" s="224"/>
      <c r="AB218" s="224"/>
      <c r="AC218" s="224"/>
      <c r="AD218" s="224"/>
      <c r="AE218" s="224"/>
      <c r="AF218" s="224"/>
      <c r="AG218" s="224"/>
      <c r="AH218" s="224"/>
      <c r="AI218" s="224"/>
      <c r="AJ218" s="224"/>
      <c r="AK218" s="224"/>
      <c r="AL218" s="224"/>
      <c r="AM218" s="224"/>
      <c r="AN218" s="224"/>
      <c r="AO218" s="224"/>
      <c r="AP218" s="224"/>
      <c r="AQ218" s="224"/>
      <c r="AR218" s="224"/>
      <c r="AS218" s="224"/>
      <c r="AT218" s="224"/>
      <c r="AU218" s="224"/>
      <c r="AV218" s="224"/>
      <c r="AW218" s="224"/>
      <c r="AX218" s="224"/>
      <c r="AY218" s="224"/>
      <c r="AZ218" s="224"/>
      <c r="BA218" s="224"/>
      <c r="BB218" s="224"/>
      <c r="BC218" s="224"/>
      <c r="BD218" s="224"/>
      <c r="BE218" s="224"/>
      <c r="BF218" s="224"/>
      <c r="BG218" s="224"/>
      <c r="BH218" s="224"/>
      <c r="BI218" s="224"/>
      <c r="BJ218" s="224"/>
      <c r="BK218" s="224"/>
      <c r="BL218" s="224"/>
      <c r="BM218" s="225">
        <v>16</v>
      </c>
    </row>
    <row r="219" spans="1:65">
      <c r="A219" s="29"/>
      <c r="B219" s="3" t="s">
        <v>273</v>
      </c>
      <c r="C219" s="28"/>
      <c r="D219" s="226">
        <v>50</v>
      </c>
      <c r="E219" s="223"/>
      <c r="F219" s="224"/>
      <c r="G219" s="224"/>
      <c r="H219" s="224"/>
      <c r="I219" s="224"/>
      <c r="J219" s="224"/>
      <c r="K219" s="224"/>
      <c r="L219" s="224"/>
      <c r="M219" s="224"/>
      <c r="N219" s="224"/>
      <c r="O219" s="224"/>
      <c r="P219" s="224"/>
      <c r="Q219" s="224"/>
      <c r="R219" s="224"/>
      <c r="S219" s="224"/>
      <c r="T219" s="224"/>
      <c r="U219" s="224"/>
      <c r="V219" s="224"/>
      <c r="W219" s="224"/>
      <c r="X219" s="224"/>
      <c r="Y219" s="224"/>
      <c r="Z219" s="224"/>
      <c r="AA219" s="224"/>
      <c r="AB219" s="224"/>
      <c r="AC219" s="224"/>
      <c r="AD219" s="224"/>
      <c r="AE219" s="224"/>
      <c r="AF219" s="224"/>
      <c r="AG219" s="224"/>
      <c r="AH219" s="224"/>
      <c r="AI219" s="224"/>
      <c r="AJ219" s="224"/>
      <c r="AK219" s="224"/>
      <c r="AL219" s="224"/>
      <c r="AM219" s="224"/>
      <c r="AN219" s="224"/>
      <c r="AO219" s="224"/>
      <c r="AP219" s="224"/>
      <c r="AQ219" s="224"/>
      <c r="AR219" s="224"/>
      <c r="AS219" s="224"/>
      <c r="AT219" s="224"/>
      <c r="AU219" s="224"/>
      <c r="AV219" s="224"/>
      <c r="AW219" s="224"/>
      <c r="AX219" s="224"/>
      <c r="AY219" s="224"/>
      <c r="AZ219" s="224"/>
      <c r="BA219" s="224"/>
      <c r="BB219" s="224"/>
      <c r="BC219" s="224"/>
      <c r="BD219" s="224"/>
      <c r="BE219" s="224"/>
      <c r="BF219" s="224"/>
      <c r="BG219" s="224"/>
      <c r="BH219" s="224"/>
      <c r="BI219" s="224"/>
      <c r="BJ219" s="224"/>
      <c r="BK219" s="224"/>
      <c r="BL219" s="224"/>
      <c r="BM219" s="225">
        <v>50</v>
      </c>
    </row>
    <row r="220" spans="1:65">
      <c r="A220" s="29"/>
      <c r="B220" s="3" t="s">
        <v>274</v>
      </c>
      <c r="C220" s="28"/>
      <c r="D220" s="226">
        <v>0</v>
      </c>
      <c r="E220" s="223"/>
      <c r="F220" s="224"/>
      <c r="G220" s="224"/>
      <c r="H220" s="224"/>
      <c r="I220" s="224"/>
      <c r="J220" s="224"/>
      <c r="K220" s="224"/>
      <c r="L220" s="224"/>
      <c r="M220" s="224"/>
      <c r="N220" s="224"/>
      <c r="O220" s="224"/>
      <c r="P220" s="224"/>
      <c r="Q220" s="224"/>
      <c r="R220" s="224"/>
      <c r="S220" s="224"/>
      <c r="T220" s="224"/>
      <c r="U220" s="224"/>
      <c r="V220" s="224"/>
      <c r="W220" s="224"/>
      <c r="X220" s="224"/>
      <c r="Y220" s="224"/>
      <c r="Z220" s="224"/>
      <c r="AA220" s="224"/>
      <c r="AB220" s="224"/>
      <c r="AC220" s="224"/>
      <c r="AD220" s="224"/>
      <c r="AE220" s="224"/>
      <c r="AF220" s="224"/>
      <c r="AG220" s="224"/>
      <c r="AH220" s="224"/>
      <c r="AI220" s="224"/>
      <c r="AJ220" s="224"/>
      <c r="AK220" s="224"/>
      <c r="AL220" s="224"/>
      <c r="AM220" s="224"/>
      <c r="AN220" s="224"/>
      <c r="AO220" s="224"/>
      <c r="AP220" s="224"/>
      <c r="AQ220" s="224"/>
      <c r="AR220" s="224"/>
      <c r="AS220" s="224"/>
      <c r="AT220" s="224"/>
      <c r="AU220" s="224"/>
      <c r="AV220" s="224"/>
      <c r="AW220" s="224"/>
      <c r="AX220" s="224"/>
      <c r="AY220" s="224"/>
      <c r="AZ220" s="224"/>
      <c r="BA220" s="224"/>
      <c r="BB220" s="224"/>
      <c r="BC220" s="224"/>
      <c r="BD220" s="224"/>
      <c r="BE220" s="224"/>
      <c r="BF220" s="224"/>
      <c r="BG220" s="224"/>
      <c r="BH220" s="224"/>
      <c r="BI220" s="224"/>
      <c r="BJ220" s="224"/>
      <c r="BK220" s="224"/>
      <c r="BL220" s="224"/>
      <c r="BM220" s="225">
        <v>51</v>
      </c>
    </row>
    <row r="221" spans="1:65">
      <c r="A221" s="29"/>
      <c r="B221" s="3" t="s">
        <v>87</v>
      </c>
      <c r="C221" s="28"/>
      <c r="D221" s="13">
        <v>0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275</v>
      </c>
      <c r="C222" s="28"/>
      <c r="D222" s="13">
        <v>0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276</v>
      </c>
      <c r="C223" s="46"/>
      <c r="D223" s="44" t="s">
        <v>277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704</v>
      </c>
      <c r="BM225" s="27" t="s">
        <v>279</v>
      </c>
    </row>
    <row r="226" spans="1:65" ht="15">
      <c r="A226" s="24" t="s">
        <v>60</v>
      </c>
      <c r="B226" s="18" t="s">
        <v>114</v>
      </c>
      <c r="C226" s="15" t="s">
        <v>115</v>
      </c>
      <c r="D226" s="16" t="s">
        <v>345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242</v>
      </c>
      <c r="C227" s="9" t="s">
        <v>242</v>
      </c>
      <c r="D227" s="10" t="s">
        <v>116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100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9"/>
      <c r="C229" s="9"/>
      <c r="D229" s="25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</v>
      </c>
    </row>
    <row r="230" spans="1:65">
      <c r="A230" s="29"/>
      <c r="B230" s="18">
        <v>1</v>
      </c>
      <c r="C230" s="14">
        <v>1</v>
      </c>
      <c r="D230" s="202">
        <v>0.85299999999999998</v>
      </c>
      <c r="E230" s="204"/>
      <c r="F230" s="205"/>
      <c r="G230" s="205"/>
      <c r="H230" s="205"/>
      <c r="I230" s="205"/>
      <c r="J230" s="205"/>
      <c r="K230" s="205"/>
      <c r="L230" s="205"/>
      <c r="M230" s="205"/>
      <c r="N230" s="205"/>
      <c r="O230" s="205"/>
      <c r="P230" s="205"/>
      <c r="Q230" s="205"/>
      <c r="R230" s="205"/>
      <c r="S230" s="205"/>
      <c r="T230" s="205"/>
      <c r="U230" s="205"/>
      <c r="V230" s="205"/>
      <c r="W230" s="205"/>
      <c r="X230" s="205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205"/>
      <c r="AT230" s="205"/>
      <c r="AU230" s="205"/>
      <c r="AV230" s="205"/>
      <c r="AW230" s="205"/>
      <c r="AX230" s="205"/>
      <c r="AY230" s="205"/>
      <c r="AZ230" s="205"/>
      <c r="BA230" s="205"/>
      <c r="BB230" s="205"/>
      <c r="BC230" s="205"/>
      <c r="BD230" s="205"/>
      <c r="BE230" s="205"/>
      <c r="BF230" s="205"/>
      <c r="BG230" s="205"/>
      <c r="BH230" s="205"/>
      <c r="BI230" s="205"/>
      <c r="BJ230" s="205"/>
      <c r="BK230" s="205"/>
      <c r="BL230" s="205"/>
      <c r="BM230" s="206">
        <v>1</v>
      </c>
    </row>
    <row r="231" spans="1:65">
      <c r="A231" s="29"/>
      <c r="B231" s="19">
        <v>1</v>
      </c>
      <c r="C231" s="9">
        <v>2</v>
      </c>
      <c r="D231" s="23">
        <v>0.84899999999999998</v>
      </c>
      <c r="E231" s="204"/>
      <c r="F231" s="205"/>
      <c r="G231" s="205"/>
      <c r="H231" s="205"/>
      <c r="I231" s="205"/>
      <c r="J231" s="205"/>
      <c r="K231" s="205"/>
      <c r="L231" s="205"/>
      <c r="M231" s="205"/>
      <c r="N231" s="205"/>
      <c r="O231" s="205"/>
      <c r="P231" s="205"/>
      <c r="Q231" s="205"/>
      <c r="R231" s="205"/>
      <c r="S231" s="205"/>
      <c r="T231" s="205"/>
      <c r="U231" s="205"/>
      <c r="V231" s="205"/>
      <c r="W231" s="205"/>
      <c r="X231" s="205"/>
      <c r="Y231" s="205"/>
      <c r="Z231" s="205"/>
      <c r="AA231" s="205"/>
      <c r="AB231" s="205"/>
      <c r="AC231" s="205"/>
      <c r="AD231" s="205"/>
      <c r="AE231" s="205"/>
      <c r="AF231" s="205"/>
      <c r="AG231" s="205"/>
      <c r="AH231" s="205"/>
      <c r="AI231" s="205"/>
      <c r="AJ231" s="205"/>
      <c r="AK231" s="205"/>
      <c r="AL231" s="205"/>
      <c r="AM231" s="205"/>
      <c r="AN231" s="205"/>
      <c r="AO231" s="205"/>
      <c r="AP231" s="205"/>
      <c r="AQ231" s="205"/>
      <c r="AR231" s="205"/>
      <c r="AS231" s="205"/>
      <c r="AT231" s="205"/>
      <c r="AU231" s="205"/>
      <c r="AV231" s="205"/>
      <c r="AW231" s="205"/>
      <c r="AX231" s="205"/>
      <c r="AY231" s="205"/>
      <c r="AZ231" s="205"/>
      <c r="BA231" s="205"/>
      <c r="BB231" s="205"/>
      <c r="BC231" s="205"/>
      <c r="BD231" s="205"/>
      <c r="BE231" s="205"/>
      <c r="BF231" s="205"/>
      <c r="BG231" s="205"/>
      <c r="BH231" s="205"/>
      <c r="BI231" s="205"/>
      <c r="BJ231" s="205"/>
      <c r="BK231" s="205"/>
      <c r="BL231" s="205"/>
      <c r="BM231" s="206">
        <v>7</v>
      </c>
    </row>
    <row r="232" spans="1:65">
      <c r="A232" s="29"/>
      <c r="B232" s="20" t="s">
        <v>272</v>
      </c>
      <c r="C232" s="12"/>
      <c r="D232" s="209">
        <v>0.85099999999999998</v>
      </c>
      <c r="E232" s="204"/>
      <c r="F232" s="205"/>
      <c r="G232" s="205"/>
      <c r="H232" s="205"/>
      <c r="I232" s="205"/>
      <c r="J232" s="205"/>
      <c r="K232" s="205"/>
      <c r="L232" s="205"/>
      <c r="M232" s="205"/>
      <c r="N232" s="205"/>
      <c r="O232" s="205"/>
      <c r="P232" s="205"/>
      <c r="Q232" s="205"/>
      <c r="R232" s="205"/>
      <c r="S232" s="205"/>
      <c r="T232" s="205"/>
      <c r="U232" s="205"/>
      <c r="V232" s="205"/>
      <c r="W232" s="205"/>
      <c r="X232" s="205"/>
      <c r="Y232" s="205"/>
      <c r="Z232" s="205"/>
      <c r="AA232" s="205"/>
      <c r="AB232" s="205"/>
      <c r="AC232" s="205"/>
      <c r="AD232" s="205"/>
      <c r="AE232" s="205"/>
      <c r="AF232" s="205"/>
      <c r="AG232" s="205"/>
      <c r="AH232" s="205"/>
      <c r="AI232" s="205"/>
      <c r="AJ232" s="205"/>
      <c r="AK232" s="205"/>
      <c r="AL232" s="205"/>
      <c r="AM232" s="205"/>
      <c r="AN232" s="205"/>
      <c r="AO232" s="205"/>
      <c r="AP232" s="205"/>
      <c r="AQ232" s="205"/>
      <c r="AR232" s="205"/>
      <c r="AS232" s="205"/>
      <c r="AT232" s="205"/>
      <c r="AU232" s="205"/>
      <c r="AV232" s="205"/>
      <c r="AW232" s="205"/>
      <c r="AX232" s="205"/>
      <c r="AY232" s="205"/>
      <c r="AZ232" s="205"/>
      <c r="BA232" s="205"/>
      <c r="BB232" s="205"/>
      <c r="BC232" s="205"/>
      <c r="BD232" s="205"/>
      <c r="BE232" s="205"/>
      <c r="BF232" s="205"/>
      <c r="BG232" s="205"/>
      <c r="BH232" s="205"/>
      <c r="BI232" s="205"/>
      <c r="BJ232" s="205"/>
      <c r="BK232" s="205"/>
      <c r="BL232" s="205"/>
      <c r="BM232" s="206">
        <v>16</v>
      </c>
    </row>
    <row r="233" spans="1:65">
      <c r="A233" s="29"/>
      <c r="B233" s="3" t="s">
        <v>273</v>
      </c>
      <c r="C233" s="28"/>
      <c r="D233" s="23">
        <v>0.85099999999999998</v>
      </c>
      <c r="E233" s="204"/>
      <c r="F233" s="205"/>
      <c r="G233" s="205"/>
      <c r="H233" s="205"/>
      <c r="I233" s="205"/>
      <c r="J233" s="205"/>
      <c r="K233" s="205"/>
      <c r="L233" s="205"/>
      <c r="M233" s="205"/>
      <c r="N233" s="205"/>
      <c r="O233" s="205"/>
      <c r="P233" s="205"/>
      <c r="Q233" s="205"/>
      <c r="R233" s="205"/>
      <c r="S233" s="205"/>
      <c r="T233" s="205"/>
      <c r="U233" s="205"/>
      <c r="V233" s="205"/>
      <c r="W233" s="205"/>
      <c r="X233" s="205"/>
      <c r="Y233" s="205"/>
      <c r="Z233" s="205"/>
      <c r="AA233" s="205"/>
      <c r="AB233" s="205"/>
      <c r="AC233" s="205"/>
      <c r="AD233" s="205"/>
      <c r="AE233" s="205"/>
      <c r="AF233" s="205"/>
      <c r="AG233" s="205"/>
      <c r="AH233" s="205"/>
      <c r="AI233" s="205"/>
      <c r="AJ233" s="205"/>
      <c r="AK233" s="205"/>
      <c r="AL233" s="205"/>
      <c r="AM233" s="205"/>
      <c r="AN233" s="205"/>
      <c r="AO233" s="205"/>
      <c r="AP233" s="205"/>
      <c r="AQ233" s="205"/>
      <c r="AR233" s="205"/>
      <c r="AS233" s="205"/>
      <c r="AT233" s="205"/>
      <c r="AU233" s="205"/>
      <c r="AV233" s="205"/>
      <c r="AW233" s="205"/>
      <c r="AX233" s="205"/>
      <c r="AY233" s="205"/>
      <c r="AZ233" s="205"/>
      <c r="BA233" s="205"/>
      <c r="BB233" s="205"/>
      <c r="BC233" s="205"/>
      <c r="BD233" s="205"/>
      <c r="BE233" s="205"/>
      <c r="BF233" s="205"/>
      <c r="BG233" s="205"/>
      <c r="BH233" s="205"/>
      <c r="BI233" s="205"/>
      <c r="BJ233" s="205"/>
      <c r="BK233" s="205"/>
      <c r="BL233" s="205"/>
      <c r="BM233" s="206">
        <v>0.85099999999999998</v>
      </c>
    </row>
    <row r="234" spans="1:65">
      <c r="A234" s="29"/>
      <c r="B234" s="3" t="s">
        <v>274</v>
      </c>
      <c r="C234" s="28"/>
      <c r="D234" s="23">
        <v>2.8284271247461927E-3</v>
      </c>
      <c r="E234" s="204"/>
      <c r="F234" s="205"/>
      <c r="G234" s="205"/>
      <c r="H234" s="205"/>
      <c r="I234" s="205"/>
      <c r="J234" s="205"/>
      <c r="K234" s="205"/>
      <c r="L234" s="205"/>
      <c r="M234" s="205"/>
      <c r="N234" s="205"/>
      <c r="O234" s="205"/>
      <c r="P234" s="205"/>
      <c r="Q234" s="205"/>
      <c r="R234" s="205"/>
      <c r="S234" s="205"/>
      <c r="T234" s="205"/>
      <c r="U234" s="205"/>
      <c r="V234" s="205"/>
      <c r="W234" s="205"/>
      <c r="X234" s="205"/>
      <c r="Y234" s="205"/>
      <c r="Z234" s="205"/>
      <c r="AA234" s="205"/>
      <c r="AB234" s="205"/>
      <c r="AC234" s="205"/>
      <c r="AD234" s="205"/>
      <c r="AE234" s="205"/>
      <c r="AF234" s="205"/>
      <c r="AG234" s="205"/>
      <c r="AH234" s="205"/>
      <c r="AI234" s="205"/>
      <c r="AJ234" s="205"/>
      <c r="AK234" s="205"/>
      <c r="AL234" s="205"/>
      <c r="AM234" s="205"/>
      <c r="AN234" s="205"/>
      <c r="AO234" s="205"/>
      <c r="AP234" s="205"/>
      <c r="AQ234" s="205"/>
      <c r="AR234" s="205"/>
      <c r="AS234" s="205"/>
      <c r="AT234" s="205"/>
      <c r="AU234" s="205"/>
      <c r="AV234" s="205"/>
      <c r="AW234" s="205"/>
      <c r="AX234" s="205"/>
      <c r="AY234" s="205"/>
      <c r="AZ234" s="205"/>
      <c r="BA234" s="205"/>
      <c r="BB234" s="205"/>
      <c r="BC234" s="205"/>
      <c r="BD234" s="205"/>
      <c r="BE234" s="205"/>
      <c r="BF234" s="205"/>
      <c r="BG234" s="205"/>
      <c r="BH234" s="205"/>
      <c r="BI234" s="205"/>
      <c r="BJ234" s="205"/>
      <c r="BK234" s="205"/>
      <c r="BL234" s="205"/>
      <c r="BM234" s="206">
        <v>44</v>
      </c>
    </row>
    <row r="235" spans="1:65">
      <c r="A235" s="29"/>
      <c r="B235" s="3" t="s">
        <v>87</v>
      </c>
      <c r="C235" s="28"/>
      <c r="D235" s="13">
        <v>3.3236511454126823E-3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275</v>
      </c>
      <c r="C236" s="28"/>
      <c r="D236" s="13">
        <v>0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276</v>
      </c>
      <c r="C237" s="46"/>
      <c r="D237" s="44" t="s">
        <v>277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9.5">
      <c r="B239" s="8" t="s">
        <v>705</v>
      </c>
      <c r="BM239" s="27" t="s">
        <v>279</v>
      </c>
    </row>
    <row r="240" spans="1:65" ht="19.5">
      <c r="A240" s="24" t="s">
        <v>351</v>
      </c>
      <c r="B240" s="18" t="s">
        <v>114</v>
      </c>
      <c r="C240" s="15" t="s">
        <v>115</v>
      </c>
      <c r="D240" s="16" t="s">
        <v>345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242</v>
      </c>
      <c r="C241" s="9" t="s">
        <v>242</v>
      </c>
      <c r="D241" s="10" t="s">
        <v>116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100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67.06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67.02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39</v>
      </c>
    </row>
    <row r="246" spans="1:65">
      <c r="A246" s="29"/>
      <c r="B246" s="20" t="s">
        <v>272</v>
      </c>
      <c r="C246" s="12"/>
      <c r="D246" s="22">
        <v>67.039999999999992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273</v>
      </c>
      <c r="C247" s="28"/>
      <c r="D247" s="11">
        <v>67.039999999999992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67.040000000000006</v>
      </c>
    </row>
    <row r="248" spans="1:65">
      <c r="A248" s="29"/>
      <c r="B248" s="3" t="s">
        <v>274</v>
      </c>
      <c r="C248" s="28"/>
      <c r="D248" s="23">
        <v>2.8284271247466325E-2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45</v>
      </c>
    </row>
    <row r="249" spans="1:65">
      <c r="A249" s="29"/>
      <c r="B249" s="3" t="s">
        <v>87</v>
      </c>
      <c r="C249" s="28"/>
      <c r="D249" s="13">
        <v>4.2190142075576267E-4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275</v>
      </c>
      <c r="C250" s="28"/>
      <c r="D250" s="13">
        <v>-2.2204460492503131E-16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276</v>
      </c>
      <c r="C251" s="46"/>
      <c r="D251" s="44" t="s">
        <v>277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706</v>
      </c>
      <c r="BM253" s="27" t="s">
        <v>279</v>
      </c>
    </row>
    <row r="254" spans="1:65" ht="15">
      <c r="A254" s="24" t="s">
        <v>15</v>
      </c>
      <c r="B254" s="18" t="s">
        <v>114</v>
      </c>
      <c r="C254" s="15" t="s">
        <v>115</v>
      </c>
      <c r="D254" s="16" t="s">
        <v>345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242</v>
      </c>
      <c r="C255" s="9" t="s">
        <v>242</v>
      </c>
      <c r="D255" s="10" t="s">
        <v>116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100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/>
      <c r="C257" s="9"/>
      <c r="D257" s="25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8">
        <v>1</v>
      </c>
      <c r="C258" s="14">
        <v>1</v>
      </c>
      <c r="D258" s="211" t="s">
        <v>96</v>
      </c>
      <c r="E258" s="212"/>
      <c r="F258" s="213"/>
      <c r="G258" s="213"/>
      <c r="H258" s="213"/>
      <c r="I258" s="213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W258" s="213"/>
      <c r="X258" s="213"/>
      <c r="Y258" s="213"/>
      <c r="Z258" s="213"/>
      <c r="AA258" s="213"/>
      <c r="AB258" s="213"/>
      <c r="AC258" s="213"/>
      <c r="AD258" s="213"/>
      <c r="AE258" s="213"/>
      <c r="AF258" s="213"/>
      <c r="AG258" s="213"/>
      <c r="AH258" s="213"/>
      <c r="AI258" s="213"/>
      <c r="AJ258" s="213"/>
      <c r="AK258" s="213"/>
      <c r="AL258" s="213"/>
      <c r="AM258" s="213"/>
      <c r="AN258" s="213"/>
      <c r="AO258" s="213"/>
      <c r="AP258" s="213"/>
      <c r="AQ258" s="213"/>
      <c r="AR258" s="213"/>
      <c r="AS258" s="213"/>
      <c r="AT258" s="213"/>
      <c r="AU258" s="213"/>
      <c r="AV258" s="213"/>
      <c r="AW258" s="213"/>
      <c r="AX258" s="213"/>
      <c r="AY258" s="213"/>
      <c r="AZ258" s="213"/>
      <c r="BA258" s="213"/>
      <c r="BB258" s="213"/>
      <c r="BC258" s="213"/>
      <c r="BD258" s="213"/>
      <c r="BE258" s="213"/>
      <c r="BF258" s="213"/>
      <c r="BG258" s="213"/>
      <c r="BH258" s="213"/>
      <c r="BI258" s="213"/>
      <c r="BJ258" s="213"/>
      <c r="BK258" s="213"/>
      <c r="BL258" s="213"/>
      <c r="BM258" s="214">
        <v>1</v>
      </c>
    </row>
    <row r="259" spans="1:65">
      <c r="A259" s="29"/>
      <c r="B259" s="19">
        <v>1</v>
      </c>
      <c r="C259" s="9">
        <v>2</v>
      </c>
      <c r="D259" s="216" t="s">
        <v>96</v>
      </c>
      <c r="E259" s="212"/>
      <c r="F259" s="213"/>
      <c r="G259" s="213"/>
      <c r="H259" s="213"/>
      <c r="I259" s="213"/>
      <c r="J259" s="213"/>
      <c r="K259" s="213"/>
      <c r="L259" s="213"/>
      <c r="M259" s="213"/>
      <c r="N259" s="213"/>
      <c r="O259" s="213"/>
      <c r="P259" s="213"/>
      <c r="Q259" s="213"/>
      <c r="R259" s="213"/>
      <c r="S259" s="213"/>
      <c r="T259" s="213"/>
      <c r="U259" s="213"/>
      <c r="V259" s="213"/>
      <c r="W259" s="213"/>
      <c r="X259" s="213"/>
      <c r="Y259" s="213"/>
      <c r="Z259" s="213"/>
      <c r="AA259" s="213"/>
      <c r="AB259" s="213"/>
      <c r="AC259" s="213"/>
      <c r="AD259" s="213"/>
      <c r="AE259" s="213"/>
      <c r="AF259" s="213"/>
      <c r="AG259" s="213"/>
      <c r="AH259" s="213"/>
      <c r="AI259" s="213"/>
      <c r="AJ259" s="213"/>
      <c r="AK259" s="213"/>
      <c r="AL259" s="213"/>
      <c r="AM259" s="213"/>
      <c r="AN259" s="213"/>
      <c r="AO259" s="213"/>
      <c r="AP259" s="213"/>
      <c r="AQ259" s="213"/>
      <c r="AR259" s="213"/>
      <c r="AS259" s="213"/>
      <c r="AT259" s="213"/>
      <c r="AU259" s="213"/>
      <c r="AV259" s="213"/>
      <c r="AW259" s="213"/>
      <c r="AX259" s="213"/>
      <c r="AY259" s="213"/>
      <c r="AZ259" s="213"/>
      <c r="BA259" s="213"/>
      <c r="BB259" s="213"/>
      <c r="BC259" s="213"/>
      <c r="BD259" s="213"/>
      <c r="BE259" s="213"/>
      <c r="BF259" s="213"/>
      <c r="BG259" s="213"/>
      <c r="BH259" s="213"/>
      <c r="BI259" s="213"/>
      <c r="BJ259" s="213"/>
      <c r="BK259" s="213"/>
      <c r="BL259" s="213"/>
      <c r="BM259" s="214">
        <v>13</v>
      </c>
    </row>
    <row r="260" spans="1:65">
      <c r="A260" s="29"/>
      <c r="B260" s="20" t="s">
        <v>272</v>
      </c>
      <c r="C260" s="12"/>
      <c r="D260" s="219" t="s">
        <v>763</v>
      </c>
      <c r="E260" s="212"/>
      <c r="F260" s="213"/>
      <c r="G260" s="213"/>
      <c r="H260" s="213"/>
      <c r="I260" s="213"/>
      <c r="J260" s="213"/>
      <c r="K260" s="213"/>
      <c r="L260" s="213"/>
      <c r="M260" s="213"/>
      <c r="N260" s="213"/>
      <c r="O260" s="213"/>
      <c r="P260" s="213"/>
      <c r="Q260" s="213"/>
      <c r="R260" s="213"/>
      <c r="S260" s="213"/>
      <c r="T260" s="213"/>
      <c r="U260" s="213"/>
      <c r="V260" s="213"/>
      <c r="W260" s="213"/>
      <c r="X260" s="213"/>
      <c r="Y260" s="213"/>
      <c r="Z260" s="213"/>
      <c r="AA260" s="213"/>
      <c r="AB260" s="213"/>
      <c r="AC260" s="213"/>
      <c r="AD260" s="213"/>
      <c r="AE260" s="213"/>
      <c r="AF260" s="213"/>
      <c r="AG260" s="213"/>
      <c r="AH260" s="213"/>
      <c r="AI260" s="213"/>
      <c r="AJ260" s="213"/>
      <c r="AK260" s="213"/>
      <c r="AL260" s="213"/>
      <c r="AM260" s="213"/>
      <c r="AN260" s="213"/>
      <c r="AO260" s="213"/>
      <c r="AP260" s="213"/>
      <c r="AQ260" s="213"/>
      <c r="AR260" s="213"/>
      <c r="AS260" s="213"/>
      <c r="AT260" s="213"/>
      <c r="AU260" s="213"/>
      <c r="AV260" s="213"/>
      <c r="AW260" s="213"/>
      <c r="AX260" s="213"/>
      <c r="AY260" s="213"/>
      <c r="AZ260" s="213"/>
      <c r="BA260" s="213"/>
      <c r="BB260" s="213"/>
      <c r="BC260" s="213"/>
      <c r="BD260" s="213"/>
      <c r="BE260" s="213"/>
      <c r="BF260" s="213"/>
      <c r="BG260" s="213"/>
      <c r="BH260" s="213"/>
      <c r="BI260" s="213"/>
      <c r="BJ260" s="213"/>
      <c r="BK260" s="213"/>
      <c r="BL260" s="213"/>
      <c r="BM260" s="214">
        <v>16</v>
      </c>
    </row>
    <row r="261" spans="1:65">
      <c r="A261" s="29"/>
      <c r="B261" s="3" t="s">
        <v>273</v>
      </c>
      <c r="C261" s="28"/>
      <c r="D261" s="215" t="s">
        <v>763</v>
      </c>
      <c r="E261" s="212"/>
      <c r="F261" s="213"/>
      <c r="G261" s="213"/>
      <c r="H261" s="213"/>
      <c r="I261" s="213"/>
      <c r="J261" s="213"/>
      <c r="K261" s="213"/>
      <c r="L261" s="213"/>
      <c r="M261" s="213"/>
      <c r="N261" s="213"/>
      <c r="O261" s="213"/>
      <c r="P261" s="213"/>
      <c r="Q261" s="213"/>
      <c r="R261" s="213"/>
      <c r="S261" s="213"/>
      <c r="T261" s="213"/>
      <c r="U261" s="213"/>
      <c r="V261" s="213"/>
      <c r="W261" s="213"/>
      <c r="X261" s="213"/>
      <c r="Y261" s="213"/>
      <c r="Z261" s="213"/>
      <c r="AA261" s="213"/>
      <c r="AB261" s="213"/>
      <c r="AC261" s="213"/>
      <c r="AD261" s="213"/>
      <c r="AE261" s="213"/>
      <c r="AF261" s="213"/>
      <c r="AG261" s="213"/>
      <c r="AH261" s="213"/>
      <c r="AI261" s="213"/>
      <c r="AJ261" s="213"/>
      <c r="AK261" s="213"/>
      <c r="AL261" s="213"/>
      <c r="AM261" s="213"/>
      <c r="AN261" s="213"/>
      <c r="AO261" s="213"/>
      <c r="AP261" s="213"/>
      <c r="AQ261" s="213"/>
      <c r="AR261" s="213"/>
      <c r="AS261" s="213"/>
      <c r="AT261" s="213"/>
      <c r="AU261" s="213"/>
      <c r="AV261" s="213"/>
      <c r="AW261" s="213"/>
      <c r="AX261" s="213"/>
      <c r="AY261" s="213"/>
      <c r="AZ261" s="213"/>
      <c r="BA261" s="213"/>
      <c r="BB261" s="213"/>
      <c r="BC261" s="213"/>
      <c r="BD261" s="213"/>
      <c r="BE261" s="213"/>
      <c r="BF261" s="213"/>
      <c r="BG261" s="213"/>
      <c r="BH261" s="213"/>
      <c r="BI261" s="213"/>
      <c r="BJ261" s="213"/>
      <c r="BK261" s="213"/>
      <c r="BL261" s="213"/>
      <c r="BM261" s="214" t="s">
        <v>96</v>
      </c>
    </row>
    <row r="262" spans="1:65">
      <c r="A262" s="29"/>
      <c r="B262" s="3" t="s">
        <v>274</v>
      </c>
      <c r="C262" s="28"/>
      <c r="D262" s="215" t="s">
        <v>763</v>
      </c>
      <c r="E262" s="212"/>
      <c r="F262" s="213"/>
      <c r="G262" s="213"/>
      <c r="H262" s="213"/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3"/>
      <c r="T262" s="213"/>
      <c r="U262" s="213"/>
      <c r="V262" s="213"/>
      <c r="W262" s="213"/>
      <c r="X262" s="213"/>
      <c r="Y262" s="213"/>
      <c r="Z262" s="213"/>
      <c r="AA262" s="213"/>
      <c r="AB262" s="213"/>
      <c r="AC262" s="213"/>
      <c r="AD262" s="213"/>
      <c r="AE262" s="213"/>
      <c r="AF262" s="213"/>
      <c r="AG262" s="213"/>
      <c r="AH262" s="213"/>
      <c r="AI262" s="213"/>
      <c r="AJ262" s="213"/>
      <c r="AK262" s="213"/>
      <c r="AL262" s="213"/>
      <c r="AM262" s="213"/>
      <c r="AN262" s="213"/>
      <c r="AO262" s="213"/>
      <c r="AP262" s="213"/>
      <c r="AQ262" s="213"/>
      <c r="AR262" s="213"/>
      <c r="AS262" s="213"/>
      <c r="AT262" s="213"/>
      <c r="AU262" s="213"/>
      <c r="AV262" s="213"/>
      <c r="AW262" s="213"/>
      <c r="AX262" s="213"/>
      <c r="AY262" s="213"/>
      <c r="AZ262" s="213"/>
      <c r="BA262" s="213"/>
      <c r="BB262" s="213"/>
      <c r="BC262" s="213"/>
      <c r="BD262" s="213"/>
      <c r="BE262" s="213"/>
      <c r="BF262" s="213"/>
      <c r="BG262" s="213"/>
      <c r="BH262" s="213"/>
      <c r="BI262" s="213"/>
      <c r="BJ262" s="213"/>
      <c r="BK262" s="213"/>
      <c r="BL262" s="213"/>
      <c r="BM262" s="214">
        <v>46</v>
      </c>
    </row>
    <row r="263" spans="1:65">
      <c r="A263" s="29"/>
      <c r="B263" s="3" t="s">
        <v>87</v>
      </c>
      <c r="C263" s="28"/>
      <c r="D263" s="13" t="s">
        <v>763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275</v>
      </c>
      <c r="C264" s="28"/>
      <c r="D264" s="13" t="s">
        <v>763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276</v>
      </c>
      <c r="C265" s="46"/>
      <c r="D265" s="44" t="s">
        <v>277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707</v>
      </c>
      <c r="BM267" s="27" t="s">
        <v>279</v>
      </c>
    </row>
    <row r="268" spans="1:65" ht="15">
      <c r="A268" s="24" t="s">
        <v>18</v>
      </c>
      <c r="B268" s="18" t="s">
        <v>114</v>
      </c>
      <c r="C268" s="15" t="s">
        <v>115</v>
      </c>
      <c r="D268" s="16" t="s">
        <v>345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242</v>
      </c>
      <c r="C269" s="9" t="s">
        <v>242</v>
      </c>
      <c r="D269" s="10" t="s">
        <v>116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100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222">
        <v>170</v>
      </c>
      <c r="E272" s="223"/>
      <c r="F272" s="224"/>
      <c r="G272" s="224"/>
      <c r="H272" s="224"/>
      <c r="I272" s="224"/>
      <c r="J272" s="224"/>
      <c r="K272" s="224"/>
      <c r="L272" s="224"/>
      <c r="M272" s="224"/>
      <c r="N272" s="224"/>
      <c r="O272" s="224"/>
      <c r="P272" s="224"/>
      <c r="Q272" s="224"/>
      <c r="R272" s="224"/>
      <c r="S272" s="224"/>
      <c r="T272" s="224"/>
      <c r="U272" s="224"/>
      <c r="V272" s="224"/>
      <c r="W272" s="224"/>
      <c r="X272" s="224"/>
      <c r="Y272" s="224"/>
      <c r="Z272" s="224"/>
      <c r="AA272" s="224"/>
      <c r="AB272" s="224"/>
      <c r="AC272" s="224"/>
      <c r="AD272" s="224"/>
      <c r="AE272" s="224"/>
      <c r="AF272" s="224"/>
      <c r="AG272" s="224"/>
      <c r="AH272" s="224"/>
      <c r="AI272" s="224"/>
      <c r="AJ272" s="224"/>
      <c r="AK272" s="224"/>
      <c r="AL272" s="224"/>
      <c r="AM272" s="224"/>
      <c r="AN272" s="224"/>
      <c r="AO272" s="224"/>
      <c r="AP272" s="224"/>
      <c r="AQ272" s="224"/>
      <c r="AR272" s="224"/>
      <c r="AS272" s="224"/>
      <c r="AT272" s="224"/>
      <c r="AU272" s="224"/>
      <c r="AV272" s="224"/>
      <c r="AW272" s="224"/>
      <c r="AX272" s="224"/>
      <c r="AY272" s="224"/>
      <c r="AZ272" s="224"/>
      <c r="BA272" s="224"/>
      <c r="BB272" s="224"/>
      <c r="BC272" s="224"/>
      <c r="BD272" s="224"/>
      <c r="BE272" s="224"/>
      <c r="BF272" s="224"/>
      <c r="BG272" s="224"/>
      <c r="BH272" s="224"/>
      <c r="BI272" s="224"/>
      <c r="BJ272" s="224"/>
      <c r="BK272" s="224"/>
      <c r="BL272" s="224"/>
      <c r="BM272" s="225">
        <v>1</v>
      </c>
    </row>
    <row r="273" spans="1:65">
      <c r="A273" s="29"/>
      <c r="B273" s="19">
        <v>1</v>
      </c>
      <c r="C273" s="9">
        <v>2</v>
      </c>
      <c r="D273" s="226">
        <v>250</v>
      </c>
      <c r="E273" s="223"/>
      <c r="F273" s="224"/>
      <c r="G273" s="224"/>
      <c r="H273" s="224"/>
      <c r="I273" s="224"/>
      <c r="J273" s="224"/>
      <c r="K273" s="224"/>
      <c r="L273" s="224"/>
      <c r="M273" s="224"/>
      <c r="N273" s="224"/>
      <c r="O273" s="224"/>
      <c r="P273" s="224"/>
      <c r="Q273" s="224"/>
      <c r="R273" s="224"/>
      <c r="S273" s="224"/>
      <c r="T273" s="224"/>
      <c r="U273" s="224"/>
      <c r="V273" s="224"/>
      <c r="W273" s="224"/>
      <c r="X273" s="224"/>
      <c r="Y273" s="224"/>
      <c r="Z273" s="224"/>
      <c r="AA273" s="224"/>
      <c r="AB273" s="224"/>
      <c r="AC273" s="224"/>
      <c r="AD273" s="224"/>
      <c r="AE273" s="224"/>
      <c r="AF273" s="224"/>
      <c r="AG273" s="224"/>
      <c r="AH273" s="224"/>
      <c r="AI273" s="224"/>
      <c r="AJ273" s="224"/>
      <c r="AK273" s="224"/>
      <c r="AL273" s="224"/>
      <c r="AM273" s="224"/>
      <c r="AN273" s="224"/>
      <c r="AO273" s="224"/>
      <c r="AP273" s="224"/>
      <c r="AQ273" s="224"/>
      <c r="AR273" s="224"/>
      <c r="AS273" s="224"/>
      <c r="AT273" s="224"/>
      <c r="AU273" s="224"/>
      <c r="AV273" s="224"/>
      <c r="AW273" s="224"/>
      <c r="AX273" s="224"/>
      <c r="AY273" s="224"/>
      <c r="AZ273" s="224"/>
      <c r="BA273" s="224"/>
      <c r="BB273" s="224"/>
      <c r="BC273" s="224"/>
      <c r="BD273" s="224"/>
      <c r="BE273" s="224"/>
      <c r="BF273" s="224"/>
      <c r="BG273" s="224"/>
      <c r="BH273" s="224"/>
      <c r="BI273" s="224"/>
      <c r="BJ273" s="224"/>
      <c r="BK273" s="224"/>
      <c r="BL273" s="224"/>
      <c r="BM273" s="225">
        <v>14</v>
      </c>
    </row>
    <row r="274" spans="1:65">
      <c r="A274" s="29"/>
      <c r="B274" s="20" t="s">
        <v>272</v>
      </c>
      <c r="C274" s="12"/>
      <c r="D274" s="228">
        <v>210</v>
      </c>
      <c r="E274" s="223"/>
      <c r="F274" s="224"/>
      <c r="G274" s="224"/>
      <c r="H274" s="224"/>
      <c r="I274" s="224"/>
      <c r="J274" s="224"/>
      <c r="K274" s="224"/>
      <c r="L274" s="224"/>
      <c r="M274" s="224"/>
      <c r="N274" s="224"/>
      <c r="O274" s="224"/>
      <c r="P274" s="224"/>
      <c r="Q274" s="224"/>
      <c r="R274" s="224"/>
      <c r="S274" s="224"/>
      <c r="T274" s="224"/>
      <c r="U274" s="224"/>
      <c r="V274" s="224"/>
      <c r="W274" s="224"/>
      <c r="X274" s="224"/>
      <c r="Y274" s="224"/>
      <c r="Z274" s="224"/>
      <c r="AA274" s="224"/>
      <c r="AB274" s="224"/>
      <c r="AC274" s="224"/>
      <c r="AD274" s="224"/>
      <c r="AE274" s="224"/>
      <c r="AF274" s="224"/>
      <c r="AG274" s="224"/>
      <c r="AH274" s="224"/>
      <c r="AI274" s="224"/>
      <c r="AJ274" s="224"/>
      <c r="AK274" s="224"/>
      <c r="AL274" s="224"/>
      <c r="AM274" s="224"/>
      <c r="AN274" s="224"/>
      <c r="AO274" s="224"/>
      <c r="AP274" s="224"/>
      <c r="AQ274" s="224"/>
      <c r="AR274" s="224"/>
      <c r="AS274" s="224"/>
      <c r="AT274" s="224"/>
      <c r="AU274" s="224"/>
      <c r="AV274" s="224"/>
      <c r="AW274" s="224"/>
      <c r="AX274" s="224"/>
      <c r="AY274" s="224"/>
      <c r="AZ274" s="224"/>
      <c r="BA274" s="224"/>
      <c r="BB274" s="224"/>
      <c r="BC274" s="224"/>
      <c r="BD274" s="224"/>
      <c r="BE274" s="224"/>
      <c r="BF274" s="224"/>
      <c r="BG274" s="224"/>
      <c r="BH274" s="224"/>
      <c r="BI274" s="224"/>
      <c r="BJ274" s="224"/>
      <c r="BK274" s="224"/>
      <c r="BL274" s="224"/>
      <c r="BM274" s="225">
        <v>16</v>
      </c>
    </row>
    <row r="275" spans="1:65">
      <c r="A275" s="29"/>
      <c r="B275" s="3" t="s">
        <v>273</v>
      </c>
      <c r="C275" s="28"/>
      <c r="D275" s="226">
        <v>210</v>
      </c>
      <c r="E275" s="223"/>
      <c r="F275" s="224"/>
      <c r="G275" s="224"/>
      <c r="H275" s="224"/>
      <c r="I275" s="224"/>
      <c r="J275" s="224"/>
      <c r="K275" s="224"/>
      <c r="L275" s="224"/>
      <c r="M275" s="224"/>
      <c r="N275" s="224"/>
      <c r="O275" s="224"/>
      <c r="P275" s="224"/>
      <c r="Q275" s="224"/>
      <c r="R275" s="224"/>
      <c r="S275" s="224"/>
      <c r="T275" s="224"/>
      <c r="U275" s="224"/>
      <c r="V275" s="224"/>
      <c r="W275" s="224"/>
      <c r="X275" s="224"/>
      <c r="Y275" s="224"/>
      <c r="Z275" s="224"/>
      <c r="AA275" s="224"/>
      <c r="AB275" s="224"/>
      <c r="AC275" s="224"/>
      <c r="AD275" s="224"/>
      <c r="AE275" s="224"/>
      <c r="AF275" s="224"/>
      <c r="AG275" s="224"/>
      <c r="AH275" s="224"/>
      <c r="AI275" s="224"/>
      <c r="AJ275" s="224"/>
      <c r="AK275" s="224"/>
      <c r="AL275" s="224"/>
      <c r="AM275" s="224"/>
      <c r="AN275" s="224"/>
      <c r="AO275" s="224"/>
      <c r="AP275" s="224"/>
      <c r="AQ275" s="224"/>
      <c r="AR275" s="224"/>
      <c r="AS275" s="224"/>
      <c r="AT275" s="224"/>
      <c r="AU275" s="224"/>
      <c r="AV275" s="224"/>
      <c r="AW275" s="224"/>
      <c r="AX275" s="224"/>
      <c r="AY275" s="224"/>
      <c r="AZ275" s="224"/>
      <c r="BA275" s="224"/>
      <c r="BB275" s="224"/>
      <c r="BC275" s="224"/>
      <c r="BD275" s="224"/>
      <c r="BE275" s="224"/>
      <c r="BF275" s="224"/>
      <c r="BG275" s="224"/>
      <c r="BH275" s="224"/>
      <c r="BI275" s="224"/>
      <c r="BJ275" s="224"/>
      <c r="BK275" s="224"/>
      <c r="BL275" s="224"/>
      <c r="BM275" s="225">
        <v>210</v>
      </c>
    </row>
    <row r="276" spans="1:65">
      <c r="A276" s="29"/>
      <c r="B276" s="3" t="s">
        <v>274</v>
      </c>
      <c r="C276" s="28"/>
      <c r="D276" s="226">
        <v>56.568542494923804</v>
      </c>
      <c r="E276" s="223"/>
      <c r="F276" s="224"/>
      <c r="G276" s="224"/>
      <c r="H276" s="224"/>
      <c r="I276" s="224"/>
      <c r="J276" s="224"/>
      <c r="K276" s="224"/>
      <c r="L276" s="224"/>
      <c r="M276" s="224"/>
      <c r="N276" s="224"/>
      <c r="O276" s="224"/>
      <c r="P276" s="224"/>
      <c r="Q276" s="224"/>
      <c r="R276" s="224"/>
      <c r="S276" s="224"/>
      <c r="T276" s="224"/>
      <c r="U276" s="224"/>
      <c r="V276" s="224"/>
      <c r="W276" s="224"/>
      <c r="X276" s="224"/>
      <c r="Y276" s="224"/>
      <c r="Z276" s="224"/>
      <c r="AA276" s="224"/>
      <c r="AB276" s="224"/>
      <c r="AC276" s="224"/>
      <c r="AD276" s="224"/>
      <c r="AE276" s="224"/>
      <c r="AF276" s="224"/>
      <c r="AG276" s="224"/>
      <c r="AH276" s="224"/>
      <c r="AI276" s="224"/>
      <c r="AJ276" s="224"/>
      <c r="AK276" s="224"/>
      <c r="AL276" s="224"/>
      <c r="AM276" s="224"/>
      <c r="AN276" s="224"/>
      <c r="AO276" s="224"/>
      <c r="AP276" s="224"/>
      <c r="AQ276" s="224"/>
      <c r="AR276" s="224"/>
      <c r="AS276" s="224"/>
      <c r="AT276" s="224"/>
      <c r="AU276" s="224"/>
      <c r="AV276" s="224"/>
      <c r="AW276" s="224"/>
      <c r="AX276" s="224"/>
      <c r="AY276" s="224"/>
      <c r="AZ276" s="224"/>
      <c r="BA276" s="224"/>
      <c r="BB276" s="224"/>
      <c r="BC276" s="224"/>
      <c r="BD276" s="224"/>
      <c r="BE276" s="224"/>
      <c r="BF276" s="224"/>
      <c r="BG276" s="224"/>
      <c r="BH276" s="224"/>
      <c r="BI276" s="224"/>
      <c r="BJ276" s="224"/>
      <c r="BK276" s="224"/>
      <c r="BL276" s="224"/>
      <c r="BM276" s="225">
        <v>47</v>
      </c>
    </row>
    <row r="277" spans="1:65">
      <c r="A277" s="29"/>
      <c r="B277" s="3" t="s">
        <v>87</v>
      </c>
      <c r="C277" s="28"/>
      <c r="D277" s="13">
        <v>0.26937401188058957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275</v>
      </c>
      <c r="C278" s="28"/>
      <c r="D278" s="13">
        <v>0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276</v>
      </c>
      <c r="C279" s="46"/>
      <c r="D279" s="44" t="s">
        <v>277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9.5">
      <c r="B281" s="8" t="s">
        <v>708</v>
      </c>
      <c r="BM281" s="27" t="s">
        <v>279</v>
      </c>
    </row>
    <row r="282" spans="1:65" ht="19.5">
      <c r="A282" s="24" t="s">
        <v>352</v>
      </c>
      <c r="B282" s="18" t="s">
        <v>114</v>
      </c>
      <c r="C282" s="15" t="s">
        <v>115</v>
      </c>
      <c r="D282" s="16" t="s">
        <v>345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242</v>
      </c>
      <c r="C283" s="9" t="s">
        <v>242</v>
      </c>
      <c r="D283" s="10" t="s">
        <v>116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100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</v>
      </c>
    </row>
    <row r="285" spans="1:65">
      <c r="A285" s="29"/>
      <c r="B285" s="19"/>
      <c r="C285" s="9"/>
      <c r="D285" s="25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</v>
      </c>
    </row>
    <row r="286" spans="1:65">
      <c r="A286" s="29"/>
      <c r="B286" s="18">
        <v>1</v>
      </c>
      <c r="C286" s="14">
        <v>1</v>
      </c>
      <c r="D286" s="202">
        <v>0.59</v>
      </c>
      <c r="E286" s="204"/>
      <c r="F286" s="205"/>
      <c r="G286" s="205"/>
      <c r="H286" s="205"/>
      <c r="I286" s="205"/>
      <c r="J286" s="205"/>
      <c r="K286" s="205"/>
      <c r="L286" s="205"/>
      <c r="M286" s="205"/>
      <c r="N286" s="205"/>
      <c r="O286" s="205"/>
      <c r="P286" s="205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5"/>
      <c r="AD286" s="205"/>
      <c r="AE286" s="205"/>
      <c r="AF286" s="205"/>
      <c r="AG286" s="205"/>
      <c r="AH286" s="205"/>
      <c r="AI286" s="205"/>
      <c r="AJ286" s="205"/>
      <c r="AK286" s="205"/>
      <c r="AL286" s="205"/>
      <c r="AM286" s="205"/>
      <c r="AN286" s="205"/>
      <c r="AO286" s="205"/>
      <c r="AP286" s="205"/>
      <c r="AQ286" s="205"/>
      <c r="AR286" s="205"/>
      <c r="AS286" s="205"/>
      <c r="AT286" s="205"/>
      <c r="AU286" s="205"/>
      <c r="AV286" s="205"/>
      <c r="AW286" s="205"/>
      <c r="AX286" s="205"/>
      <c r="AY286" s="205"/>
      <c r="AZ286" s="205"/>
      <c r="BA286" s="205"/>
      <c r="BB286" s="205"/>
      <c r="BC286" s="205"/>
      <c r="BD286" s="205"/>
      <c r="BE286" s="205"/>
      <c r="BF286" s="205"/>
      <c r="BG286" s="205"/>
      <c r="BH286" s="205"/>
      <c r="BI286" s="205"/>
      <c r="BJ286" s="205"/>
      <c r="BK286" s="205"/>
      <c r="BL286" s="205"/>
      <c r="BM286" s="206">
        <v>1</v>
      </c>
    </row>
    <row r="287" spans="1:65">
      <c r="A287" s="29"/>
      <c r="B287" s="19">
        <v>1</v>
      </c>
      <c r="C287" s="9">
        <v>2</v>
      </c>
      <c r="D287" s="23">
        <v>0.59</v>
      </c>
      <c r="E287" s="204"/>
      <c r="F287" s="205"/>
      <c r="G287" s="205"/>
      <c r="H287" s="205"/>
      <c r="I287" s="205"/>
      <c r="J287" s="205"/>
      <c r="K287" s="205"/>
      <c r="L287" s="205"/>
      <c r="M287" s="205"/>
      <c r="N287" s="205"/>
      <c r="O287" s="205"/>
      <c r="P287" s="205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5"/>
      <c r="AD287" s="205"/>
      <c r="AE287" s="205"/>
      <c r="AF287" s="205"/>
      <c r="AG287" s="205"/>
      <c r="AH287" s="205"/>
      <c r="AI287" s="205"/>
      <c r="AJ287" s="205"/>
      <c r="AK287" s="205"/>
      <c r="AL287" s="205"/>
      <c r="AM287" s="205"/>
      <c r="AN287" s="205"/>
      <c r="AO287" s="205"/>
      <c r="AP287" s="205"/>
      <c r="AQ287" s="205"/>
      <c r="AR287" s="205"/>
      <c r="AS287" s="205"/>
      <c r="AT287" s="205"/>
      <c r="AU287" s="205"/>
      <c r="AV287" s="205"/>
      <c r="AW287" s="205"/>
      <c r="AX287" s="205"/>
      <c r="AY287" s="205"/>
      <c r="AZ287" s="205"/>
      <c r="BA287" s="205"/>
      <c r="BB287" s="205"/>
      <c r="BC287" s="205"/>
      <c r="BD287" s="205"/>
      <c r="BE287" s="205"/>
      <c r="BF287" s="205"/>
      <c r="BG287" s="205"/>
      <c r="BH287" s="205"/>
      <c r="BI287" s="205"/>
      <c r="BJ287" s="205"/>
      <c r="BK287" s="205"/>
      <c r="BL287" s="205"/>
      <c r="BM287" s="206">
        <v>42</v>
      </c>
    </row>
    <row r="288" spans="1:65">
      <c r="A288" s="29"/>
      <c r="B288" s="20" t="s">
        <v>272</v>
      </c>
      <c r="C288" s="12"/>
      <c r="D288" s="209">
        <v>0.59</v>
      </c>
      <c r="E288" s="204"/>
      <c r="F288" s="205"/>
      <c r="G288" s="205"/>
      <c r="H288" s="205"/>
      <c r="I288" s="205"/>
      <c r="J288" s="205"/>
      <c r="K288" s="205"/>
      <c r="L288" s="205"/>
      <c r="M288" s="205"/>
      <c r="N288" s="205"/>
      <c r="O288" s="205"/>
      <c r="P288" s="205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5"/>
      <c r="AD288" s="205"/>
      <c r="AE288" s="205"/>
      <c r="AF288" s="205"/>
      <c r="AG288" s="205"/>
      <c r="AH288" s="205"/>
      <c r="AI288" s="205"/>
      <c r="AJ288" s="205"/>
      <c r="AK288" s="205"/>
      <c r="AL288" s="205"/>
      <c r="AM288" s="205"/>
      <c r="AN288" s="205"/>
      <c r="AO288" s="205"/>
      <c r="AP288" s="205"/>
      <c r="AQ288" s="205"/>
      <c r="AR288" s="205"/>
      <c r="AS288" s="205"/>
      <c r="AT288" s="205"/>
      <c r="AU288" s="205"/>
      <c r="AV288" s="205"/>
      <c r="AW288" s="205"/>
      <c r="AX288" s="205"/>
      <c r="AY288" s="205"/>
      <c r="AZ288" s="205"/>
      <c r="BA288" s="205"/>
      <c r="BB288" s="205"/>
      <c r="BC288" s="205"/>
      <c r="BD288" s="205"/>
      <c r="BE288" s="205"/>
      <c r="BF288" s="205"/>
      <c r="BG288" s="205"/>
      <c r="BH288" s="205"/>
      <c r="BI288" s="205"/>
      <c r="BJ288" s="205"/>
      <c r="BK288" s="205"/>
      <c r="BL288" s="205"/>
      <c r="BM288" s="206">
        <v>16</v>
      </c>
    </row>
    <row r="289" spans="1:65">
      <c r="A289" s="29"/>
      <c r="B289" s="3" t="s">
        <v>273</v>
      </c>
      <c r="C289" s="28"/>
      <c r="D289" s="23">
        <v>0.59</v>
      </c>
      <c r="E289" s="204"/>
      <c r="F289" s="205"/>
      <c r="G289" s="205"/>
      <c r="H289" s="205"/>
      <c r="I289" s="205"/>
      <c r="J289" s="205"/>
      <c r="K289" s="205"/>
      <c r="L289" s="205"/>
      <c r="M289" s="205"/>
      <c r="N289" s="205"/>
      <c r="O289" s="205"/>
      <c r="P289" s="205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5"/>
      <c r="AD289" s="205"/>
      <c r="AE289" s="205"/>
      <c r="AF289" s="205"/>
      <c r="AG289" s="205"/>
      <c r="AH289" s="205"/>
      <c r="AI289" s="205"/>
      <c r="AJ289" s="205"/>
      <c r="AK289" s="205"/>
      <c r="AL289" s="205"/>
      <c r="AM289" s="205"/>
      <c r="AN289" s="205"/>
      <c r="AO289" s="205"/>
      <c r="AP289" s="205"/>
      <c r="AQ289" s="205"/>
      <c r="AR289" s="205"/>
      <c r="AS289" s="205"/>
      <c r="AT289" s="205"/>
      <c r="AU289" s="205"/>
      <c r="AV289" s="205"/>
      <c r="AW289" s="205"/>
      <c r="AX289" s="205"/>
      <c r="AY289" s="205"/>
      <c r="AZ289" s="205"/>
      <c r="BA289" s="205"/>
      <c r="BB289" s="205"/>
      <c r="BC289" s="205"/>
      <c r="BD289" s="205"/>
      <c r="BE289" s="205"/>
      <c r="BF289" s="205"/>
      <c r="BG289" s="205"/>
      <c r="BH289" s="205"/>
      <c r="BI289" s="205"/>
      <c r="BJ289" s="205"/>
      <c r="BK289" s="205"/>
      <c r="BL289" s="205"/>
      <c r="BM289" s="206">
        <v>0.59</v>
      </c>
    </row>
    <row r="290" spans="1:65">
      <c r="A290" s="29"/>
      <c r="B290" s="3" t="s">
        <v>274</v>
      </c>
      <c r="C290" s="28"/>
      <c r="D290" s="23">
        <v>0</v>
      </c>
      <c r="E290" s="204"/>
      <c r="F290" s="205"/>
      <c r="G290" s="205"/>
      <c r="H290" s="205"/>
      <c r="I290" s="205"/>
      <c r="J290" s="205"/>
      <c r="K290" s="205"/>
      <c r="L290" s="205"/>
      <c r="M290" s="205"/>
      <c r="N290" s="205"/>
      <c r="O290" s="205"/>
      <c r="P290" s="205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5"/>
      <c r="AD290" s="205"/>
      <c r="AE290" s="205"/>
      <c r="AF290" s="205"/>
      <c r="AG290" s="205"/>
      <c r="AH290" s="205"/>
      <c r="AI290" s="205"/>
      <c r="AJ290" s="205"/>
      <c r="AK290" s="205"/>
      <c r="AL290" s="205"/>
      <c r="AM290" s="205"/>
      <c r="AN290" s="205"/>
      <c r="AO290" s="205"/>
      <c r="AP290" s="205"/>
      <c r="AQ290" s="205"/>
      <c r="AR290" s="205"/>
      <c r="AS290" s="205"/>
      <c r="AT290" s="205"/>
      <c r="AU290" s="205"/>
      <c r="AV290" s="205"/>
      <c r="AW290" s="205"/>
      <c r="AX290" s="205"/>
      <c r="AY290" s="205"/>
      <c r="AZ290" s="205"/>
      <c r="BA290" s="205"/>
      <c r="BB290" s="205"/>
      <c r="BC290" s="205"/>
      <c r="BD290" s="205"/>
      <c r="BE290" s="205"/>
      <c r="BF290" s="205"/>
      <c r="BG290" s="205"/>
      <c r="BH290" s="205"/>
      <c r="BI290" s="205"/>
      <c r="BJ290" s="205"/>
      <c r="BK290" s="205"/>
      <c r="BL290" s="205"/>
      <c r="BM290" s="206">
        <v>48</v>
      </c>
    </row>
    <row r="291" spans="1:65">
      <c r="A291" s="29"/>
      <c r="B291" s="3" t="s">
        <v>87</v>
      </c>
      <c r="C291" s="28"/>
      <c r="D291" s="13">
        <v>0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275</v>
      </c>
      <c r="C292" s="28"/>
      <c r="D292" s="13">
        <v>0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276</v>
      </c>
      <c r="C293" s="46"/>
      <c r="D293" s="44" t="s">
        <v>277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9.5">
      <c r="B295" s="8" t="s">
        <v>709</v>
      </c>
      <c r="BM295" s="27" t="s">
        <v>279</v>
      </c>
    </row>
    <row r="296" spans="1:65" ht="19.5">
      <c r="A296" s="24" t="s">
        <v>353</v>
      </c>
      <c r="B296" s="18" t="s">
        <v>114</v>
      </c>
      <c r="C296" s="15" t="s">
        <v>115</v>
      </c>
      <c r="D296" s="16" t="s">
        <v>345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242</v>
      </c>
      <c r="C297" s="9" t="s">
        <v>242</v>
      </c>
      <c r="D297" s="10" t="s">
        <v>116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100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</v>
      </c>
    </row>
    <row r="299" spans="1:65">
      <c r="A299" s="29"/>
      <c r="B299" s="19"/>
      <c r="C299" s="9"/>
      <c r="D299" s="25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</v>
      </c>
    </row>
    <row r="300" spans="1:65">
      <c r="A300" s="29"/>
      <c r="B300" s="18">
        <v>1</v>
      </c>
      <c r="C300" s="14">
        <v>1</v>
      </c>
      <c r="D300" s="222">
        <v>143</v>
      </c>
      <c r="E300" s="223"/>
      <c r="F300" s="224"/>
      <c r="G300" s="224"/>
      <c r="H300" s="224"/>
      <c r="I300" s="224"/>
      <c r="J300" s="224"/>
      <c r="K300" s="224"/>
      <c r="L300" s="224"/>
      <c r="M300" s="224"/>
      <c r="N300" s="224"/>
      <c r="O300" s="224"/>
      <c r="P300" s="224"/>
      <c r="Q300" s="224"/>
      <c r="R300" s="224"/>
      <c r="S300" s="224"/>
      <c r="T300" s="224"/>
      <c r="U300" s="224"/>
      <c r="V300" s="224"/>
      <c r="W300" s="224"/>
      <c r="X300" s="224"/>
      <c r="Y300" s="224"/>
      <c r="Z300" s="224"/>
      <c r="AA300" s="224"/>
      <c r="AB300" s="224"/>
      <c r="AC300" s="224"/>
      <c r="AD300" s="224"/>
      <c r="AE300" s="224"/>
      <c r="AF300" s="224"/>
      <c r="AG300" s="224"/>
      <c r="AH300" s="224"/>
      <c r="AI300" s="224"/>
      <c r="AJ300" s="224"/>
      <c r="AK300" s="224"/>
      <c r="AL300" s="224"/>
      <c r="AM300" s="224"/>
      <c r="AN300" s="224"/>
      <c r="AO300" s="224"/>
      <c r="AP300" s="224"/>
      <c r="AQ300" s="224"/>
      <c r="AR300" s="224"/>
      <c r="AS300" s="224"/>
      <c r="AT300" s="224"/>
      <c r="AU300" s="224"/>
      <c r="AV300" s="224"/>
      <c r="AW300" s="224"/>
      <c r="AX300" s="224"/>
      <c r="AY300" s="224"/>
      <c r="AZ300" s="224"/>
      <c r="BA300" s="224"/>
      <c r="BB300" s="224"/>
      <c r="BC300" s="224"/>
      <c r="BD300" s="224"/>
      <c r="BE300" s="224"/>
      <c r="BF300" s="224"/>
      <c r="BG300" s="224"/>
      <c r="BH300" s="224"/>
      <c r="BI300" s="224"/>
      <c r="BJ300" s="224"/>
      <c r="BK300" s="224"/>
      <c r="BL300" s="224"/>
      <c r="BM300" s="225">
        <v>1</v>
      </c>
    </row>
    <row r="301" spans="1:65">
      <c r="A301" s="29"/>
      <c r="B301" s="19">
        <v>1</v>
      </c>
      <c r="C301" s="9">
        <v>2</v>
      </c>
      <c r="D301" s="226">
        <v>125</v>
      </c>
      <c r="E301" s="223"/>
      <c r="F301" s="224"/>
      <c r="G301" s="224"/>
      <c r="H301" s="224"/>
      <c r="I301" s="224"/>
      <c r="J301" s="224"/>
      <c r="K301" s="224"/>
      <c r="L301" s="224"/>
      <c r="M301" s="224"/>
      <c r="N301" s="224"/>
      <c r="O301" s="224"/>
      <c r="P301" s="224"/>
      <c r="Q301" s="224"/>
      <c r="R301" s="224"/>
      <c r="S301" s="224"/>
      <c r="T301" s="224"/>
      <c r="U301" s="224"/>
      <c r="V301" s="224"/>
      <c r="W301" s="224"/>
      <c r="X301" s="224"/>
      <c r="Y301" s="224"/>
      <c r="Z301" s="224"/>
      <c r="AA301" s="224"/>
      <c r="AB301" s="224"/>
      <c r="AC301" s="224"/>
      <c r="AD301" s="224"/>
      <c r="AE301" s="224"/>
      <c r="AF301" s="224"/>
      <c r="AG301" s="224"/>
      <c r="AH301" s="224"/>
      <c r="AI301" s="224"/>
      <c r="AJ301" s="224"/>
      <c r="AK301" s="224"/>
      <c r="AL301" s="224"/>
      <c r="AM301" s="224"/>
      <c r="AN301" s="224"/>
      <c r="AO301" s="224"/>
      <c r="AP301" s="224"/>
      <c r="AQ301" s="224"/>
      <c r="AR301" s="224"/>
      <c r="AS301" s="224"/>
      <c r="AT301" s="224"/>
      <c r="AU301" s="224"/>
      <c r="AV301" s="224"/>
      <c r="AW301" s="224"/>
      <c r="AX301" s="224"/>
      <c r="AY301" s="224"/>
      <c r="AZ301" s="224"/>
      <c r="BA301" s="224"/>
      <c r="BB301" s="224"/>
      <c r="BC301" s="224"/>
      <c r="BD301" s="224"/>
      <c r="BE301" s="224"/>
      <c r="BF301" s="224"/>
      <c r="BG301" s="224"/>
      <c r="BH301" s="224"/>
      <c r="BI301" s="224"/>
      <c r="BJ301" s="224"/>
      <c r="BK301" s="224"/>
      <c r="BL301" s="224"/>
      <c r="BM301" s="225">
        <v>43</v>
      </c>
    </row>
    <row r="302" spans="1:65">
      <c r="A302" s="29"/>
      <c r="B302" s="20" t="s">
        <v>272</v>
      </c>
      <c r="C302" s="12"/>
      <c r="D302" s="228">
        <v>134</v>
      </c>
      <c r="E302" s="223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4"/>
      <c r="AG302" s="224"/>
      <c r="AH302" s="224"/>
      <c r="AI302" s="224"/>
      <c r="AJ302" s="224"/>
      <c r="AK302" s="224"/>
      <c r="AL302" s="224"/>
      <c r="AM302" s="224"/>
      <c r="AN302" s="224"/>
      <c r="AO302" s="224"/>
      <c r="AP302" s="224"/>
      <c r="AQ302" s="224"/>
      <c r="AR302" s="224"/>
      <c r="AS302" s="224"/>
      <c r="AT302" s="224"/>
      <c r="AU302" s="224"/>
      <c r="AV302" s="224"/>
      <c r="AW302" s="224"/>
      <c r="AX302" s="224"/>
      <c r="AY302" s="224"/>
      <c r="AZ302" s="224"/>
      <c r="BA302" s="224"/>
      <c r="BB302" s="224"/>
      <c r="BC302" s="224"/>
      <c r="BD302" s="224"/>
      <c r="BE302" s="224"/>
      <c r="BF302" s="224"/>
      <c r="BG302" s="224"/>
      <c r="BH302" s="224"/>
      <c r="BI302" s="224"/>
      <c r="BJ302" s="224"/>
      <c r="BK302" s="224"/>
      <c r="BL302" s="224"/>
      <c r="BM302" s="225">
        <v>16</v>
      </c>
    </row>
    <row r="303" spans="1:65">
      <c r="A303" s="29"/>
      <c r="B303" s="3" t="s">
        <v>273</v>
      </c>
      <c r="C303" s="28"/>
      <c r="D303" s="226">
        <v>134</v>
      </c>
      <c r="E303" s="223"/>
      <c r="F303" s="224"/>
      <c r="G303" s="224"/>
      <c r="H303" s="224"/>
      <c r="I303" s="224"/>
      <c r="J303" s="224"/>
      <c r="K303" s="224"/>
      <c r="L303" s="224"/>
      <c r="M303" s="224"/>
      <c r="N303" s="224"/>
      <c r="O303" s="224"/>
      <c r="P303" s="224"/>
      <c r="Q303" s="224"/>
      <c r="R303" s="224"/>
      <c r="S303" s="224"/>
      <c r="T303" s="224"/>
      <c r="U303" s="224"/>
      <c r="V303" s="224"/>
      <c r="W303" s="224"/>
      <c r="X303" s="224"/>
      <c r="Y303" s="224"/>
      <c r="Z303" s="224"/>
      <c r="AA303" s="224"/>
      <c r="AB303" s="224"/>
      <c r="AC303" s="224"/>
      <c r="AD303" s="224"/>
      <c r="AE303" s="224"/>
      <c r="AF303" s="224"/>
      <c r="AG303" s="224"/>
      <c r="AH303" s="224"/>
      <c r="AI303" s="224"/>
      <c r="AJ303" s="224"/>
      <c r="AK303" s="224"/>
      <c r="AL303" s="224"/>
      <c r="AM303" s="224"/>
      <c r="AN303" s="224"/>
      <c r="AO303" s="224"/>
      <c r="AP303" s="224"/>
      <c r="AQ303" s="224"/>
      <c r="AR303" s="224"/>
      <c r="AS303" s="224"/>
      <c r="AT303" s="224"/>
      <c r="AU303" s="224"/>
      <c r="AV303" s="224"/>
      <c r="AW303" s="224"/>
      <c r="AX303" s="224"/>
      <c r="AY303" s="224"/>
      <c r="AZ303" s="224"/>
      <c r="BA303" s="224"/>
      <c r="BB303" s="224"/>
      <c r="BC303" s="224"/>
      <c r="BD303" s="224"/>
      <c r="BE303" s="224"/>
      <c r="BF303" s="224"/>
      <c r="BG303" s="224"/>
      <c r="BH303" s="224"/>
      <c r="BI303" s="224"/>
      <c r="BJ303" s="224"/>
      <c r="BK303" s="224"/>
      <c r="BL303" s="224"/>
      <c r="BM303" s="225">
        <v>133.88999999999999</v>
      </c>
    </row>
    <row r="304" spans="1:65">
      <c r="A304" s="29"/>
      <c r="B304" s="3" t="s">
        <v>274</v>
      </c>
      <c r="C304" s="28"/>
      <c r="D304" s="226">
        <v>12.727922061357855</v>
      </c>
      <c r="E304" s="223"/>
      <c r="F304" s="224"/>
      <c r="G304" s="224"/>
      <c r="H304" s="224"/>
      <c r="I304" s="224"/>
      <c r="J304" s="224"/>
      <c r="K304" s="224"/>
      <c r="L304" s="224"/>
      <c r="M304" s="224"/>
      <c r="N304" s="224"/>
      <c r="O304" s="224"/>
      <c r="P304" s="224"/>
      <c r="Q304" s="224"/>
      <c r="R304" s="224"/>
      <c r="S304" s="224"/>
      <c r="T304" s="224"/>
      <c r="U304" s="224"/>
      <c r="V304" s="224"/>
      <c r="W304" s="224"/>
      <c r="X304" s="224"/>
      <c r="Y304" s="224"/>
      <c r="Z304" s="224"/>
      <c r="AA304" s="224"/>
      <c r="AB304" s="224"/>
      <c r="AC304" s="224"/>
      <c r="AD304" s="224"/>
      <c r="AE304" s="224"/>
      <c r="AF304" s="224"/>
      <c r="AG304" s="224"/>
      <c r="AH304" s="224"/>
      <c r="AI304" s="224"/>
      <c r="AJ304" s="224"/>
      <c r="AK304" s="224"/>
      <c r="AL304" s="224"/>
      <c r="AM304" s="224"/>
      <c r="AN304" s="224"/>
      <c r="AO304" s="224"/>
      <c r="AP304" s="224"/>
      <c r="AQ304" s="224"/>
      <c r="AR304" s="224"/>
      <c r="AS304" s="224"/>
      <c r="AT304" s="224"/>
      <c r="AU304" s="224"/>
      <c r="AV304" s="224"/>
      <c r="AW304" s="224"/>
      <c r="AX304" s="224"/>
      <c r="AY304" s="224"/>
      <c r="AZ304" s="224"/>
      <c r="BA304" s="224"/>
      <c r="BB304" s="224"/>
      <c r="BC304" s="224"/>
      <c r="BD304" s="224"/>
      <c r="BE304" s="224"/>
      <c r="BF304" s="224"/>
      <c r="BG304" s="224"/>
      <c r="BH304" s="224"/>
      <c r="BI304" s="224"/>
      <c r="BJ304" s="224"/>
      <c r="BK304" s="224"/>
      <c r="BL304" s="224"/>
      <c r="BM304" s="225">
        <v>49</v>
      </c>
    </row>
    <row r="305" spans="1:65">
      <c r="A305" s="29"/>
      <c r="B305" s="3" t="s">
        <v>87</v>
      </c>
      <c r="C305" s="28"/>
      <c r="D305" s="13">
        <v>9.4984492995207878E-2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275</v>
      </c>
      <c r="C306" s="28"/>
      <c r="D306" s="13">
        <v>8.215699454776626E-4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276</v>
      </c>
      <c r="C307" s="46"/>
      <c r="D307" s="44" t="s">
        <v>277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710</v>
      </c>
      <c r="BM309" s="27" t="s">
        <v>279</v>
      </c>
    </row>
    <row r="310" spans="1:65" ht="15">
      <c r="A310" s="24" t="s">
        <v>44</v>
      </c>
      <c r="B310" s="18" t="s">
        <v>114</v>
      </c>
      <c r="C310" s="15" t="s">
        <v>115</v>
      </c>
      <c r="D310" s="16" t="s">
        <v>345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242</v>
      </c>
      <c r="C311" s="9" t="s">
        <v>242</v>
      </c>
      <c r="D311" s="10" t="s">
        <v>116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100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9"/>
      <c r="C313" s="9"/>
      <c r="D313" s="25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0</v>
      </c>
    </row>
    <row r="314" spans="1:65">
      <c r="A314" s="29"/>
      <c r="B314" s="18">
        <v>1</v>
      </c>
      <c r="C314" s="14">
        <v>1</v>
      </c>
      <c r="D314" s="222">
        <v>120</v>
      </c>
      <c r="E314" s="223"/>
      <c r="F314" s="224"/>
      <c r="G314" s="224"/>
      <c r="H314" s="224"/>
      <c r="I314" s="224"/>
      <c r="J314" s="224"/>
      <c r="K314" s="224"/>
      <c r="L314" s="224"/>
      <c r="M314" s="224"/>
      <c r="N314" s="224"/>
      <c r="O314" s="224"/>
      <c r="P314" s="224"/>
      <c r="Q314" s="224"/>
      <c r="R314" s="224"/>
      <c r="S314" s="224"/>
      <c r="T314" s="224"/>
      <c r="U314" s="224"/>
      <c r="V314" s="224"/>
      <c r="W314" s="224"/>
      <c r="X314" s="224"/>
      <c r="Y314" s="224"/>
      <c r="Z314" s="224"/>
      <c r="AA314" s="224"/>
      <c r="AB314" s="224"/>
      <c r="AC314" s="224"/>
      <c r="AD314" s="224"/>
      <c r="AE314" s="224"/>
      <c r="AF314" s="224"/>
      <c r="AG314" s="224"/>
      <c r="AH314" s="224"/>
      <c r="AI314" s="224"/>
      <c r="AJ314" s="224"/>
      <c r="AK314" s="224"/>
      <c r="AL314" s="224"/>
      <c r="AM314" s="224"/>
      <c r="AN314" s="224"/>
      <c r="AO314" s="224"/>
      <c r="AP314" s="224"/>
      <c r="AQ314" s="224"/>
      <c r="AR314" s="224"/>
      <c r="AS314" s="224"/>
      <c r="AT314" s="224"/>
      <c r="AU314" s="224"/>
      <c r="AV314" s="224"/>
      <c r="AW314" s="224"/>
      <c r="AX314" s="224"/>
      <c r="AY314" s="224"/>
      <c r="AZ314" s="224"/>
      <c r="BA314" s="224"/>
      <c r="BB314" s="224"/>
      <c r="BC314" s="224"/>
      <c r="BD314" s="224"/>
      <c r="BE314" s="224"/>
      <c r="BF314" s="224"/>
      <c r="BG314" s="224"/>
      <c r="BH314" s="224"/>
      <c r="BI314" s="224"/>
      <c r="BJ314" s="224"/>
      <c r="BK314" s="224"/>
      <c r="BL314" s="224"/>
      <c r="BM314" s="225">
        <v>1</v>
      </c>
    </row>
    <row r="315" spans="1:65">
      <c r="A315" s="29"/>
      <c r="B315" s="19">
        <v>1</v>
      </c>
      <c r="C315" s="9">
        <v>2</v>
      </c>
      <c r="D315" s="226">
        <v>120</v>
      </c>
      <c r="E315" s="223"/>
      <c r="F315" s="224"/>
      <c r="G315" s="224"/>
      <c r="H315" s="224"/>
      <c r="I315" s="224"/>
      <c r="J315" s="224"/>
      <c r="K315" s="224"/>
      <c r="L315" s="224"/>
      <c r="M315" s="224"/>
      <c r="N315" s="224"/>
      <c r="O315" s="224"/>
      <c r="P315" s="224"/>
      <c r="Q315" s="224"/>
      <c r="R315" s="224"/>
      <c r="S315" s="224"/>
      <c r="T315" s="224"/>
      <c r="U315" s="224"/>
      <c r="V315" s="224"/>
      <c r="W315" s="224"/>
      <c r="X315" s="224"/>
      <c r="Y315" s="224"/>
      <c r="Z315" s="224"/>
      <c r="AA315" s="224"/>
      <c r="AB315" s="224"/>
      <c r="AC315" s="224"/>
      <c r="AD315" s="224"/>
      <c r="AE315" s="224"/>
      <c r="AF315" s="224"/>
      <c r="AG315" s="224"/>
      <c r="AH315" s="224"/>
      <c r="AI315" s="224"/>
      <c r="AJ315" s="224"/>
      <c r="AK315" s="224"/>
      <c r="AL315" s="224"/>
      <c r="AM315" s="224"/>
      <c r="AN315" s="224"/>
      <c r="AO315" s="224"/>
      <c r="AP315" s="224"/>
      <c r="AQ315" s="224"/>
      <c r="AR315" s="224"/>
      <c r="AS315" s="224"/>
      <c r="AT315" s="224"/>
      <c r="AU315" s="224"/>
      <c r="AV315" s="224"/>
      <c r="AW315" s="224"/>
      <c r="AX315" s="224"/>
      <c r="AY315" s="224"/>
      <c r="AZ315" s="224"/>
      <c r="BA315" s="224"/>
      <c r="BB315" s="224"/>
      <c r="BC315" s="224"/>
      <c r="BD315" s="224"/>
      <c r="BE315" s="224"/>
      <c r="BF315" s="224"/>
      <c r="BG315" s="224"/>
      <c r="BH315" s="224"/>
      <c r="BI315" s="224"/>
      <c r="BJ315" s="224"/>
      <c r="BK315" s="224"/>
      <c r="BL315" s="224"/>
      <c r="BM315" s="225">
        <v>26</v>
      </c>
    </row>
    <row r="316" spans="1:65">
      <c r="A316" s="29"/>
      <c r="B316" s="20" t="s">
        <v>272</v>
      </c>
      <c r="C316" s="12"/>
      <c r="D316" s="228">
        <v>120</v>
      </c>
      <c r="E316" s="223"/>
      <c r="F316" s="224"/>
      <c r="G316" s="224"/>
      <c r="H316" s="224"/>
      <c r="I316" s="224"/>
      <c r="J316" s="224"/>
      <c r="K316" s="224"/>
      <c r="L316" s="224"/>
      <c r="M316" s="224"/>
      <c r="N316" s="224"/>
      <c r="O316" s="224"/>
      <c r="P316" s="224"/>
      <c r="Q316" s="224"/>
      <c r="R316" s="224"/>
      <c r="S316" s="224"/>
      <c r="T316" s="224"/>
      <c r="U316" s="224"/>
      <c r="V316" s="224"/>
      <c r="W316" s="224"/>
      <c r="X316" s="224"/>
      <c r="Y316" s="224"/>
      <c r="Z316" s="224"/>
      <c r="AA316" s="224"/>
      <c r="AB316" s="224"/>
      <c r="AC316" s="224"/>
      <c r="AD316" s="224"/>
      <c r="AE316" s="224"/>
      <c r="AF316" s="224"/>
      <c r="AG316" s="224"/>
      <c r="AH316" s="224"/>
      <c r="AI316" s="224"/>
      <c r="AJ316" s="224"/>
      <c r="AK316" s="224"/>
      <c r="AL316" s="224"/>
      <c r="AM316" s="224"/>
      <c r="AN316" s="224"/>
      <c r="AO316" s="224"/>
      <c r="AP316" s="224"/>
      <c r="AQ316" s="224"/>
      <c r="AR316" s="224"/>
      <c r="AS316" s="224"/>
      <c r="AT316" s="224"/>
      <c r="AU316" s="224"/>
      <c r="AV316" s="224"/>
      <c r="AW316" s="224"/>
      <c r="AX316" s="224"/>
      <c r="AY316" s="224"/>
      <c r="AZ316" s="224"/>
      <c r="BA316" s="224"/>
      <c r="BB316" s="224"/>
      <c r="BC316" s="224"/>
      <c r="BD316" s="224"/>
      <c r="BE316" s="224"/>
      <c r="BF316" s="224"/>
      <c r="BG316" s="224"/>
      <c r="BH316" s="224"/>
      <c r="BI316" s="224"/>
      <c r="BJ316" s="224"/>
      <c r="BK316" s="224"/>
      <c r="BL316" s="224"/>
      <c r="BM316" s="225">
        <v>16</v>
      </c>
    </row>
    <row r="317" spans="1:65">
      <c r="A317" s="29"/>
      <c r="B317" s="3" t="s">
        <v>273</v>
      </c>
      <c r="C317" s="28"/>
      <c r="D317" s="226">
        <v>120</v>
      </c>
      <c r="E317" s="223"/>
      <c r="F317" s="224"/>
      <c r="G317" s="224"/>
      <c r="H317" s="224"/>
      <c r="I317" s="224"/>
      <c r="J317" s="224"/>
      <c r="K317" s="224"/>
      <c r="L317" s="224"/>
      <c r="M317" s="224"/>
      <c r="N317" s="224"/>
      <c r="O317" s="224"/>
      <c r="P317" s="224"/>
      <c r="Q317" s="224"/>
      <c r="R317" s="224"/>
      <c r="S317" s="224"/>
      <c r="T317" s="224"/>
      <c r="U317" s="224"/>
      <c r="V317" s="224"/>
      <c r="W317" s="224"/>
      <c r="X317" s="224"/>
      <c r="Y317" s="224"/>
      <c r="Z317" s="224"/>
      <c r="AA317" s="224"/>
      <c r="AB317" s="224"/>
      <c r="AC317" s="224"/>
      <c r="AD317" s="224"/>
      <c r="AE317" s="224"/>
      <c r="AF317" s="224"/>
      <c r="AG317" s="224"/>
      <c r="AH317" s="224"/>
      <c r="AI317" s="224"/>
      <c r="AJ317" s="224"/>
      <c r="AK317" s="224"/>
      <c r="AL317" s="224"/>
      <c r="AM317" s="224"/>
      <c r="AN317" s="224"/>
      <c r="AO317" s="224"/>
      <c r="AP317" s="224"/>
      <c r="AQ317" s="224"/>
      <c r="AR317" s="224"/>
      <c r="AS317" s="224"/>
      <c r="AT317" s="224"/>
      <c r="AU317" s="224"/>
      <c r="AV317" s="224"/>
      <c r="AW317" s="224"/>
      <c r="AX317" s="224"/>
      <c r="AY317" s="224"/>
      <c r="AZ317" s="224"/>
      <c r="BA317" s="224"/>
      <c r="BB317" s="224"/>
      <c r="BC317" s="224"/>
      <c r="BD317" s="224"/>
      <c r="BE317" s="224"/>
      <c r="BF317" s="224"/>
      <c r="BG317" s="224"/>
      <c r="BH317" s="224"/>
      <c r="BI317" s="224"/>
      <c r="BJ317" s="224"/>
      <c r="BK317" s="224"/>
      <c r="BL317" s="224"/>
      <c r="BM317" s="225">
        <v>120</v>
      </c>
    </row>
    <row r="318" spans="1:65">
      <c r="A318" s="29"/>
      <c r="B318" s="3" t="s">
        <v>274</v>
      </c>
      <c r="C318" s="28"/>
      <c r="D318" s="226">
        <v>0</v>
      </c>
      <c r="E318" s="223"/>
      <c r="F318" s="224"/>
      <c r="G318" s="224"/>
      <c r="H318" s="224"/>
      <c r="I318" s="224"/>
      <c r="J318" s="224"/>
      <c r="K318" s="224"/>
      <c r="L318" s="224"/>
      <c r="M318" s="224"/>
      <c r="N318" s="224"/>
      <c r="O318" s="224"/>
      <c r="P318" s="224"/>
      <c r="Q318" s="224"/>
      <c r="R318" s="224"/>
      <c r="S318" s="224"/>
      <c r="T318" s="224"/>
      <c r="U318" s="224"/>
      <c r="V318" s="224"/>
      <c r="W318" s="224"/>
      <c r="X318" s="224"/>
      <c r="Y318" s="224"/>
      <c r="Z318" s="224"/>
      <c r="AA318" s="224"/>
      <c r="AB318" s="224"/>
      <c r="AC318" s="224"/>
      <c r="AD318" s="224"/>
      <c r="AE318" s="224"/>
      <c r="AF318" s="224"/>
      <c r="AG318" s="224"/>
      <c r="AH318" s="224"/>
      <c r="AI318" s="224"/>
      <c r="AJ318" s="224"/>
      <c r="AK318" s="224"/>
      <c r="AL318" s="224"/>
      <c r="AM318" s="224"/>
      <c r="AN318" s="224"/>
      <c r="AO318" s="224"/>
      <c r="AP318" s="224"/>
      <c r="AQ318" s="224"/>
      <c r="AR318" s="224"/>
      <c r="AS318" s="224"/>
      <c r="AT318" s="224"/>
      <c r="AU318" s="224"/>
      <c r="AV318" s="224"/>
      <c r="AW318" s="224"/>
      <c r="AX318" s="224"/>
      <c r="AY318" s="224"/>
      <c r="AZ318" s="224"/>
      <c r="BA318" s="224"/>
      <c r="BB318" s="224"/>
      <c r="BC318" s="224"/>
      <c r="BD318" s="224"/>
      <c r="BE318" s="224"/>
      <c r="BF318" s="224"/>
      <c r="BG318" s="224"/>
      <c r="BH318" s="224"/>
      <c r="BI318" s="224"/>
      <c r="BJ318" s="224"/>
      <c r="BK318" s="224"/>
      <c r="BL318" s="224"/>
      <c r="BM318" s="225">
        <v>50</v>
      </c>
    </row>
    <row r="319" spans="1:65">
      <c r="A319" s="29"/>
      <c r="B319" s="3" t="s">
        <v>87</v>
      </c>
      <c r="C319" s="28"/>
      <c r="D319" s="13">
        <v>0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275</v>
      </c>
      <c r="C320" s="28"/>
      <c r="D320" s="13">
        <v>0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276</v>
      </c>
      <c r="C321" s="46"/>
      <c r="D321" s="44" t="s">
        <v>277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711</v>
      </c>
      <c r="BM323" s="27" t="s">
        <v>279</v>
      </c>
    </row>
    <row r="324" spans="1:65" ht="15">
      <c r="A324" s="24" t="s">
        <v>45</v>
      </c>
      <c r="B324" s="18" t="s">
        <v>114</v>
      </c>
      <c r="C324" s="15" t="s">
        <v>115</v>
      </c>
      <c r="D324" s="16" t="s">
        <v>345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242</v>
      </c>
      <c r="C325" s="9" t="s">
        <v>242</v>
      </c>
      <c r="D325" s="10" t="s">
        <v>116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100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22">
        <v>219.99999999999997</v>
      </c>
      <c r="E328" s="223"/>
      <c r="F328" s="224"/>
      <c r="G328" s="224"/>
      <c r="H328" s="224"/>
      <c r="I328" s="224"/>
      <c r="J328" s="224"/>
      <c r="K328" s="224"/>
      <c r="L328" s="224"/>
      <c r="M328" s="224"/>
      <c r="N328" s="224"/>
      <c r="O328" s="224"/>
      <c r="P328" s="224"/>
      <c r="Q328" s="224"/>
      <c r="R328" s="224"/>
      <c r="S328" s="224"/>
      <c r="T328" s="224"/>
      <c r="U328" s="224"/>
      <c r="V328" s="224"/>
      <c r="W328" s="224"/>
      <c r="X328" s="224"/>
      <c r="Y328" s="224"/>
      <c r="Z328" s="224"/>
      <c r="AA328" s="224"/>
      <c r="AB328" s="224"/>
      <c r="AC328" s="224"/>
      <c r="AD328" s="224"/>
      <c r="AE328" s="224"/>
      <c r="AF328" s="224"/>
      <c r="AG328" s="224"/>
      <c r="AH328" s="224"/>
      <c r="AI328" s="224"/>
      <c r="AJ328" s="224"/>
      <c r="AK328" s="224"/>
      <c r="AL328" s="224"/>
      <c r="AM328" s="224"/>
      <c r="AN328" s="224"/>
      <c r="AO328" s="224"/>
      <c r="AP328" s="224"/>
      <c r="AQ328" s="224"/>
      <c r="AR328" s="224"/>
      <c r="AS328" s="224"/>
      <c r="AT328" s="224"/>
      <c r="AU328" s="224"/>
      <c r="AV328" s="224"/>
      <c r="AW328" s="224"/>
      <c r="AX328" s="224"/>
      <c r="AY328" s="224"/>
      <c r="AZ328" s="224"/>
      <c r="BA328" s="224"/>
      <c r="BB328" s="224"/>
      <c r="BC328" s="224"/>
      <c r="BD328" s="224"/>
      <c r="BE328" s="224"/>
      <c r="BF328" s="224"/>
      <c r="BG328" s="224"/>
      <c r="BH328" s="224"/>
      <c r="BI328" s="224"/>
      <c r="BJ328" s="224"/>
      <c r="BK328" s="224"/>
      <c r="BL328" s="224"/>
      <c r="BM328" s="225">
        <v>1</v>
      </c>
    </row>
    <row r="329" spans="1:65">
      <c r="A329" s="29"/>
      <c r="B329" s="19">
        <v>1</v>
      </c>
      <c r="C329" s="9">
        <v>2</v>
      </c>
      <c r="D329" s="226">
        <v>240</v>
      </c>
      <c r="E329" s="223"/>
      <c r="F329" s="224"/>
      <c r="G329" s="224"/>
      <c r="H329" s="224"/>
      <c r="I329" s="224"/>
      <c r="J329" s="224"/>
      <c r="K329" s="224"/>
      <c r="L329" s="224"/>
      <c r="M329" s="224"/>
      <c r="N329" s="224"/>
      <c r="O329" s="224"/>
      <c r="P329" s="224"/>
      <c r="Q329" s="224"/>
      <c r="R329" s="224"/>
      <c r="S329" s="224"/>
      <c r="T329" s="224"/>
      <c r="U329" s="224"/>
      <c r="V329" s="224"/>
      <c r="W329" s="224"/>
      <c r="X329" s="224"/>
      <c r="Y329" s="224"/>
      <c r="Z329" s="224"/>
      <c r="AA329" s="224"/>
      <c r="AB329" s="224"/>
      <c r="AC329" s="224"/>
      <c r="AD329" s="224"/>
      <c r="AE329" s="224"/>
      <c r="AF329" s="224"/>
      <c r="AG329" s="224"/>
      <c r="AH329" s="224"/>
      <c r="AI329" s="224"/>
      <c r="AJ329" s="224"/>
      <c r="AK329" s="224"/>
      <c r="AL329" s="224"/>
      <c r="AM329" s="224"/>
      <c r="AN329" s="224"/>
      <c r="AO329" s="224"/>
      <c r="AP329" s="224"/>
      <c r="AQ329" s="224"/>
      <c r="AR329" s="224"/>
      <c r="AS329" s="224"/>
      <c r="AT329" s="224"/>
      <c r="AU329" s="224"/>
      <c r="AV329" s="224"/>
      <c r="AW329" s="224"/>
      <c r="AX329" s="224"/>
      <c r="AY329" s="224"/>
      <c r="AZ329" s="224"/>
      <c r="BA329" s="224"/>
      <c r="BB329" s="224"/>
      <c r="BC329" s="224"/>
      <c r="BD329" s="224"/>
      <c r="BE329" s="224"/>
      <c r="BF329" s="224"/>
      <c r="BG329" s="224"/>
      <c r="BH329" s="224"/>
      <c r="BI329" s="224"/>
      <c r="BJ329" s="224"/>
      <c r="BK329" s="224"/>
      <c r="BL329" s="224"/>
      <c r="BM329" s="225">
        <v>27</v>
      </c>
    </row>
    <row r="330" spans="1:65">
      <c r="A330" s="29"/>
      <c r="B330" s="20" t="s">
        <v>272</v>
      </c>
      <c r="C330" s="12"/>
      <c r="D330" s="228">
        <v>230</v>
      </c>
      <c r="E330" s="223"/>
      <c r="F330" s="224"/>
      <c r="G330" s="224"/>
      <c r="H330" s="224"/>
      <c r="I330" s="224"/>
      <c r="J330" s="224"/>
      <c r="K330" s="224"/>
      <c r="L330" s="224"/>
      <c r="M330" s="224"/>
      <c r="N330" s="224"/>
      <c r="O330" s="224"/>
      <c r="P330" s="224"/>
      <c r="Q330" s="224"/>
      <c r="R330" s="224"/>
      <c r="S330" s="224"/>
      <c r="T330" s="224"/>
      <c r="U330" s="224"/>
      <c r="V330" s="224"/>
      <c r="W330" s="224"/>
      <c r="X330" s="224"/>
      <c r="Y330" s="224"/>
      <c r="Z330" s="224"/>
      <c r="AA330" s="224"/>
      <c r="AB330" s="224"/>
      <c r="AC330" s="224"/>
      <c r="AD330" s="224"/>
      <c r="AE330" s="224"/>
      <c r="AF330" s="224"/>
      <c r="AG330" s="224"/>
      <c r="AH330" s="224"/>
      <c r="AI330" s="224"/>
      <c r="AJ330" s="224"/>
      <c r="AK330" s="224"/>
      <c r="AL330" s="224"/>
      <c r="AM330" s="224"/>
      <c r="AN330" s="224"/>
      <c r="AO330" s="224"/>
      <c r="AP330" s="224"/>
      <c r="AQ330" s="224"/>
      <c r="AR330" s="224"/>
      <c r="AS330" s="224"/>
      <c r="AT330" s="224"/>
      <c r="AU330" s="224"/>
      <c r="AV330" s="224"/>
      <c r="AW330" s="224"/>
      <c r="AX330" s="224"/>
      <c r="AY330" s="224"/>
      <c r="AZ330" s="224"/>
      <c r="BA330" s="224"/>
      <c r="BB330" s="224"/>
      <c r="BC330" s="224"/>
      <c r="BD330" s="224"/>
      <c r="BE330" s="224"/>
      <c r="BF330" s="224"/>
      <c r="BG330" s="224"/>
      <c r="BH330" s="224"/>
      <c r="BI330" s="224"/>
      <c r="BJ330" s="224"/>
      <c r="BK330" s="224"/>
      <c r="BL330" s="224"/>
      <c r="BM330" s="225">
        <v>16</v>
      </c>
    </row>
    <row r="331" spans="1:65">
      <c r="A331" s="29"/>
      <c r="B331" s="3" t="s">
        <v>273</v>
      </c>
      <c r="C331" s="28"/>
      <c r="D331" s="226">
        <v>230</v>
      </c>
      <c r="E331" s="223"/>
      <c r="F331" s="224"/>
      <c r="G331" s="224"/>
      <c r="H331" s="224"/>
      <c r="I331" s="224"/>
      <c r="J331" s="224"/>
      <c r="K331" s="224"/>
      <c r="L331" s="224"/>
      <c r="M331" s="224"/>
      <c r="N331" s="224"/>
      <c r="O331" s="224"/>
      <c r="P331" s="224"/>
      <c r="Q331" s="224"/>
      <c r="R331" s="224"/>
      <c r="S331" s="224"/>
      <c r="T331" s="224"/>
      <c r="U331" s="224"/>
      <c r="V331" s="224"/>
      <c r="W331" s="224"/>
      <c r="X331" s="224"/>
      <c r="Y331" s="224"/>
      <c r="Z331" s="224"/>
      <c r="AA331" s="224"/>
      <c r="AB331" s="224"/>
      <c r="AC331" s="224"/>
      <c r="AD331" s="224"/>
      <c r="AE331" s="224"/>
      <c r="AF331" s="224"/>
      <c r="AG331" s="224"/>
      <c r="AH331" s="224"/>
      <c r="AI331" s="224"/>
      <c r="AJ331" s="224"/>
      <c r="AK331" s="224"/>
      <c r="AL331" s="224"/>
      <c r="AM331" s="224"/>
      <c r="AN331" s="224"/>
      <c r="AO331" s="224"/>
      <c r="AP331" s="224"/>
      <c r="AQ331" s="224"/>
      <c r="AR331" s="224"/>
      <c r="AS331" s="224"/>
      <c r="AT331" s="224"/>
      <c r="AU331" s="224"/>
      <c r="AV331" s="224"/>
      <c r="AW331" s="224"/>
      <c r="AX331" s="224"/>
      <c r="AY331" s="224"/>
      <c r="AZ331" s="224"/>
      <c r="BA331" s="224"/>
      <c r="BB331" s="224"/>
      <c r="BC331" s="224"/>
      <c r="BD331" s="224"/>
      <c r="BE331" s="224"/>
      <c r="BF331" s="224"/>
      <c r="BG331" s="224"/>
      <c r="BH331" s="224"/>
      <c r="BI331" s="224"/>
      <c r="BJ331" s="224"/>
      <c r="BK331" s="224"/>
      <c r="BL331" s="224"/>
      <c r="BM331" s="225">
        <v>230</v>
      </c>
    </row>
    <row r="332" spans="1:65">
      <c r="A332" s="29"/>
      <c r="B332" s="3" t="s">
        <v>274</v>
      </c>
      <c r="C332" s="28"/>
      <c r="D332" s="226">
        <v>14.142135623730971</v>
      </c>
      <c r="E332" s="223"/>
      <c r="F332" s="224"/>
      <c r="G332" s="224"/>
      <c r="H332" s="224"/>
      <c r="I332" s="224"/>
      <c r="J332" s="224"/>
      <c r="K332" s="224"/>
      <c r="L332" s="224"/>
      <c r="M332" s="224"/>
      <c r="N332" s="224"/>
      <c r="O332" s="224"/>
      <c r="P332" s="224"/>
      <c r="Q332" s="224"/>
      <c r="R332" s="224"/>
      <c r="S332" s="224"/>
      <c r="T332" s="224"/>
      <c r="U332" s="224"/>
      <c r="V332" s="224"/>
      <c r="W332" s="224"/>
      <c r="X332" s="224"/>
      <c r="Y332" s="224"/>
      <c r="Z332" s="224"/>
      <c r="AA332" s="224"/>
      <c r="AB332" s="224"/>
      <c r="AC332" s="224"/>
      <c r="AD332" s="224"/>
      <c r="AE332" s="224"/>
      <c r="AF332" s="224"/>
      <c r="AG332" s="224"/>
      <c r="AH332" s="224"/>
      <c r="AI332" s="224"/>
      <c r="AJ332" s="224"/>
      <c r="AK332" s="224"/>
      <c r="AL332" s="224"/>
      <c r="AM332" s="224"/>
      <c r="AN332" s="224"/>
      <c r="AO332" s="224"/>
      <c r="AP332" s="224"/>
      <c r="AQ332" s="224"/>
      <c r="AR332" s="224"/>
      <c r="AS332" s="224"/>
      <c r="AT332" s="224"/>
      <c r="AU332" s="224"/>
      <c r="AV332" s="224"/>
      <c r="AW332" s="224"/>
      <c r="AX332" s="224"/>
      <c r="AY332" s="224"/>
      <c r="AZ332" s="224"/>
      <c r="BA332" s="224"/>
      <c r="BB332" s="224"/>
      <c r="BC332" s="224"/>
      <c r="BD332" s="224"/>
      <c r="BE332" s="224"/>
      <c r="BF332" s="224"/>
      <c r="BG332" s="224"/>
      <c r="BH332" s="224"/>
      <c r="BI332" s="224"/>
      <c r="BJ332" s="224"/>
      <c r="BK332" s="224"/>
      <c r="BL332" s="224"/>
      <c r="BM332" s="225">
        <v>51</v>
      </c>
    </row>
    <row r="333" spans="1:65">
      <c r="A333" s="29"/>
      <c r="B333" s="3" t="s">
        <v>87</v>
      </c>
      <c r="C333" s="28"/>
      <c r="D333" s="13">
        <v>6.1487546190134655E-2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275</v>
      </c>
      <c r="C334" s="28"/>
      <c r="D334" s="13">
        <v>0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276</v>
      </c>
      <c r="C335" s="46"/>
      <c r="D335" s="44" t="s">
        <v>277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8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7" priority="70" stopIfTrue="1">
      <formula>AND(ISBLANK(INDIRECT(Anlyt_LabRefLastCol)),ISBLANK(INDIRECT(Anlyt_LabRefThisCol)))</formula>
    </cfRule>
    <cfRule type="expression" dxfId="6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BA299-29AD-4737-A420-C3F806786832}">
  <sheetPr codeName="Sheet21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712</v>
      </c>
      <c r="BM1" s="27" t="s">
        <v>279</v>
      </c>
    </row>
    <row r="2" spans="1:66" ht="18">
      <c r="A2" s="24" t="s">
        <v>494</v>
      </c>
      <c r="B2" s="18" t="s">
        <v>114</v>
      </c>
      <c r="C2" s="15" t="s">
        <v>115</v>
      </c>
      <c r="D2" s="16" t="s">
        <v>345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0" t="s">
        <v>116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354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1.54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1.58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47</v>
      </c>
    </row>
    <row r="8" spans="1:66">
      <c r="A8" s="29"/>
      <c r="B8" s="20" t="s">
        <v>272</v>
      </c>
      <c r="C8" s="12"/>
      <c r="D8" s="22">
        <v>1.56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273</v>
      </c>
      <c r="C9" s="28"/>
      <c r="D9" s="11">
        <v>1.56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1.56</v>
      </c>
      <c r="BN9" s="27"/>
    </row>
    <row r="10" spans="1:66">
      <c r="A10" s="29"/>
      <c r="B10" s="3" t="s">
        <v>274</v>
      </c>
      <c r="C10" s="28"/>
      <c r="D10" s="23">
        <v>2.8284271247461926E-2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53</v>
      </c>
    </row>
    <row r="11" spans="1:66">
      <c r="A11" s="29"/>
      <c r="B11" s="3" t="s">
        <v>87</v>
      </c>
      <c r="C11" s="28"/>
      <c r="D11" s="13">
        <v>1.8130943107347388E-2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275</v>
      </c>
      <c r="C12" s="28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276</v>
      </c>
      <c r="C13" s="46"/>
      <c r="D13" s="44" t="s">
        <v>277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2D879-298A-4C66-BC39-538FC9387F6E}">
  <sheetPr codeName="Sheet22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713</v>
      </c>
      <c r="BM1" s="27" t="s">
        <v>279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345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0" t="s">
        <v>116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355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1.5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1.6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11</v>
      </c>
    </row>
    <row r="8" spans="1:66">
      <c r="A8" s="29"/>
      <c r="B8" s="20" t="s">
        <v>272</v>
      </c>
      <c r="C8" s="12"/>
      <c r="D8" s="22">
        <v>1.55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273</v>
      </c>
      <c r="C9" s="28"/>
      <c r="D9" s="11">
        <v>1.55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1.55</v>
      </c>
      <c r="BN9" s="27"/>
    </row>
    <row r="10" spans="1:66">
      <c r="A10" s="29"/>
      <c r="B10" s="3" t="s">
        <v>274</v>
      </c>
      <c r="C10" s="28"/>
      <c r="D10" s="23">
        <v>7.0710678118654821E-2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55</v>
      </c>
    </row>
    <row r="11" spans="1:66">
      <c r="A11" s="29"/>
      <c r="B11" s="3" t="s">
        <v>87</v>
      </c>
      <c r="C11" s="28"/>
      <c r="D11" s="13">
        <v>4.5619792334616015E-2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275</v>
      </c>
      <c r="C12" s="28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276</v>
      </c>
      <c r="C13" s="46"/>
      <c r="D13" s="44" t="s">
        <v>277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714</v>
      </c>
      <c r="BM15" s="27" t="s">
        <v>279</v>
      </c>
    </row>
    <row r="16" spans="1:66" ht="15">
      <c r="A16" s="24" t="s">
        <v>7</v>
      </c>
      <c r="B16" s="18" t="s">
        <v>114</v>
      </c>
      <c r="C16" s="15" t="s">
        <v>115</v>
      </c>
      <c r="D16" s="16" t="s">
        <v>345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242</v>
      </c>
      <c r="C17" s="9" t="s">
        <v>242</v>
      </c>
      <c r="D17" s="10" t="s">
        <v>116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355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0">
        <v>19.600000000000001</v>
      </c>
      <c r="E20" s="212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4">
        <v>1</v>
      </c>
    </row>
    <row r="21" spans="1:65">
      <c r="A21" s="29"/>
      <c r="B21" s="19">
        <v>1</v>
      </c>
      <c r="C21" s="9">
        <v>2</v>
      </c>
      <c r="D21" s="215">
        <v>19.600000000000001</v>
      </c>
      <c r="E21" s="212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4">
        <v>13</v>
      </c>
    </row>
    <row r="22" spans="1:65">
      <c r="A22" s="29"/>
      <c r="B22" s="20" t="s">
        <v>272</v>
      </c>
      <c r="C22" s="12"/>
      <c r="D22" s="219">
        <v>19.600000000000001</v>
      </c>
      <c r="E22" s="212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4">
        <v>16</v>
      </c>
    </row>
    <row r="23" spans="1:65">
      <c r="A23" s="29"/>
      <c r="B23" s="3" t="s">
        <v>273</v>
      </c>
      <c r="C23" s="28"/>
      <c r="D23" s="215">
        <v>19.600000000000001</v>
      </c>
      <c r="E23" s="212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4">
        <v>19.600000000000001</v>
      </c>
    </row>
    <row r="24" spans="1:65">
      <c r="A24" s="29"/>
      <c r="B24" s="3" t="s">
        <v>274</v>
      </c>
      <c r="C24" s="28"/>
      <c r="D24" s="215">
        <v>0</v>
      </c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56</v>
      </c>
    </row>
    <row r="25" spans="1:65">
      <c r="A25" s="29"/>
      <c r="B25" s="3" t="s">
        <v>87</v>
      </c>
      <c r="C25" s="28"/>
      <c r="D25" s="13">
        <v>0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275</v>
      </c>
      <c r="C26" s="28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276</v>
      </c>
      <c r="C27" s="46"/>
      <c r="D27" s="44" t="s">
        <v>277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715</v>
      </c>
      <c r="BM29" s="27" t="s">
        <v>279</v>
      </c>
    </row>
    <row r="30" spans="1:65" ht="15">
      <c r="A30" s="24" t="s">
        <v>10</v>
      </c>
      <c r="B30" s="18" t="s">
        <v>114</v>
      </c>
      <c r="C30" s="15" t="s">
        <v>115</v>
      </c>
      <c r="D30" s="16" t="s">
        <v>345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242</v>
      </c>
      <c r="C31" s="9" t="s">
        <v>242</v>
      </c>
      <c r="D31" s="10" t="s">
        <v>116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355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2">
        <v>949</v>
      </c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5">
        <v>1</v>
      </c>
    </row>
    <row r="35" spans="1:65">
      <c r="A35" s="29"/>
      <c r="B35" s="19">
        <v>1</v>
      </c>
      <c r="C35" s="9">
        <v>2</v>
      </c>
      <c r="D35" s="226">
        <v>953</v>
      </c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5">
        <v>14</v>
      </c>
    </row>
    <row r="36" spans="1:65">
      <c r="A36" s="29"/>
      <c r="B36" s="20" t="s">
        <v>272</v>
      </c>
      <c r="C36" s="12"/>
      <c r="D36" s="228">
        <v>951</v>
      </c>
      <c r="E36" s="223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5">
        <v>16</v>
      </c>
    </row>
    <row r="37" spans="1:65">
      <c r="A37" s="29"/>
      <c r="B37" s="3" t="s">
        <v>273</v>
      </c>
      <c r="C37" s="28"/>
      <c r="D37" s="226">
        <v>951</v>
      </c>
      <c r="E37" s="223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5">
        <v>951</v>
      </c>
    </row>
    <row r="38" spans="1:65">
      <c r="A38" s="29"/>
      <c r="B38" s="3" t="s">
        <v>274</v>
      </c>
      <c r="C38" s="28"/>
      <c r="D38" s="226">
        <v>2.8284271247461903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5">
        <v>57</v>
      </c>
    </row>
    <row r="39" spans="1:65">
      <c r="A39" s="29"/>
      <c r="B39" s="3" t="s">
        <v>87</v>
      </c>
      <c r="C39" s="28"/>
      <c r="D39" s="13">
        <v>2.9741610144544588E-3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275</v>
      </c>
      <c r="C40" s="28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276</v>
      </c>
      <c r="C41" s="46"/>
      <c r="D41" s="44" t="s">
        <v>277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716</v>
      </c>
      <c r="BM43" s="27" t="s">
        <v>279</v>
      </c>
    </row>
    <row r="44" spans="1:65" ht="15">
      <c r="A44" s="24" t="s">
        <v>13</v>
      </c>
      <c r="B44" s="18" t="s">
        <v>114</v>
      </c>
      <c r="C44" s="15" t="s">
        <v>115</v>
      </c>
      <c r="D44" s="16" t="s">
        <v>345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242</v>
      </c>
      <c r="C45" s="9" t="s">
        <v>242</v>
      </c>
      <c r="D45" s="10" t="s">
        <v>116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355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2.6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2.6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15</v>
      </c>
    </row>
    <row r="50" spans="1:65">
      <c r="A50" s="29"/>
      <c r="B50" s="20" t="s">
        <v>272</v>
      </c>
      <c r="C50" s="12"/>
      <c r="D50" s="22">
        <v>2.6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273</v>
      </c>
      <c r="C51" s="28"/>
      <c r="D51" s="11">
        <v>2.6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2.6</v>
      </c>
    </row>
    <row r="52" spans="1:65">
      <c r="A52" s="29"/>
      <c r="B52" s="3" t="s">
        <v>274</v>
      </c>
      <c r="C52" s="28"/>
      <c r="D52" s="23">
        <v>0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58</v>
      </c>
    </row>
    <row r="53" spans="1:65">
      <c r="A53" s="29"/>
      <c r="B53" s="3" t="s">
        <v>87</v>
      </c>
      <c r="C53" s="28"/>
      <c r="D53" s="13">
        <v>0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275</v>
      </c>
      <c r="C54" s="28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276</v>
      </c>
      <c r="C55" s="46"/>
      <c r="D55" s="44" t="s">
        <v>277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717</v>
      </c>
      <c r="BM57" s="27" t="s">
        <v>279</v>
      </c>
    </row>
    <row r="58" spans="1:65" ht="15">
      <c r="A58" s="24" t="s">
        <v>16</v>
      </c>
      <c r="B58" s="18" t="s">
        <v>114</v>
      </c>
      <c r="C58" s="15" t="s">
        <v>115</v>
      </c>
      <c r="D58" s="16" t="s">
        <v>345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242</v>
      </c>
      <c r="C59" s="9" t="s">
        <v>242</v>
      </c>
      <c r="D59" s="10" t="s">
        <v>116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355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1.7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1.64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16</v>
      </c>
    </row>
    <row r="64" spans="1:65">
      <c r="A64" s="29"/>
      <c r="B64" s="20" t="s">
        <v>272</v>
      </c>
      <c r="C64" s="12"/>
      <c r="D64" s="22">
        <v>1.67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273</v>
      </c>
      <c r="C65" s="28"/>
      <c r="D65" s="11">
        <v>1.67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1.67</v>
      </c>
    </row>
    <row r="66" spans="1:65">
      <c r="A66" s="29"/>
      <c r="B66" s="3" t="s">
        <v>274</v>
      </c>
      <c r="C66" s="28"/>
      <c r="D66" s="23">
        <v>4.2426406871192889E-2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59</v>
      </c>
    </row>
    <row r="67" spans="1:65">
      <c r="A67" s="29"/>
      <c r="B67" s="3" t="s">
        <v>87</v>
      </c>
      <c r="C67" s="28"/>
      <c r="D67" s="13">
        <v>2.5405034054606521E-2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275</v>
      </c>
      <c r="C68" s="28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276</v>
      </c>
      <c r="C69" s="46"/>
      <c r="D69" s="44" t="s">
        <v>277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718</v>
      </c>
      <c r="BM71" s="27" t="s">
        <v>279</v>
      </c>
    </row>
    <row r="72" spans="1:65" ht="15">
      <c r="A72" s="24" t="s">
        <v>19</v>
      </c>
      <c r="B72" s="18" t="s">
        <v>114</v>
      </c>
      <c r="C72" s="15" t="s">
        <v>115</v>
      </c>
      <c r="D72" s="16" t="s">
        <v>345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242</v>
      </c>
      <c r="C73" s="9" t="s">
        <v>242</v>
      </c>
      <c r="D73" s="10" t="s">
        <v>116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355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0.4</v>
      </c>
      <c r="E76" s="15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0.3</v>
      </c>
      <c r="E77" s="15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18</v>
      </c>
    </row>
    <row r="78" spans="1:65">
      <c r="A78" s="29"/>
      <c r="B78" s="20" t="s">
        <v>272</v>
      </c>
      <c r="C78" s="12"/>
      <c r="D78" s="22">
        <v>0.35</v>
      </c>
      <c r="E78" s="15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273</v>
      </c>
      <c r="C79" s="28"/>
      <c r="D79" s="11">
        <v>0.35</v>
      </c>
      <c r="E79" s="15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0.35</v>
      </c>
    </row>
    <row r="80" spans="1:65">
      <c r="A80" s="29"/>
      <c r="B80" s="3" t="s">
        <v>274</v>
      </c>
      <c r="C80" s="28"/>
      <c r="D80" s="23">
        <v>7.0710678118654974E-2</v>
      </c>
      <c r="E80" s="15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60</v>
      </c>
    </row>
    <row r="81" spans="1:65">
      <c r="A81" s="29"/>
      <c r="B81" s="3" t="s">
        <v>87</v>
      </c>
      <c r="C81" s="28"/>
      <c r="D81" s="13">
        <v>0.2020305089104428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275</v>
      </c>
      <c r="C82" s="28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276</v>
      </c>
      <c r="C83" s="46"/>
      <c r="D83" s="44" t="s">
        <v>277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719</v>
      </c>
      <c r="BM85" s="27" t="s">
        <v>279</v>
      </c>
    </row>
    <row r="86" spans="1:65" ht="15">
      <c r="A86" s="24" t="s">
        <v>22</v>
      </c>
      <c r="B86" s="18" t="s">
        <v>114</v>
      </c>
      <c r="C86" s="15" t="s">
        <v>115</v>
      </c>
      <c r="D86" s="16" t="s">
        <v>345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242</v>
      </c>
      <c r="C87" s="9" t="s">
        <v>242</v>
      </c>
      <c r="D87" s="10" t="s">
        <v>116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355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2">
        <v>71.900000000000006</v>
      </c>
      <c r="E90" s="223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  <c r="AQ90" s="224"/>
      <c r="AR90" s="224"/>
      <c r="AS90" s="224"/>
      <c r="AT90" s="224"/>
      <c r="AU90" s="224"/>
      <c r="AV90" s="224"/>
      <c r="AW90" s="224"/>
      <c r="AX90" s="224"/>
      <c r="AY90" s="224"/>
      <c r="AZ90" s="224"/>
      <c r="BA90" s="224"/>
      <c r="BB90" s="224"/>
      <c r="BC90" s="224"/>
      <c r="BD90" s="224"/>
      <c r="BE90" s="224"/>
      <c r="BF90" s="224"/>
      <c r="BG90" s="224"/>
      <c r="BH90" s="224"/>
      <c r="BI90" s="224"/>
      <c r="BJ90" s="224"/>
      <c r="BK90" s="224"/>
      <c r="BL90" s="224"/>
      <c r="BM90" s="225">
        <v>1</v>
      </c>
    </row>
    <row r="91" spans="1:65">
      <c r="A91" s="29"/>
      <c r="B91" s="19">
        <v>1</v>
      </c>
      <c r="C91" s="9">
        <v>2</v>
      </c>
      <c r="D91" s="226">
        <v>70.599999999999994</v>
      </c>
      <c r="E91" s="223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224"/>
      <c r="BC91" s="224"/>
      <c r="BD91" s="224"/>
      <c r="BE91" s="224"/>
      <c r="BF91" s="224"/>
      <c r="BG91" s="224"/>
      <c r="BH91" s="224"/>
      <c r="BI91" s="224"/>
      <c r="BJ91" s="224"/>
      <c r="BK91" s="224"/>
      <c r="BL91" s="224"/>
      <c r="BM91" s="225">
        <v>19</v>
      </c>
    </row>
    <row r="92" spans="1:65">
      <c r="A92" s="29"/>
      <c r="B92" s="20" t="s">
        <v>272</v>
      </c>
      <c r="C92" s="12"/>
      <c r="D92" s="228">
        <v>71.25</v>
      </c>
      <c r="E92" s="223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  <c r="AQ92" s="224"/>
      <c r="AR92" s="224"/>
      <c r="AS92" s="224"/>
      <c r="AT92" s="224"/>
      <c r="AU92" s="224"/>
      <c r="AV92" s="224"/>
      <c r="AW92" s="224"/>
      <c r="AX92" s="224"/>
      <c r="AY92" s="224"/>
      <c r="AZ92" s="224"/>
      <c r="BA92" s="224"/>
      <c r="BB92" s="224"/>
      <c r="BC92" s="224"/>
      <c r="BD92" s="224"/>
      <c r="BE92" s="224"/>
      <c r="BF92" s="224"/>
      <c r="BG92" s="224"/>
      <c r="BH92" s="224"/>
      <c r="BI92" s="224"/>
      <c r="BJ92" s="224"/>
      <c r="BK92" s="224"/>
      <c r="BL92" s="224"/>
      <c r="BM92" s="225">
        <v>16</v>
      </c>
    </row>
    <row r="93" spans="1:65">
      <c r="A93" s="29"/>
      <c r="B93" s="3" t="s">
        <v>273</v>
      </c>
      <c r="C93" s="28"/>
      <c r="D93" s="226">
        <v>71.25</v>
      </c>
      <c r="E93" s="223"/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224"/>
      <c r="BC93" s="224"/>
      <c r="BD93" s="224"/>
      <c r="BE93" s="224"/>
      <c r="BF93" s="224"/>
      <c r="BG93" s="224"/>
      <c r="BH93" s="224"/>
      <c r="BI93" s="224"/>
      <c r="BJ93" s="224"/>
      <c r="BK93" s="224"/>
      <c r="BL93" s="224"/>
      <c r="BM93" s="225">
        <v>71.25</v>
      </c>
    </row>
    <row r="94" spans="1:65">
      <c r="A94" s="29"/>
      <c r="B94" s="3" t="s">
        <v>274</v>
      </c>
      <c r="C94" s="28"/>
      <c r="D94" s="226">
        <v>0.91923881554251985</v>
      </c>
      <c r="E94" s="223"/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224"/>
      <c r="BC94" s="224"/>
      <c r="BD94" s="224"/>
      <c r="BE94" s="224"/>
      <c r="BF94" s="224"/>
      <c r="BG94" s="224"/>
      <c r="BH94" s="224"/>
      <c r="BI94" s="224"/>
      <c r="BJ94" s="224"/>
      <c r="BK94" s="224"/>
      <c r="BL94" s="224"/>
      <c r="BM94" s="225">
        <v>61</v>
      </c>
    </row>
    <row r="95" spans="1:65">
      <c r="A95" s="29"/>
      <c r="B95" s="3" t="s">
        <v>87</v>
      </c>
      <c r="C95" s="28"/>
      <c r="D95" s="13">
        <v>1.2901597411123086E-2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275</v>
      </c>
      <c r="C96" s="28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276</v>
      </c>
      <c r="C97" s="46"/>
      <c r="D97" s="44" t="s">
        <v>277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720</v>
      </c>
      <c r="BM99" s="27" t="s">
        <v>279</v>
      </c>
    </row>
    <row r="100" spans="1:65" ht="15">
      <c r="A100" s="24" t="s">
        <v>25</v>
      </c>
      <c r="B100" s="18" t="s">
        <v>114</v>
      </c>
      <c r="C100" s="15" t="s">
        <v>115</v>
      </c>
      <c r="D100" s="16" t="s">
        <v>345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242</v>
      </c>
      <c r="C101" s="9" t="s">
        <v>242</v>
      </c>
      <c r="D101" s="10" t="s">
        <v>116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355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0">
        <v>10.1</v>
      </c>
      <c r="E104" s="212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  <c r="BI104" s="213"/>
      <c r="BJ104" s="213"/>
      <c r="BK104" s="213"/>
      <c r="BL104" s="213"/>
      <c r="BM104" s="214">
        <v>1</v>
      </c>
    </row>
    <row r="105" spans="1:65">
      <c r="A105" s="29"/>
      <c r="B105" s="19">
        <v>1</v>
      </c>
      <c r="C105" s="9">
        <v>2</v>
      </c>
      <c r="D105" s="215">
        <v>10</v>
      </c>
      <c r="E105" s="212"/>
      <c r="F105" s="213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  <c r="BI105" s="213"/>
      <c r="BJ105" s="213"/>
      <c r="BK105" s="213"/>
      <c r="BL105" s="213"/>
      <c r="BM105" s="214">
        <v>20</v>
      </c>
    </row>
    <row r="106" spans="1:65">
      <c r="A106" s="29"/>
      <c r="B106" s="20" t="s">
        <v>272</v>
      </c>
      <c r="C106" s="12"/>
      <c r="D106" s="219">
        <v>10.050000000000001</v>
      </c>
      <c r="E106" s="212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  <c r="BI106" s="213"/>
      <c r="BJ106" s="213"/>
      <c r="BK106" s="213"/>
      <c r="BL106" s="213"/>
      <c r="BM106" s="214">
        <v>16</v>
      </c>
    </row>
    <row r="107" spans="1:65">
      <c r="A107" s="29"/>
      <c r="B107" s="3" t="s">
        <v>273</v>
      </c>
      <c r="C107" s="28"/>
      <c r="D107" s="215">
        <v>10.050000000000001</v>
      </c>
      <c r="E107" s="212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4">
        <v>10.050000000000001</v>
      </c>
    </row>
    <row r="108" spans="1:65">
      <c r="A108" s="29"/>
      <c r="B108" s="3" t="s">
        <v>274</v>
      </c>
      <c r="C108" s="28"/>
      <c r="D108" s="215">
        <v>7.0710678118654502E-2</v>
      </c>
      <c r="E108" s="212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  <c r="BI108" s="213"/>
      <c r="BJ108" s="213"/>
      <c r="BK108" s="213"/>
      <c r="BL108" s="213"/>
      <c r="BM108" s="214">
        <v>62</v>
      </c>
    </row>
    <row r="109" spans="1:65">
      <c r="A109" s="29"/>
      <c r="B109" s="3" t="s">
        <v>87</v>
      </c>
      <c r="C109" s="28"/>
      <c r="D109" s="13">
        <v>7.0358883700153731E-3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275</v>
      </c>
      <c r="C110" s="28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276</v>
      </c>
      <c r="C111" s="46"/>
      <c r="D111" s="44" t="s">
        <v>277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721</v>
      </c>
      <c r="BM113" s="27" t="s">
        <v>279</v>
      </c>
    </row>
    <row r="114" spans="1:65" ht="15">
      <c r="A114" s="24" t="s">
        <v>51</v>
      </c>
      <c r="B114" s="18" t="s">
        <v>114</v>
      </c>
      <c r="C114" s="15" t="s">
        <v>115</v>
      </c>
      <c r="D114" s="16" t="s">
        <v>345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242</v>
      </c>
      <c r="C115" s="9" t="s">
        <v>242</v>
      </c>
      <c r="D115" s="10" t="s">
        <v>116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355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10">
        <v>43</v>
      </c>
      <c r="E118" s="212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3"/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  <c r="BI118" s="213"/>
      <c r="BJ118" s="213"/>
      <c r="BK118" s="213"/>
      <c r="BL118" s="213"/>
      <c r="BM118" s="214">
        <v>1</v>
      </c>
    </row>
    <row r="119" spans="1:65">
      <c r="A119" s="29"/>
      <c r="B119" s="19">
        <v>1</v>
      </c>
      <c r="C119" s="9">
        <v>2</v>
      </c>
      <c r="D119" s="215">
        <v>47</v>
      </c>
      <c r="E119" s="212"/>
      <c r="F119" s="213"/>
      <c r="G119" s="213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  <c r="BI119" s="213"/>
      <c r="BJ119" s="213"/>
      <c r="BK119" s="213"/>
      <c r="BL119" s="213"/>
      <c r="BM119" s="214">
        <v>21</v>
      </c>
    </row>
    <row r="120" spans="1:65">
      <c r="A120" s="29"/>
      <c r="B120" s="20" t="s">
        <v>272</v>
      </c>
      <c r="C120" s="12"/>
      <c r="D120" s="219">
        <v>45</v>
      </c>
      <c r="E120" s="212"/>
      <c r="F120" s="213"/>
      <c r="G120" s="213"/>
      <c r="H120" s="213"/>
      <c r="I120" s="213"/>
      <c r="J120" s="213"/>
      <c r="K120" s="213"/>
      <c r="L120" s="213"/>
      <c r="M120" s="213"/>
      <c r="N120" s="213"/>
      <c r="O120" s="213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3"/>
      <c r="AH120" s="213"/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  <c r="BI120" s="213"/>
      <c r="BJ120" s="213"/>
      <c r="BK120" s="213"/>
      <c r="BL120" s="213"/>
      <c r="BM120" s="214">
        <v>16</v>
      </c>
    </row>
    <row r="121" spans="1:65">
      <c r="A121" s="29"/>
      <c r="B121" s="3" t="s">
        <v>273</v>
      </c>
      <c r="C121" s="28"/>
      <c r="D121" s="215">
        <v>45</v>
      </c>
      <c r="E121" s="212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213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  <c r="BI121" s="213"/>
      <c r="BJ121" s="213"/>
      <c r="BK121" s="213"/>
      <c r="BL121" s="213"/>
      <c r="BM121" s="214">
        <v>45</v>
      </c>
    </row>
    <row r="122" spans="1:65">
      <c r="A122" s="29"/>
      <c r="B122" s="3" t="s">
        <v>274</v>
      </c>
      <c r="C122" s="28"/>
      <c r="D122" s="215">
        <v>2.8284271247461903</v>
      </c>
      <c r="E122" s="212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  <c r="BI122" s="213"/>
      <c r="BJ122" s="213"/>
      <c r="BK122" s="213"/>
      <c r="BL122" s="213"/>
      <c r="BM122" s="214">
        <v>63</v>
      </c>
    </row>
    <row r="123" spans="1:65">
      <c r="A123" s="29"/>
      <c r="B123" s="3" t="s">
        <v>87</v>
      </c>
      <c r="C123" s="28"/>
      <c r="D123" s="13">
        <v>6.2853936105470895E-2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275</v>
      </c>
      <c r="C124" s="28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276</v>
      </c>
      <c r="C125" s="46"/>
      <c r="D125" s="44" t="s">
        <v>277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722</v>
      </c>
      <c r="BM127" s="27" t="s">
        <v>279</v>
      </c>
    </row>
    <row r="128" spans="1:65" ht="15">
      <c r="A128" s="24" t="s">
        <v>28</v>
      </c>
      <c r="B128" s="18" t="s">
        <v>114</v>
      </c>
      <c r="C128" s="15" t="s">
        <v>115</v>
      </c>
      <c r="D128" s="16" t="s">
        <v>345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242</v>
      </c>
      <c r="C129" s="9" t="s">
        <v>242</v>
      </c>
      <c r="D129" s="10" t="s">
        <v>116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355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9.34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9.58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58</v>
      </c>
    </row>
    <row r="134" spans="1:65">
      <c r="A134" s="29"/>
      <c r="B134" s="20" t="s">
        <v>272</v>
      </c>
      <c r="C134" s="12"/>
      <c r="D134" s="22">
        <v>9.4600000000000009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273</v>
      </c>
      <c r="C135" s="28"/>
      <c r="D135" s="11">
        <v>9.4600000000000009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9.4600000000000009</v>
      </c>
    </row>
    <row r="136" spans="1:65">
      <c r="A136" s="29"/>
      <c r="B136" s="3" t="s">
        <v>274</v>
      </c>
      <c r="C136" s="28"/>
      <c r="D136" s="23">
        <v>0.16970562748477155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64</v>
      </c>
    </row>
    <row r="137" spans="1:65">
      <c r="A137" s="29"/>
      <c r="B137" s="3" t="s">
        <v>87</v>
      </c>
      <c r="C137" s="28"/>
      <c r="D137" s="13">
        <v>1.7939284089299318E-2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275</v>
      </c>
      <c r="C138" s="28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276</v>
      </c>
      <c r="C139" s="46"/>
      <c r="D139" s="44" t="s">
        <v>277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723</v>
      </c>
      <c r="BM141" s="27" t="s">
        <v>279</v>
      </c>
    </row>
    <row r="142" spans="1:65" ht="15">
      <c r="A142" s="24" t="s">
        <v>0</v>
      </c>
      <c r="B142" s="18" t="s">
        <v>114</v>
      </c>
      <c r="C142" s="15" t="s">
        <v>115</v>
      </c>
      <c r="D142" s="16" t="s">
        <v>345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242</v>
      </c>
      <c r="C143" s="9" t="s">
        <v>242</v>
      </c>
      <c r="D143" s="10" t="s">
        <v>116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355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2">
        <v>0.621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5"/>
      <c r="BF146" s="205"/>
      <c r="BG146" s="205"/>
      <c r="BH146" s="205"/>
      <c r="BI146" s="205"/>
      <c r="BJ146" s="205"/>
      <c r="BK146" s="205"/>
      <c r="BL146" s="205"/>
      <c r="BM146" s="206">
        <v>1</v>
      </c>
    </row>
    <row r="147" spans="1:65">
      <c r="A147" s="29"/>
      <c r="B147" s="19">
        <v>1</v>
      </c>
      <c r="C147" s="9">
        <v>2</v>
      </c>
      <c r="D147" s="23">
        <v>0.63200000000000001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5"/>
      <c r="AT147" s="205"/>
      <c r="AU147" s="205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5"/>
      <c r="BF147" s="205"/>
      <c r="BG147" s="205"/>
      <c r="BH147" s="205"/>
      <c r="BI147" s="205"/>
      <c r="BJ147" s="205"/>
      <c r="BK147" s="205"/>
      <c r="BL147" s="205"/>
      <c r="BM147" s="206">
        <v>22</v>
      </c>
    </row>
    <row r="148" spans="1:65">
      <c r="A148" s="29"/>
      <c r="B148" s="20" t="s">
        <v>272</v>
      </c>
      <c r="C148" s="12"/>
      <c r="D148" s="209">
        <v>0.62650000000000006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06">
        <v>16</v>
      </c>
    </row>
    <row r="149" spans="1:65">
      <c r="A149" s="29"/>
      <c r="B149" s="3" t="s">
        <v>273</v>
      </c>
      <c r="C149" s="28"/>
      <c r="D149" s="23">
        <v>0.62650000000000006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06">
        <v>0.62649999999999995</v>
      </c>
    </row>
    <row r="150" spans="1:65">
      <c r="A150" s="29"/>
      <c r="B150" s="3" t="s">
        <v>274</v>
      </c>
      <c r="C150" s="28"/>
      <c r="D150" s="23">
        <v>7.7781745930520299E-3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06">
        <v>65</v>
      </c>
    </row>
    <row r="151" spans="1:65">
      <c r="A151" s="29"/>
      <c r="B151" s="3" t="s">
        <v>87</v>
      </c>
      <c r="C151" s="28"/>
      <c r="D151" s="13">
        <v>1.2415282670474108E-2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275</v>
      </c>
      <c r="C152" s="28"/>
      <c r="D152" s="13">
        <v>2.2204460492503131E-16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276</v>
      </c>
      <c r="C153" s="46"/>
      <c r="D153" s="44" t="s">
        <v>277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724</v>
      </c>
      <c r="BM155" s="27" t="s">
        <v>279</v>
      </c>
    </row>
    <row r="156" spans="1:65" ht="15">
      <c r="A156" s="24" t="s">
        <v>33</v>
      </c>
      <c r="B156" s="18" t="s">
        <v>114</v>
      </c>
      <c r="C156" s="15" t="s">
        <v>115</v>
      </c>
      <c r="D156" s="16" t="s">
        <v>345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242</v>
      </c>
      <c r="C157" s="9" t="s">
        <v>242</v>
      </c>
      <c r="D157" s="10" t="s">
        <v>116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355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5.41</v>
      </c>
      <c r="E160" s="1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5.5</v>
      </c>
      <c r="E161" s="15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23</v>
      </c>
    </row>
    <row r="162" spans="1:65">
      <c r="A162" s="29"/>
      <c r="B162" s="20" t="s">
        <v>272</v>
      </c>
      <c r="C162" s="12"/>
      <c r="D162" s="22">
        <v>5.4550000000000001</v>
      </c>
      <c r="E162" s="15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273</v>
      </c>
      <c r="C163" s="28"/>
      <c r="D163" s="11">
        <v>5.4550000000000001</v>
      </c>
      <c r="E163" s="15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5.4550000000000001</v>
      </c>
    </row>
    <row r="164" spans="1:65">
      <c r="A164" s="29"/>
      <c r="B164" s="3" t="s">
        <v>274</v>
      </c>
      <c r="C164" s="28"/>
      <c r="D164" s="23">
        <v>6.3639610306789177E-2</v>
      </c>
      <c r="E164" s="15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66</v>
      </c>
    </row>
    <row r="165" spans="1:65">
      <c r="A165" s="29"/>
      <c r="B165" s="3" t="s">
        <v>87</v>
      </c>
      <c r="C165" s="28"/>
      <c r="D165" s="13">
        <v>1.1666289698769785E-2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275</v>
      </c>
      <c r="C166" s="28"/>
      <c r="D166" s="13">
        <v>0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276</v>
      </c>
      <c r="C167" s="46"/>
      <c r="D167" s="44" t="s">
        <v>277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725</v>
      </c>
      <c r="BM169" s="27" t="s">
        <v>279</v>
      </c>
    </row>
    <row r="170" spans="1:65" ht="15">
      <c r="A170" s="24" t="s">
        <v>36</v>
      </c>
      <c r="B170" s="18" t="s">
        <v>114</v>
      </c>
      <c r="C170" s="15" t="s">
        <v>115</v>
      </c>
      <c r="D170" s="16" t="s">
        <v>345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242</v>
      </c>
      <c r="C171" s="9" t="s">
        <v>242</v>
      </c>
      <c r="D171" s="10" t="s">
        <v>116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355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2.82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2.88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24</v>
      </c>
    </row>
    <row r="176" spans="1:65">
      <c r="A176" s="29"/>
      <c r="B176" s="20" t="s">
        <v>272</v>
      </c>
      <c r="C176" s="12"/>
      <c r="D176" s="22">
        <v>2.8499999999999996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273</v>
      </c>
      <c r="C177" s="28"/>
      <c r="D177" s="11">
        <v>2.8499999999999996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2.85</v>
      </c>
    </row>
    <row r="178" spans="1:65">
      <c r="A178" s="29"/>
      <c r="B178" s="3" t="s">
        <v>274</v>
      </c>
      <c r="C178" s="28"/>
      <c r="D178" s="23">
        <v>4.2426406871192889E-2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67</v>
      </c>
    </row>
    <row r="179" spans="1:65">
      <c r="A179" s="29"/>
      <c r="B179" s="3" t="s">
        <v>87</v>
      </c>
      <c r="C179" s="28"/>
      <c r="D179" s="13">
        <v>1.4886458551295752E-2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275</v>
      </c>
      <c r="C180" s="28"/>
      <c r="D180" s="13">
        <v>-1.1102230246251565E-16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276</v>
      </c>
      <c r="C181" s="46"/>
      <c r="D181" s="44" t="s">
        <v>277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521</v>
      </c>
      <c r="BM183" s="27" t="s">
        <v>279</v>
      </c>
    </row>
    <row r="184" spans="1:65" ht="15">
      <c r="A184" s="24" t="s">
        <v>39</v>
      </c>
      <c r="B184" s="18" t="s">
        <v>114</v>
      </c>
      <c r="C184" s="15" t="s">
        <v>115</v>
      </c>
      <c r="D184" s="16" t="s">
        <v>345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242</v>
      </c>
      <c r="C185" s="9" t="s">
        <v>242</v>
      </c>
      <c r="D185" s="10" t="s">
        <v>116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355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1.35</v>
      </c>
      <c r="E188" s="15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1.35</v>
      </c>
      <c r="E189" s="15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25</v>
      </c>
    </row>
    <row r="190" spans="1:65">
      <c r="A190" s="29"/>
      <c r="B190" s="20" t="s">
        <v>272</v>
      </c>
      <c r="C190" s="12"/>
      <c r="D190" s="22">
        <v>1.35</v>
      </c>
      <c r="E190" s="15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273</v>
      </c>
      <c r="C191" s="28"/>
      <c r="D191" s="11">
        <v>1.35</v>
      </c>
      <c r="E191" s="15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1.35</v>
      </c>
    </row>
    <row r="192" spans="1:65">
      <c r="A192" s="29"/>
      <c r="B192" s="3" t="s">
        <v>274</v>
      </c>
      <c r="C192" s="28"/>
      <c r="D192" s="23">
        <v>0</v>
      </c>
      <c r="E192" s="15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68</v>
      </c>
    </row>
    <row r="193" spans="1:65">
      <c r="A193" s="29"/>
      <c r="B193" s="3" t="s">
        <v>87</v>
      </c>
      <c r="C193" s="28"/>
      <c r="D193" s="13">
        <v>0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275</v>
      </c>
      <c r="C194" s="28"/>
      <c r="D194" s="13">
        <v>0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276</v>
      </c>
      <c r="C195" s="46"/>
      <c r="D195" s="44" t="s">
        <v>277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726</v>
      </c>
      <c r="BM197" s="27" t="s">
        <v>279</v>
      </c>
    </row>
    <row r="198" spans="1:65" ht="15">
      <c r="A198" s="24" t="s">
        <v>42</v>
      </c>
      <c r="B198" s="18" t="s">
        <v>114</v>
      </c>
      <c r="C198" s="15" t="s">
        <v>115</v>
      </c>
      <c r="D198" s="16" t="s">
        <v>345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242</v>
      </c>
      <c r="C199" s="9" t="s">
        <v>242</v>
      </c>
      <c r="D199" s="10" t="s">
        <v>116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355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0">
        <v>19.3</v>
      </c>
      <c r="E202" s="212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  <c r="BI202" s="213"/>
      <c r="BJ202" s="213"/>
      <c r="BK202" s="213"/>
      <c r="BL202" s="213"/>
      <c r="BM202" s="214">
        <v>1</v>
      </c>
    </row>
    <row r="203" spans="1:65">
      <c r="A203" s="29"/>
      <c r="B203" s="19">
        <v>1</v>
      </c>
      <c r="C203" s="9">
        <v>2</v>
      </c>
      <c r="D203" s="215">
        <v>19.7</v>
      </c>
      <c r="E203" s="212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  <c r="BI203" s="213"/>
      <c r="BJ203" s="213"/>
      <c r="BK203" s="213"/>
      <c r="BL203" s="213"/>
      <c r="BM203" s="214">
        <v>27</v>
      </c>
    </row>
    <row r="204" spans="1:65">
      <c r="A204" s="29"/>
      <c r="B204" s="20" t="s">
        <v>272</v>
      </c>
      <c r="C204" s="12"/>
      <c r="D204" s="219">
        <v>19.5</v>
      </c>
      <c r="E204" s="212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  <c r="BI204" s="213"/>
      <c r="BJ204" s="213"/>
      <c r="BK204" s="213"/>
      <c r="BL204" s="213"/>
      <c r="BM204" s="214">
        <v>16</v>
      </c>
    </row>
    <row r="205" spans="1:65">
      <c r="A205" s="29"/>
      <c r="B205" s="3" t="s">
        <v>273</v>
      </c>
      <c r="C205" s="28"/>
      <c r="D205" s="215">
        <v>19.5</v>
      </c>
      <c r="E205" s="212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  <c r="BI205" s="213"/>
      <c r="BJ205" s="213"/>
      <c r="BK205" s="213"/>
      <c r="BL205" s="213"/>
      <c r="BM205" s="214">
        <v>19.5</v>
      </c>
    </row>
    <row r="206" spans="1:65">
      <c r="A206" s="29"/>
      <c r="B206" s="3" t="s">
        <v>274</v>
      </c>
      <c r="C206" s="28"/>
      <c r="D206" s="215">
        <v>0.28284271247461801</v>
      </c>
      <c r="E206" s="212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4">
        <v>69</v>
      </c>
    </row>
    <row r="207" spans="1:65">
      <c r="A207" s="29"/>
      <c r="B207" s="3" t="s">
        <v>87</v>
      </c>
      <c r="C207" s="28"/>
      <c r="D207" s="13">
        <v>1.4504754485877847E-2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275</v>
      </c>
      <c r="C208" s="28"/>
      <c r="D208" s="13">
        <v>0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276</v>
      </c>
      <c r="C209" s="46"/>
      <c r="D209" s="44" t="s">
        <v>277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727</v>
      </c>
      <c r="BM211" s="27" t="s">
        <v>279</v>
      </c>
    </row>
    <row r="212" spans="1:65" ht="15">
      <c r="A212" s="24" t="s">
        <v>5</v>
      </c>
      <c r="B212" s="18" t="s">
        <v>114</v>
      </c>
      <c r="C212" s="15" t="s">
        <v>115</v>
      </c>
      <c r="D212" s="16" t="s">
        <v>345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242</v>
      </c>
      <c r="C213" s="9" t="s">
        <v>242</v>
      </c>
      <c r="D213" s="10" t="s">
        <v>116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355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6.42</v>
      </c>
      <c r="E216" s="15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6.32</v>
      </c>
      <c r="E217" s="15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28</v>
      </c>
    </row>
    <row r="218" spans="1:65">
      <c r="A218" s="29"/>
      <c r="B218" s="20" t="s">
        <v>272</v>
      </c>
      <c r="C218" s="12"/>
      <c r="D218" s="22">
        <v>6.37</v>
      </c>
      <c r="E218" s="15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273</v>
      </c>
      <c r="C219" s="28"/>
      <c r="D219" s="11">
        <v>6.37</v>
      </c>
      <c r="E219" s="15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6.37</v>
      </c>
    </row>
    <row r="220" spans="1:65">
      <c r="A220" s="29"/>
      <c r="B220" s="3" t="s">
        <v>274</v>
      </c>
      <c r="C220" s="28"/>
      <c r="D220" s="23">
        <v>7.0710678118654502E-2</v>
      </c>
      <c r="E220" s="15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70</v>
      </c>
    </row>
    <row r="221" spans="1:65">
      <c r="A221" s="29"/>
      <c r="B221" s="3" t="s">
        <v>87</v>
      </c>
      <c r="C221" s="28"/>
      <c r="D221" s="13">
        <v>1.1100577412661617E-2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275</v>
      </c>
      <c r="C222" s="28"/>
      <c r="D222" s="13">
        <v>0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276</v>
      </c>
      <c r="C223" s="46"/>
      <c r="D223" s="44" t="s">
        <v>277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728</v>
      </c>
      <c r="BM225" s="27" t="s">
        <v>279</v>
      </c>
    </row>
    <row r="226" spans="1:65" ht="15">
      <c r="A226" s="24" t="s">
        <v>82</v>
      </c>
      <c r="B226" s="18" t="s">
        <v>114</v>
      </c>
      <c r="C226" s="15" t="s">
        <v>115</v>
      </c>
      <c r="D226" s="16" t="s">
        <v>345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242</v>
      </c>
      <c r="C227" s="9" t="s">
        <v>242</v>
      </c>
      <c r="D227" s="10" t="s">
        <v>116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355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1.35</v>
      </c>
      <c r="E230" s="15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1.45</v>
      </c>
      <c r="E231" s="15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65</v>
      </c>
    </row>
    <row r="232" spans="1:65">
      <c r="A232" s="29"/>
      <c r="B232" s="20" t="s">
        <v>272</v>
      </c>
      <c r="C232" s="12"/>
      <c r="D232" s="22">
        <v>1.4</v>
      </c>
      <c r="E232" s="15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273</v>
      </c>
      <c r="C233" s="28"/>
      <c r="D233" s="11">
        <v>1.4</v>
      </c>
      <c r="E233" s="15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1.4</v>
      </c>
    </row>
    <row r="234" spans="1:65">
      <c r="A234" s="29"/>
      <c r="B234" s="3" t="s">
        <v>274</v>
      </c>
      <c r="C234" s="28"/>
      <c r="D234" s="23">
        <v>7.0710678118654655E-2</v>
      </c>
      <c r="E234" s="15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71</v>
      </c>
    </row>
    <row r="235" spans="1:65">
      <c r="A235" s="29"/>
      <c r="B235" s="3" t="s">
        <v>87</v>
      </c>
      <c r="C235" s="28"/>
      <c r="D235" s="13">
        <v>5.0507627227610472E-2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275</v>
      </c>
      <c r="C236" s="28"/>
      <c r="D236" s="13">
        <v>0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276</v>
      </c>
      <c r="C237" s="46"/>
      <c r="D237" s="44" t="s">
        <v>277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729</v>
      </c>
      <c r="BM239" s="27" t="s">
        <v>279</v>
      </c>
    </row>
    <row r="240" spans="1:65" ht="15">
      <c r="A240" s="24" t="s">
        <v>8</v>
      </c>
      <c r="B240" s="18" t="s">
        <v>114</v>
      </c>
      <c r="C240" s="15" t="s">
        <v>115</v>
      </c>
      <c r="D240" s="16" t="s">
        <v>345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242</v>
      </c>
      <c r="C241" s="9" t="s">
        <v>242</v>
      </c>
      <c r="D241" s="10" t="s">
        <v>116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355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6.4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6.47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29</v>
      </c>
    </row>
    <row r="246" spans="1:65">
      <c r="A246" s="29"/>
      <c r="B246" s="20" t="s">
        <v>272</v>
      </c>
      <c r="C246" s="12"/>
      <c r="D246" s="22">
        <v>6.4350000000000005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273</v>
      </c>
      <c r="C247" s="28"/>
      <c r="D247" s="11">
        <v>6.4350000000000005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6.4349999999999996</v>
      </c>
    </row>
    <row r="248" spans="1:65">
      <c r="A248" s="29"/>
      <c r="B248" s="3" t="s">
        <v>274</v>
      </c>
      <c r="C248" s="28"/>
      <c r="D248" s="23">
        <v>4.9497474683057895E-2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55</v>
      </c>
    </row>
    <row r="249" spans="1:65">
      <c r="A249" s="29"/>
      <c r="B249" s="3" t="s">
        <v>87</v>
      </c>
      <c r="C249" s="28"/>
      <c r="D249" s="13">
        <v>7.6919152576624536E-3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275</v>
      </c>
      <c r="C250" s="28"/>
      <c r="D250" s="13">
        <v>2.2204460492503131E-16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276</v>
      </c>
      <c r="C251" s="46"/>
      <c r="D251" s="44" t="s">
        <v>277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730</v>
      </c>
      <c r="BM253" s="27" t="s">
        <v>279</v>
      </c>
    </row>
    <row r="254" spans="1:65" ht="15">
      <c r="A254" s="24" t="s">
        <v>11</v>
      </c>
      <c r="B254" s="18" t="s">
        <v>114</v>
      </c>
      <c r="C254" s="15" t="s">
        <v>115</v>
      </c>
      <c r="D254" s="16" t="s">
        <v>345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242</v>
      </c>
      <c r="C255" s="9" t="s">
        <v>242</v>
      </c>
      <c r="D255" s="10" t="s">
        <v>116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355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1.06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1.07</v>
      </c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12</v>
      </c>
    </row>
    <row r="260" spans="1:65">
      <c r="A260" s="29"/>
      <c r="B260" s="20" t="s">
        <v>272</v>
      </c>
      <c r="C260" s="12"/>
      <c r="D260" s="22">
        <v>1.0649999999999999</v>
      </c>
      <c r="E260" s="15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273</v>
      </c>
      <c r="C261" s="28"/>
      <c r="D261" s="11">
        <v>1.0649999999999999</v>
      </c>
      <c r="E261" s="15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1.0649999999999999</v>
      </c>
    </row>
    <row r="262" spans="1:65">
      <c r="A262" s="29"/>
      <c r="B262" s="3" t="s">
        <v>274</v>
      </c>
      <c r="C262" s="28"/>
      <c r="D262" s="23">
        <v>7.0710678118654814E-3</v>
      </c>
      <c r="E262" s="15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56</v>
      </c>
    </row>
    <row r="263" spans="1:65">
      <c r="A263" s="29"/>
      <c r="B263" s="3" t="s">
        <v>87</v>
      </c>
      <c r="C263" s="28"/>
      <c r="D263" s="13">
        <v>6.6395002928314384E-3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275</v>
      </c>
      <c r="C264" s="28"/>
      <c r="D264" s="13">
        <v>0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276</v>
      </c>
      <c r="C265" s="46"/>
      <c r="D265" s="44" t="s">
        <v>277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731</v>
      </c>
      <c r="BM267" s="27" t="s">
        <v>279</v>
      </c>
    </row>
    <row r="268" spans="1:65" ht="15">
      <c r="A268" s="24" t="s">
        <v>14</v>
      </c>
      <c r="B268" s="18" t="s">
        <v>114</v>
      </c>
      <c r="C268" s="15" t="s">
        <v>115</v>
      </c>
      <c r="D268" s="16" t="s">
        <v>345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242</v>
      </c>
      <c r="C269" s="9" t="s">
        <v>242</v>
      </c>
      <c r="D269" s="10" t="s">
        <v>116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355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0.1</v>
      </c>
      <c r="E272" s="15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0.1</v>
      </c>
      <c r="E273" s="15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51</v>
      </c>
    </row>
    <row r="274" spans="1:65">
      <c r="A274" s="29"/>
      <c r="B274" s="20" t="s">
        <v>272</v>
      </c>
      <c r="C274" s="12"/>
      <c r="D274" s="22">
        <v>0.1</v>
      </c>
      <c r="E274" s="15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273</v>
      </c>
      <c r="C275" s="28"/>
      <c r="D275" s="11">
        <v>0.1</v>
      </c>
      <c r="E275" s="15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0.1</v>
      </c>
    </row>
    <row r="276" spans="1:65">
      <c r="A276" s="29"/>
      <c r="B276" s="3" t="s">
        <v>274</v>
      </c>
      <c r="C276" s="28"/>
      <c r="D276" s="23">
        <v>0</v>
      </c>
      <c r="E276" s="15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57</v>
      </c>
    </row>
    <row r="277" spans="1:65">
      <c r="A277" s="29"/>
      <c r="B277" s="3" t="s">
        <v>87</v>
      </c>
      <c r="C277" s="28"/>
      <c r="D277" s="13">
        <v>0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275</v>
      </c>
      <c r="C278" s="28"/>
      <c r="D278" s="13">
        <v>0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276</v>
      </c>
      <c r="C279" s="46"/>
      <c r="D279" s="44" t="s">
        <v>277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732</v>
      </c>
      <c r="BM281" s="27" t="s">
        <v>279</v>
      </c>
    </row>
    <row r="282" spans="1:65" ht="15">
      <c r="A282" s="24" t="s">
        <v>17</v>
      </c>
      <c r="B282" s="18" t="s">
        <v>114</v>
      </c>
      <c r="C282" s="15" t="s">
        <v>115</v>
      </c>
      <c r="D282" s="16" t="s">
        <v>345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242</v>
      </c>
      <c r="C283" s="9" t="s">
        <v>242</v>
      </c>
      <c r="D283" s="10" t="s">
        <v>116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355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0">
        <v>35.6</v>
      </c>
      <c r="E286" s="212"/>
      <c r="F286" s="213"/>
      <c r="G286" s="213"/>
      <c r="H286" s="213"/>
      <c r="I286" s="213"/>
      <c r="J286" s="213"/>
      <c r="K286" s="213"/>
      <c r="L286" s="213"/>
      <c r="M286" s="213"/>
      <c r="N286" s="213"/>
      <c r="O286" s="213"/>
      <c r="P286" s="213"/>
      <c r="Q286" s="213"/>
      <c r="R286" s="213"/>
      <c r="S286" s="213"/>
      <c r="T286" s="213"/>
      <c r="U286" s="213"/>
      <c r="V286" s="213"/>
      <c r="W286" s="213"/>
      <c r="X286" s="213"/>
      <c r="Y286" s="213"/>
      <c r="Z286" s="213"/>
      <c r="AA286" s="213"/>
      <c r="AB286" s="213"/>
      <c r="AC286" s="213"/>
      <c r="AD286" s="213"/>
      <c r="AE286" s="213"/>
      <c r="AF286" s="213"/>
      <c r="AG286" s="213"/>
      <c r="AH286" s="213"/>
      <c r="AI286" s="213"/>
      <c r="AJ286" s="213"/>
      <c r="AK286" s="213"/>
      <c r="AL286" s="213"/>
      <c r="AM286" s="213"/>
      <c r="AN286" s="213"/>
      <c r="AO286" s="213"/>
      <c r="AP286" s="213"/>
      <c r="AQ286" s="213"/>
      <c r="AR286" s="213"/>
      <c r="AS286" s="213"/>
      <c r="AT286" s="213"/>
      <c r="AU286" s="213"/>
      <c r="AV286" s="213"/>
      <c r="AW286" s="213"/>
      <c r="AX286" s="213"/>
      <c r="AY286" s="213"/>
      <c r="AZ286" s="213"/>
      <c r="BA286" s="213"/>
      <c r="BB286" s="213"/>
      <c r="BC286" s="213"/>
      <c r="BD286" s="213"/>
      <c r="BE286" s="213"/>
      <c r="BF286" s="213"/>
      <c r="BG286" s="213"/>
      <c r="BH286" s="213"/>
      <c r="BI286" s="213"/>
      <c r="BJ286" s="213"/>
      <c r="BK286" s="213"/>
      <c r="BL286" s="213"/>
      <c r="BM286" s="214">
        <v>1</v>
      </c>
    </row>
    <row r="287" spans="1:65">
      <c r="A287" s="29"/>
      <c r="B287" s="19">
        <v>1</v>
      </c>
      <c r="C287" s="9">
        <v>2</v>
      </c>
      <c r="D287" s="215">
        <v>35.200000000000003</v>
      </c>
      <c r="E287" s="212"/>
      <c r="F287" s="213"/>
      <c r="G287" s="213"/>
      <c r="H287" s="213"/>
      <c r="I287" s="213"/>
      <c r="J287" s="213"/>
      <c r="K287" s="213"/>
      <c r="L287" s="213"/>
      <c r="M287" s="213"/>
      <c r="N287" s="213"/>
      <c r="O287" s="213"/>
      <c r="P287" s="213"/>
      <c r="Q287" s="213"/>
      <c r="R287" s="213"/>
      <c r="S287" s="213"/>
      <c r="T287" s="213"/>
      <c r="U287" s="213"/>
      <c r="V287" s="213"/>
      <c r="W287" s="213"/>
      <c r="X287" s="213"/>
      <c r="Y287" s="213"/>
      <c r="Z287" s="213"/>
      <c r="AA287" s="213"/>
      <c r="AB287" s="213"/>
      <c r="AC287" s="213"/>
      <c r="AD287" s="213"/>
      <c r="AE287" s="213"/>
      <c r="AF287" s="213"/>
      <c r="AG287" s="213"/>
      <c r="AH287" s="213"/>
      <c r="AI287" s="213"/>
      <c r="AJ287" s="213"/>
      <c r="AK287" s="213"/>
      <c r="AL287" s="213"/>
      <c r="AM287" s="213"/>
      <c r="AN287" s="213"/>
      <c r="AO287" s="213"/>
      <c r="AP287" s="213"/>
      <c r="AQ287" s="213"/>
      <c r="AR287" s="213"/>
      <c r="AS287" s="213"/>
      <c r="AT287" s="213"/>
      <c r="AU287" s="213"/>
      <c r="AV287" s="213"/>
      <c r="AW287" s="213"/>
      <c r="AX287" s="213"/>
      <c r="AY287" s="213"/>
      <c r="AZ287" s="213"/>
      <c r="BA287" s="213"/>
      <c r="BB287" s="213"/>
      <c r="BC287" s="213"/>
      <c r="BD287" s="213"/>
      <c r="BE287" s="213"/>
      <c r="BF287" s="213"/>
      <c r="BG287" s="213"/>
      <c r="BH287" s="213"/>
      <c r="BI287" s="213"/>
      <c r="BJ287" s="213"/>
      <c r="BK287" s="213"/>
      <c r="BL287" s="213"/>
      <c r="BM287" s="214">
        <v>14</v>
      </c>
    </row>
    <row r="288" spans="1:65">
      <c r="A288" s="29"/>
      <c r="B288" s="20" t="s">
        <v>272</v>
      </c>
      <c r="C288" s="12"/>
      <c r="D288" s="219">
        <v>35.400000000000006</v>
      </c>
      <c r="E288" s="212"/>
      <c r="F288" s="213"/>
      <c r="G288" s="213"/>
      <c r="H288" s="213"/>
      <c r="I288" s="213"/>
      <c r="J288" s="213"/>
      <c r="K288" s="213"/>
      <c r="L288" s="213"/>
      <c r="M288" s="213"/>
      <c r="N288" s="213"/>
      <c r="O288" s="213"/>
      <c r="P288" s="213"/>
      <c r="Q288" s="213"/>
      <c r="R288" s="213"/>
      <c r="S288" s="213"/>
      <c r="T288" s="213"/>
      <c r="U288" s="213"/>
      <c r="V288" s="213"/>
      <c r="W288" s="213"/>
      <c r="X288" s="213"/>
      <c r="Y288" s="213"/>
      <c r="Z288" s="213"/>
      <c r="AA288" s="213"/>
      <c r="AB288" s="213"/>
      <c r="AC288" s="213"/>
      <c r="AD288" s="213"/>
      <c r="AE288" s="213"/>
      <c r="AF288" s="213"/>
      <c r="AG288" s="213"/>
      <c r="AH288" s="213"/>
      <c r="AI288" s="213"/>
      <c r="AJ288" s="213"/>
      <c r="AK288" s="213"/>
      <c r="AL288" s="213"/>
      <c r="AM288" s="213"/>
      <c r="AN288" s="213"/>
      <c r="AO288" s="213"/>
      <c r="AP288" s="213"/>
      <c r="AQ288" s="213"/>
      <c r="AR288" s="213"/>
      <c r="AS288" s="213"/>
      <c r="AT288" s="213"/>
      <c r="AU288" s="213"/>
      <c r="AV288" s="213"/>
      <c r="AW288" s="213"/>
      <c r="AX288" s="213"/>
      <c r="AY288" s="213"/>
      <c r="AZ288" s="213"/>
      <c r="BA288" s="213"/>
      <c r="BB288" s="213"/>
      <c r="BC288" s="213"/>
      <c r="BD288" s="213"/>
      <c r="BE288" s="213"/>
      <c r="BF288" s="213"/>
      <c r="BG288" s="213"/>
      <c r="BH288" s="213"/>
      <c r="BI288" s="213"/>
      <c r="BJ288" s="213"/>
      <c r="BK288" s="213"/>
      <c r="BL288" s="213"/>
      <c r="BM288" s="214">
        <v>16</v>
      </c>
    </row>
    <row r="289" spans="1:65">
      <c r="A289" s="29"/>
      <c r="B289" s="3" t="s">
        <v>273</v>
      </c>
      <c r="C289" s="28"/>
      <c r="D289" s="215">
        <v>35.400000000000006</v>
      </c>
      <c r="E289" s="212"/>
      <c r="F289" s="213"/>
      <c r="G289" s="213"/>
      <c r="H289" s="213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3"/>
      <c r="T289" s="213"/>
      <c r="U289" s="213"/>
      <c r="V289" s="213"/>
      <c r="W289" s="213"/>
      <c r="X289" s="213"/>
      <c r="Y289" s="213"/>
      <c r="Z289" s="213"/>
      <c r="AA289" s="213"/>
      <c r="AB289" s="213"/>
      <c r="AC289" s="213"/>
      <c r="AD289" s="213"/>
      <c r="AE289" s="213"/>
      <c r="AF289" s="213"/>
      <c r="AG289" s="213"/>
      <c r="AH289" s="213"/>
      <c r="AI289" s="213"/>
      <c r="AJ289" s="213"/>
      <c r="AK289" s="213"/>
      <c r="AL289" s="213"/>
      <c r="AM289" s="213"/>
      <c r="AN289" s="213"/>
      <c r="AO289" s="213"/>
      <c r="AP289" s="213"/>
      <c r="AQ289" s="213"/>
      <c r="AR289" s="213"/>
      <c r="AS289" s="213"/>
      <c r="AT289" s="213"/>
      <c r="AU289" s="213"/>
      <c r="AV289" s="213"/>
      <c r="AW289" s="213"/>
      <c r="AX289" s="213"/>
      <c r="AY289" s="213"/>
      <c r="AZ289" s="213"/>
      <c r="BA289" s="213"/>
      <c r="BB289" s="213"/>
      <c r="BC289" s="213"/>
      <c r="BD289" s="213"/>
      <c r="BE289" s="213"/>
      <c r="BF289" s="213"/>
      <c r="BG289" s="213"/>
      <c r="BH289" s="213"/>
      <c r="BI289" s="213"/>
      <c r="BJ289" s="213"/>
      <c r="BK289" s="213"/>
      <c r="BL289" s="213"/>
      <c r="BM289" s="214">
        <v>35.4</v>
      </c>
    </row>
    <row r="290" spans="1:65">
      <c r="A290" s="29"/>
      <c r="B290" s="3" t="s">
        <v>274</v>
      </c>
      <c r="C290" s="28"/>
      <c r="D290" s="215">
        <v>0.28284271247461801</v>
      </c>
      <c r="E290" s="212"/>
      <c r="F290" s="213"/>
      <c r="G290" s="213"/>
      <c r="H290" s="213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3"/>
      <c r="AA290" s="213"/>
      <c r="AB290" s="213"/>
      <c r="AC290" s="213"/>
      <c r="AD290" s="213"/>
      <c r="AE290" s="213"/>
      <c r="AF290" s="213"/>
      <c r="AG290" s="213"/>
      <c r="AH290" s="213"/>
      <c r="AI290" s="213"/>
      <c r="AJ290" s="213"/>
      <c r="AK290" s="213"/>
      <c r="AL290" s="213"/>
      <c r="AM290" s="213"/>
      <c r="AN290" s="213"/>
      <c r="AO290" s="213"/>
      <c r="AP290" s="213"/>
      <c r="AQ290" s="213"/>
      <c r="AR290" s="213"/>
      <c r="AS290" s="213"/>
      <c r="AT290" s="213"/>
      <c r="AU290" s="213"/>
      <c r="AV290" s="213"/>
      <c r="AW290" s="213"/>
      <c r="AX290" s="213"/>
      <c r="AY290" s="213"/>
      <c r="AZ290" s="213"/>
      <c r="BA290" s="213"/>
      <c r="BB290" s="213"/>
      <c r="BC290" s="213"/>
      <c r="BD290" s="213"/>
      <c r="BE290" s="213"/>
      <c r="BF290" s="213"/>
      <c r="BG290" s="213"/>
      <c r="BH290" s="213"/>
      <c r="BI290" s="213"/>
      <c r="BJ290" s="213"/>
      <c r="BK290" s="213"/>
      <c r="BL290" s="213"/>
      <c r="BM290" s="214">
        <v>58</v>
      </c>
    </row>
    <row r="291" spans="1:65">
      <c r="A291" s="29"/>
      <c r="B291" s="3" t="s">
        <v>87</v>
      </c>
      <c r="C291" s="28"/>
      <c r="D291" s="13">
        <v>7.9899071320513552E-3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275</v>
      </c>
      <c r="C292" s="28"/>
      <c r="D292" s="13">
        <v>2.2204460492503131E-16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276</v>
      </c>
      <c r="C293" s="46"/>
      <c r="D293" s="44" t="s">
        <v>277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733</v>
      </c>
      <c r="BM295" s="27" t="s">
        <v>279</v>
      </c>
    </row>
    <row r="296" spans="1:65" ht="15">
      <c r="A296" s="24" t="s">
        <v>23</v>
      </c>
      <c r="B296" s="18" t="s">
        <v>114</v>
      </c>
      <c r="C296" s="15" t="s">
        <v>115</v>
      </c>
      <c r="D296" s="16" t="s">
        <v>345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242</v>
      </c>
      <c r="C297" s="9" t="s">
        <v>242</v>
      </c>
      <c r="D297" s="10" t="s">
        <v>116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355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0.37</v>
      </c>
      <c r="E300" s="15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0.38</v>
      </c>
      <c r="E301" s="15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20" t="s">
        <v>272</v>
      </c>
      <c r="C302" s="12"/>
      <c r="D302" s="22">
        <v>0.375</v>
      </c>
      <c r="E302" s="15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273</v>
      </c>
      <c r="C303" s="28"/>
      <c r="D303" s="11">
        <v>0.375</v>
      </c>
      <c r="E303" s="15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0.375</v>
      </c>
    </row>
    <row r="304" spans="1:65">
      <c r="A304" s="29"/>
      <c r="B304" s="3" t="s">
        <v>274</v>
      </c>
      <c r="C304" s="28"/>
      <c r="D304" s="23">
        <v>7.0710678118654814E-3</v>
      </c>
      <c r="E304" s="15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59</v>
      </c>
    </row>
    <row r="305" spans="1:65">
      <c r="A305" s="29"/>
      <c r="B305" s="3" t="s">
        <v>87</v>
      </c>
      <c r="C305" s="28"/>
      <c r="D305" s="13">
        <v>1.8856180831641284E-2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275</v>
      </c>
      <c r="C306" s="28"/>
      <c r="D306" s="13">
        <v>0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276</v>
      </c>
      <c r="C307" s="46"/>
      <c r="D307" s="44" t="s">
        <v>277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734</v>
      </c>
      <c r="BM309" s="27" t="s">
        <v>279</v>
      </c>
    </row>
    <row r="310" spans="1:65" ht="15">
      <c r="A310" s="24" t="s">
        <v>56</v>
      </c>
      <c r="B310" s="18" t="s">
        <v>114</v>
      </c>
      <c r="C310" s="15" t="s">
        <v>115</v>
      </c>
      <c r="D310" s="16" t="s">
        <v>345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242</v>
      </c>
      <c r="C311" s="9" t="s">
        <v>242</v>
      </c>
      <c r="D311" s="10" t="s">
        <v>116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355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2">
        <v>3.3700000000000001E-2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6">
        <v>1</v>
      </c>
    </row>
    <row r="315" spans="1:65">
      <c r="A315" s="29"/>
      <c r="B315" s="19">
        <v>1</v>
      </c>
      <c r="C315" s="9">
        <v>2</v>
      </c>
      <c r="D315" s="23">
        <v>3.2899999999999999E-2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6">
        <v>18</v>
      </c>
    </row>
    <row r="316" spans="1:65">
      <c r="A316" s="29"/>
      <c r="B316" s="20" t="s">
        <v>272</v>
      </c>
      <c r="C316" s="12"/>
      <c r="D316" s="209">
        <v>3.3299999999999996E-2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6">
        <v>16</v>
      </c>
    </row>
    <row r="317" spans="1:65">
      <c r="A317" s="29"/>
      <c r="B317" s="3" t="s">
        <v>273</v>
      </c>
      <c r="C317" s="28"/>
      <c r="D317" s="23">
        <v>3.3299999999999996E-2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6">
        <v>3.3300000000000003E-2</v>
      </c>
    </row>
    <row r="318" spans="1:65">
      <c r="A318" s="29"/>
      <c r="B318" s="3" t="s">
        <v>274</v>
      </c>
      <c r="C318" s="28"/>
      <c r="D318" s="23">
        <v>5.6568542494923955E-4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6">
        <v>60</v>
      </c>
    </row>
    <row r="319" spans="1:65">
      <c r="A319" s="29"/>
      <c r="B319" s="3" t="s">
        <v>87</v>
      </c>
      <c r="C319" s="28"/>
      <c r="D319" s="13">
        <v>1.6987550298775963E-2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275</v>
      </c>
      <c r="C320" s="28"/>
      <c r="D320" s="13">
        <v>-2.2204460492503131E-16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276</v>
      </c>
      <c r="C321" s="46"/>
      <c r="D321" s="44" t="s">
        <v>277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735</v>
      </c>
      <c r="BM323" s="27" t="s">
        <v>279</v>
      </c>
    </row>
    <row r="324" spans="1:65" ht="15">
      <c r="A324" s="24" t="s">
        <v>26</v>
      </c>
      <c r="B324" s="18" t="s">
        <v>114</v>
      </c>
      <c r="C324" s="15" t="s">
        <v>115</v>
      </c>
      <c r="D324" s="16" t="s">
        <v>345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242</v>
      </c>
      <c r="C325" s="9" t="s">
        <v>242</v>
      </c>
      <c r="D325" s="10" t="s">
        <v>116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355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22">
        <v>112</v>
      </c>
      <c r="E328" s="223"/>
      <c r="F328" s="224"/>
      <c r="G328" s="224"/>
      <c r="H328" s="224"/>
      <c r="I328" s="224"/>
      <c r="J328" s="224"/>
      <c r="K328" s="224"/>
      <c r="L328" s="224"/>
      <c r="M328" s="224"/>
      <c r="N328" s="224"/>
      <c r="O328" s="224"/>
      <c r="P328" s="224"/>
      <c r="Q328" s="224"/>
      <c r="R328" s="224"/>
      <c r="S328" s="224"/>
      <c r="T328" s="224"/>
      <c r="U328" s="224"/>
      <c r="V328" s="224"/>
      <c r="W328" s="224"/>
      <c r="X328" s="224"/>
      <c r="Y328" s="224"/>
      <c r="Z328" s="224"/>
      <c r="AA328" s="224"/>
      <c r="AB328" s="224"/>
      <c r="AC328" s="224"/>
      <c r="AD328" s="224"/>
      <c r="AE328" s="224"/>
      <c r="AF328" s="224"/>
      <c r="AG328" s="224"/>
      <c r="AH328" s="224"/>
      <c r="AI328" s="224"/>
      <c r="AJ328" s="224"/>
      <c r="AK328" s="224"/>
      <c r="AL328" s="224"/>
      <c r="AM328" s="224"/>
      <c r="AN328" s="224"/>
      <c r="AO328" s="224"/>
      <c r="AP328" s="224"/>
      <c r="AQ328" s="224"/>
      <c r="AR328" s="224"/>
      <c r="AS328" s="224"/>
      <c r="AT328" s="224"/>
      <c r="AU328" s="224"/>
      <c r="AV328" s="224"/>
      <c r="AW328" s="224"/>
      <c r="AX328" s="224"/>
      <c r="AY328" s="224"/>
      <c r="AZ328" s="224"/>
      <c r="BA328" s="224"/>
      <c r="BB328" s="224"/>
      <c r="BC328" s="224"/>
      <c r="BD328" s="224"/>
      <c r="BE328" s="224"/>
      <c r="BF328" s="224"/>
      <c r="BG328" s="224"/>
      <c r="BH328" s="224"/>
      <c r="BI328" s="224"/>
      <c r="BJ328" s="224"/>
      <c r="BK328" s="224"/>
      <c r="BL328" s="224"/>
      <c r="BM328" s="225">
        <v>1</v>
      </c>
    </row>
    <row r="329" spans="1:65">
      <c r="A329" s="29"/>
      <c r="B329" s="19">
        <v>1</v>
      </c>
      <c r="C329" s="9">
        <v>2</v>
      </c>
      <c r="D329" s="226">
        <v>113</v>
      </c>
      <c r="E329" s="223"/>
      <c r="F329" s="224"/>
      <c r="G329" s="224"/>
      <c r="H329" s="224"/>
      <c r="I329" s="224"/>
      <c r="J329" s="224"/>
      <c r="K329" s="224"/>
      <c r="L329" s="224"/>
      <c r="M329" s="224"/>
      <c r="N329" s="224"/>
      <c r="O329" s="224"/>
      <c r="P329" s="224"/>
      <c r="Q329" s="224"/>
      <c r="R329" s="224"/>
      <c r="S329" s="224"/>
      <c r="T329" s="224"/>
      <c r="U329" s="224"/>
      <c r="V329" s="224"/>
      <c r="W329" s="224"/>
      <c r="X329" s="224"/>
      <c r="Y329" s="224"/>
      <c r="Z329" s="224"/>
      <c r="AA329" s="224"/>
      <c r="AB329" s="224"/>
      <c r="AC329" s="224"/>
      <c r="AD329" s="224"/>
      <c r="AE329" s="224"/>
      <c r="AF329" s="224"/>
      <c r="AG329" s="224"/>
      <c r="AH329" s="224"/>
      <c r="AI329" s="224"/>
      <c r="AJ329" s="224"/>
      <c r="AK329" s="224"/>
      <c r="AL329" s="224"/>
      <c r="AM329" s="224"/>
      <c r="AN329" s="224"/>
      <c r="AO329" s="224"/>
      <c r="AP329" s="224"/>
      <c r="AQ329" s="224"/>
      <c r="AR329" s="224"/>
      <c r="AS329" s="224"/>
      <c r="AT329" s="224"/>
      <c r="AU329" s="224"/>
      <c r="AV329" s="224"/>
      <c r="AW329" s="224"/>
      <c r="AX329" s="224"/>
      <c r="AY329" s="224"/>
      <c r="AZ329" s="224"/>
      <c r="BA329" s="224"/>
      <c r="BB329" s="224"/>
      <c r="BC329" s="224"/>
      <c r="BD329" s="224"/>
      <c r="BE329" s="224"/>
      <c r="BF329" s="224"/>
      <c r="BG329" s="224"/>
      <c r="BH329" s="224"/>
      <c r="BI329" s="224"/>
      <c r="BJ329" s="224"/>
      <c r="BK329" s="224"/>
      <c r="BL329" s="224"/>
      <c r="BM329" s="225">
        <v>19</v>
      </c>
    </row>
    <row r="330" spans="1:65">
      <c r="A330" s="29"/>
      <c r="B330" s="20" t="s">
        <v>272</v>
      </c>
      <c r="C330" s="12"/>
      <c r="D330" s="228">
        <v>112.5</v>
      </c>
      <c r="E330" s="223"/>
      <c r="F330" s="224"/>
      <c r="G330" s="224"/>
      <c r="H330" s="224"/>
      <c r="I330" s="224"/>
      <c r="J330" s="224"/>
      <c r="K330" s="224"/>
      <c r="L330" s="224"/>
      <c r="M330" s="224"/>
      <c r="N330" s="224"/>
      <c r="O330" s="224"/>
      <c r="P330" s="224"/>
      <c r="Q330" s="224"/>
      <c r="R330" s="224"/>
      <c r="S330" s="224"/>
      <c r="T330" s="224"/>
      <c r="U330" s="224"/>
      <c r="V330" s="224"/>
      <c r="W330" s="224"/>
      <c r="X330" s="224"/>
      <c r="Y330" s="224"/>
      <c r="Z330" s="224"/>
      <c r="AA330" s="224"/>
      <c r="AB330" s="224"/>
      <c r="AC330" s="224"/>
      <c r="AD330" s="224"/>
      <c r="AE330" s="224"/>
      <c r="AF330" s="224"/>
      <c r="AG330" s="224"/>
      <c r="AH330" s="224"/>
      <c r="AI330" s="224"/>
      <c r="AJ330" s="224"/>
      <c r="AK330" s="224"/>
      <c r="AL330" s="224"/>
      <c r="AM330" s="224"/>
      <c r="AN330" s="224"/>
      <c r="AO330" s="224"/>
      <c r="AP330" s="224"/>
      <c r="AQ330" s="224"/>
      <c r="AR330" s="224"/>
      <c r="AS330" s="224"/>
      <c r="AT330" s="224"/>
      <c r="AU330" s="224"/>
      <c r="AV330" s="224"/>
      <c r="AW330" s="224"/>
      <c r="AX330" s="224"/>
      <c r="AY330" s="224"/>
      <c r="AZ330" s="224"/>
      <c r="BA330" s="224"/>
      <c r="BB330" s="224"/>
      <c r="BC330" s="224"/>
      <c r="BD330" s="224"/>
      <c r="BE330" s="224"/>
      <c r="BF330" s="224"/>
      <c r="BG330" s="224"/>
      <c r="BH330" s="224"/>
      <c r="BI330" s="224"/>
      <c r="BJ330" s="224"/>
      <c r="BK330" s="224"/>
      <c r="BL330" s="224"/>
      <c r="BM330" s="225">
        <v>16</v>
      </c>
    </row>
    <row r="331" spans="1:65">
      <c r="A331" s="29"/>
      <c r="B331" s="3" t="s">
        <v>273</v>
      </c>
      <c r="C331" s="28"/>
      <c r="D331" s="226">
        <v>112.5</v>
      </c>
      <c r="E331" s="223"/>
      <c r="F331" s="224"/>
      <c r="G331" s="224"/>
      <c r="H331" s="224"/>
      <c r="I331" s="224"/>
      <c r="J331" s="224"/>
      <c r="K331" s="224"/>
      <c r="L331" s="224"/>
      <c r="M331" s="224"/>
      <c r="N331" s="224"/>
      <c r="O331" s="224"/>
      <c r="P331" s="224"/>
      <c r="Q331" s="224"/>
      <c r="R331" s="224"/>
      <c r="S331" s="224"/>
      <c r="T331" s="224"/>
      <c r="U331" s="224"/>
      <c r="V331" s="224"/>
      <c r="W331" s="224"/>
      <c r="X331" s="224"/>
      <c r="Y331" s="224"/>
      <c r="Z331" s="224"/>
      <c r="AA331" s="224"/>
      <c r="AB331" s="224"/>
      <c r="AC331" s="224"/>
      <c r="AD331" s="224"/>
      <c r="AE331" s="224"/>
      <c r="AF331" s="224"/>
      <c r="AG331" s="224"/>
      <c r="AH331" s="224"/>
      <c r="AI331" s="224"/>
      <c r="AJ331" s="224"/>
      <c r="AK331" s="224"/>
      <c r="AL331" s="224"/>
      <c r="AM331" s="224"/>
      <c r="AN331" s="224"/>
      <c r="AO331" s="224"/>
      <c r="AP331" s="224"/>
      <c r="AQ331" s="224"/>
      <c r="AR331" s="224"/>
      <c r="AS331" s="224"/>
      <c r="AT331" s="224"/>
      <c r="AU331" s="224"/>
      <c r="AV331" s="224"/>
      <c r="AW331" s="224"/>
      <c r="AX331" s="224"/>
      <c r="AY331" s="224"/>
      <c r="AZ331" s="224"/>
      <c r="BA331" s="224"/>
      <c r="BB331" s="224"/>
      <c r="BC331" s="224"/>
      <c r="BD331" s="224"/>
      <c r="BE331" s="224"/>
      <c r="BF331" s="224"/>
      <c r="BG331" s="224"/>
      <c r="BH331" s="224"/>
      <c r="BI331" s="224"/>
      <c r="BJ331" s="224"/>
      <c r="BK331" s="224"/>
      <c r="BL331" s="224"/>
      <c r="BM331" s="225">
        <v>112.5</v>
      </c>
    </row>
    <row r="332" spans="1:65">
      <c r="A332" s="29"/>
      <c r="B332" s="3" t="s">
        <v>274</v>
      </c>
      <c r="C332" s="28"/>
      <c r="D332" s="226">
        <v>0.70710678118654757</v>
      </c>
      <c r="E332" s="223"/>
      <c r="F332" s="224"/>
      <c r="G332" s="224"/>
      <c r="H332" s="224"/>
      <c r="I332" s="224"/>
      <c r="J332" s="224"/>
      <c r="K332" s="224"/>
      <c r="L332" s="224"/>
      <c r="M332" s="224"/>
      <c r="N332" s="224"/>
      <c r="O332" s="224"/>
      <c r="P332" s="224"/>
      <c r="Q332" s="224"/>
      <c r="R332" s="224"/>
      <c r="S332" s="224"/>
      <c r="T332" s="224"/>
      <c r="U332" s="224"/>
      <c r="V332" s="224"/>
      <c r="W332" s="224"/>
      <c r="X332" s="224"/>
      <c r="Y332" s="224"/>
      <c r="Z332" s="224"/>
      <c r="AA332" s="224"/>
      <c r="AB332" s="224"/>
      <c r="AC332" s="224"/>
      <c r="AD332" s="224"/>
      <c r="AE332" s="224"/>
      <c r="AF332" s="224"/>
      <c r="AG332" s="224"/>
      <c r="AH332" s="224"/>
      <c r="AI332" s="224"/>
      <c r="AJ332" s="224"/>
      <c r="AK332" s="224"/>
      <c r="AL332" s="224"/>
      <c r="AM332" s="224"/>
      <c r="AN332" s="224"/>
      <c r="AO332" s="224"/>
      <c r="AP332" s="224"/>
      <c r="AQ332" s="224"/>
      <c r="AR332" s="224"/>
      <c r="AS332" s="224"/>
      <c r="AT332" s="224"/>
      <c r="AU332" s="224"/>
      <c r="AV332" s="224"/>
      <c r="AW332" s="224"/>
      <c r="AX332" s="224"/>
      <c r="AY332" s="224"/>
      <c r="AZ332" s="224"/>
      <c r="BA332" s="224"/>
      <c r="BB332" s="224"/>
      <c r="BC332" s="224"/>
      <c r="BD332" s="224"/>
      <c r="BE332" s="224"/>
      <c r="BF332" s="224"/>
      <c r="BG332" s="224"/>
      <c r="BH332" s="224"/>
      <c r="BI332" s="224"/>
      <c r="BJ332" s="224"/>
      <c r="BK332" s="224"/>
      <c r="BL332" s="224"/>
      <c r="BM332" s="225">
        <v>61</v>
      </c>
    </row>
    <row r="333" spans="1:65">
      <c r="A333" s="29"/>
      <c r="B333" s="3" t="s">
        <v>87</v>
      </c>
      <c r="C333" s="28"/>
      <c r="D333" s="13">
        <v>6.2853936105470897E-3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275</v>
      </c>
      <c r="C334" s="28"/>
      <c r="D334" s="13">
        <v>0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276</v>
      </c>
      <c r="C335" s="46"/>
      <c r="D335" s="44" t="s">
        <v>277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736</v>
      </c>
      <c r="BM337" s="27" t="s">
        <v>279</v>
      </c>
    </row>
    <row r="338" spans="1:65" ht="15">
      <c r="A338" s="24" t="s">
        <v>29</v>
      </c>
      <c r="B338" s="18" t="s">
        <v>114</v>
      </c>
      <c r="C338" s="15" t="s">
        <v>115</v>
      </c>
      <c r="D338" s="16" t="s">
        <v>345</v>
      </c>
      <c r="E338" s="15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242</v>
      </c>
      <c r="C339" s="9" t="s">
        <v>242</v>
      </c>
      <c r="D339" s="10" t="s">
        <v>116</v>
      </c>
      <c r="E339" s="15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355</v>
      </c>
      <c r="E340" s="15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10">
        <v>12.2</v>
      </c>
      <c r="E342" s="212"/>
      <c r="F342" s="213"/>
      <c r="G342" s="213"/>
      <c r="H342" s="213"/>
      <c r="I342" s="213"/>
      <c r="J342" s="213"/>
      <c r="K342" s="213"/>
      <c r="L342" s="213"/>
      <c r="M342" s="213"/>
      <c r="N342" s="213"/>
      <c r="O342" s="213"/>
      <c r="P342" s="213"/>
      <c r="Q342" s="213"/>
      <c r="R342" s="213"/>
      <c r="S342" s="213"/>
      <c r="T342" s="213"/>
      <c r="U342" s="213"/>
      <c r="V342" s="213"/>
      <c r="W342" s="213"/>
      <c r="X342" s="213"/>
      <c r="Y342" s="213"/>
      <c r="Z342" s="213"/>
      <c r="AA342" s="213"/>
      <c r="AB342" s="213"/>
      <c r="AC342" s="213"/>
      <c r="AD342" s="213"/>
      <c r="AE342" s="213"/>
      <c r="AF342" s="213"/>
      <c r="AG342" s="213"/>
      <c r="AH342" s="213"/>
      <c r="AI342" s="213"/>
      <c r="AJ342" s="213"/>
      <c r="AK342" s="213"/>
      <c r="AL342" s="213"/>
      <c r="AM342" s="213"/>
      <c r="AN342" s="213"/>
      <c r="AO342" s="213"/>
      <c r="AP342" s="213"/>
      <c r="AQ342" s="213"/>
      <c r="AR342" s="213"/>
      <c r="AS342" s="213"/>
      <c r="AT342" s="213"/>
      <c r="AU342" s="213"/>
      <c r="AV342" s="213"/>
      <c r="AW342" s="213"/>
      <c r="AX342" s="213"/>
      <c r="AY342" s="213"/>
      <c r="AZ342" s="213"/>
      <c r="BA342" s="213"/>
      <c r="BB342" s="213"/>
      <c r="BC342" s="213"/>
      <c r="BD342" s="213"/>
      <c r="BE342" s="213"/>
      <c r="BF342" s="213"/>
      <c r="BG342" s="213"/>
      <c r="BH342" s="213"/>
      <c r="BI342" s="213"/>
      <c r="BJ342" s="213"/>
      <c r="BK342" s="213"/>
      <c r="BL342" s="213"/>
      <c r="BM342" s="214">
        <v>1</v>
      </c>
    </row>
    <row r="343" spans="1:65">
      <c r="A343" s="29"/>
      <c r="B343" s="19">
        <v>1</v>
      </c>
      <c r="C343" s="9">
        <v>2</v>
      </c>
      <c r="D343" s="215">
        <v>12.2</v>
      </c>
      <c r="E343" s="212"/>
      <c r="F343" s="213"/>
      <c r="G343" s="213"/>
      <c r="H343" s="213"/>
      <c r="I343" s="213"/>
      <c r="J343" s="213"/>
      <c r="K343" s="213"/>
      <c r="L343" s="213"/>
      <c r="M343" s="213"/>
      <c r="N343" s="213"/>
      <c r="O343" s="213"/>
      <c r="P343" s="213"/>
      <c r="Q343" s="213"/>
      <c r="R343" s="213"/>
      <c r="S343" s="213"/>
      <c r="T343" s="213"/>
      <c r="U343" s="213"/>
      <c r="V343" s="213"/>
      <c r="W343" s="213"/>
      <c r="X343" s="213"/>
      <c r="Y343" s="213"/>
      <c r="Z343" s="213"/>
      <c r="AA343" s="213"/>
      <c r="AB343" s="213"/>
      <c r="AC343" s="213"/>
      <c r="AD343" s="213"/>
      <c r="AE343" s="213"/>
      <c r="AF343" s="213"/>
      <c r="AG343" s="213"/>
      <c r="AH343" s="213"/>
      <c r="AI343" s="213"/>
      <c r="AJ343" s="213"/>
      <c r="AK343" s="213"/>
      <c r="AL343" s="213"/>
      <c r="AM343" s="213"/>
      <c r="AN343" s="213"/>
      <c r="AO343" s="213"/>
      <c r="AP343" s="213"/>
      <c r="AQ343" s="213"/>
      <c r="AR343" s="213"/>
      <c r="AS343" s="213"/>
      <c r="AT343" s="213"/>
      <c r="AU343" s="213"/>
      <c r="AV343" s="213"/>
      <c r="AW343" s="213"/>
      <c r="AX343" s="213"/>
      <c r="AY343" s="213"/>
      <c r="AZ343" s="213"/>
      <c r="BA343" s="213"/>
      <c r="BB343" s="213"/>
      <c r="BC343" s="213"/>
      <c r="BD343" s="213"/>
      <c r="BE343" s="213"/>
      <c r="BF343" s="213"/>
      <c r="BG343" s="213"/>
      <c r="BH343" s="213"/>
      <c r="BI343" s="213"/>
      <c r="BJ343" s="213"/>
      <c r="BK343" s="213"/>
      <c r="BL343" s="213"/>
      <c r="BM343" s="214">
        <v>21</v>
      </c>
    </row>
    <row r="344" spans="1:65">
      <c r="A344" s="29"/>
      <c r="B344" s="20" t="s">
        <v>272</v>
      </c>
      <c r="C344" s="12"/>
      <c r="D344" s="219">
        <v>12.2</v>
      </c>
      <c r="E344" s="212"/>
      <c r="F344" s="213"/>
      <c r="G344" s="213"/>
      <c r="H344" s="213"/>
      <c r="I344" s="213"/>
      <c r="J344" s="213"/>
      <c r="K344" s="213"/>
      <c r="L344" s="213"/>
      <c r="M344" s="213"/>
      <c r="N344" s="213"/>
      <c r="O344" s="213"/>
      <c r="P344" s="213"/>
      <c r="Q344" s="213"/>
      <c r="R344" s="213"/>
      <c r="S344" s="213"/>
      <c r="T344" s="213"/>
      <c r="U344" s="213"/>
      <c r="V344" s="213"/>
      <c r="W344" s="213"/>
      <c r="X344" s="213"/>
      <c r="Y344" s="213"/>
      <c r="Z344" s="213"/>
      <c r="AA344" s="213"/>
      <c r="AB344" s="213"/>
      <c r="AC344" s="213"/>
      <c r="AD344" s="213"/>
      <c r="AE344" s="213"/>
      <c r="AF344" s="213"/>
      <c r="AG344" s="213"/>
      <c r="AH344" s="213"/>
      <c r="AI344" s="213"/>
      <c r="AJ344" s="213"/>
      <c r="AK344" s="213"/>
      <c r="AL344" s="213"/>
      <c r="AM344" s="213"/>
      <c r="AN344" s="213"/>
      <c r="AO344" s="213"/>
      <c r="AP344" s="213"/>
      <c r="AQ344" s="213"/>
      <c r="AR344" s="213"/>
      <c r="AS344" s="213"/>
      <c r="AT344" s="213"/>
      <c r="AU344" s="213"/>
      <c r="AV344" s="213"/>
      <c r="AW344" s="213"/>
      <c r="AX344" s="213"/>
      <c r="AY344" s="213"/>
      <c r="AZ344" s="213"/>
      <c r="BA344" s="213"/>
      <c r="BB344" s="213"/>
      <c r="BC344" s="213"/>
      <c r="BD344" s="213"/>
      <c r="BE344" s="213"/>
      <c r="BF344" s="213"/>
      <c r="BG344" s="213"/>
      <c r="BH344" s="213"/>
      <c r="BI344" s="213"/>
      <c r="BJ344" s="213"/>
      <c r="BK344" s="213"/>
      <c r="BL344" s="213"/>
      <c r="BM344" s="214">
        <v>16</v>
      </c>
    </row>
    <row r="345" spans="1:65">
      <c r="A345" s="29"/>
      <c r="B345" s="3" t="s">
        <v>273</v>
      </c>
      <c r="C345" s="28"/>
      <c r="D345" s="215">
        <v>12.2</v>
      </c>
      <c r="E345" s="212"/>
      <c r="F345" s="213"/>
      <c r="G345" s="213"/>
      <c r="H345" s="213"/>
      <c r="I345" s="213"/>
      <c r="J345" s="213"/>
      <c r="K345" s="213"/>
      <c r="L345" s="213"/>
      <c r="M345" s="213"/>
      <c r="N345" s="213"/>
      <c r="O345" s="213"/>
      <c r="P345" s="213"/>
      <c r="Q345" s="213"/>
      <c r="R345" s="213"/>
      <c r="S345" s="213"/>
      <c r="T345" s="213"/>
      <c r="U345" s="213"/>
      <c r="V345" s="213"/>
      <c r="W345" s="213"/>
      <c r="X345" s="213"/>
      <c r="Y345" s="213"/>
      <c r="Z345" s="213"/>
      <c r="AA345" s="213"/>
      <c r="AB345" s="213"/>
      <c r="AC345" s="213"/>
      <c r="AD345" s="213"/>
      <c r="AE345" s="213"/>
      <c r="AF345" s="213"/>
      <c r="AG345" s="213"/>
      <c r="AH345" s="213"/>
      <c r="AI345" s="213"/>
      <c r="AJ345" s="213"/>
      <c r="AK345" s="213"/>
      <c r="AL345" s="213"/>
      <c r="AM345" s="213"/>
      <c r="AN345" s="213"/>
      <c r="AO345" s="213"/>
      <c r="AP345" s="213"/>
      <c r="AQ345" s="213"/>
      <c r="AR345" s="213"/>
      <c r="AS345" s="213"/>
      <c r="AT345" s="213"/>
      <c r="AU345" s="213"/>
      <c r="AV345" s="213"/>
      <c r="AW345" s="213"/>
      <c r="AX345" s="213"/>
      <c r="AY345" s="213"/>
      <c r="AZ345" s="213"/>
      <c r="BA345" s="213"/>
      <c r="BB345" s="213"/>
      <c r="BC345" s="213"/>
      <c r="BD345" s="213"/>
      <c r="BE345" s="213"/>
      <c r="BF345" s="213"/>
      <c r="BG345" s="213"/>
      <c r="BH345" s="213"/>
      <c r="BI345" s="213"/>
      <c r="BJ345" s="213"/>
      <c r="BK345" s="213"/>
      <c r="BL345" s="213"/>
      <c r="BM345" s="214">
        <v>12.2</v>
      </c>
    </row>
    <row r="346" spans="1:65">
      <c r="A346" s="29"/>
      <c r="B346" s="3" t="s">
        <v>274</v>
      </c>
      <c r="C346" s="28"/>
      <c r="D346" s="215">
        <v>0</v>
      </c>
      <c r="E346" s="212"/>
      <c r="F346" s="213"/>
      <c r="G346" s="213"/>
      <c r="H346" s="213"/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3"/>
      <c r="T346" s="213"/>
      <c r="U346" s="213"/>
      <c r="V346" s="213"/>
      <c r="W346" s="213"/>
      <c r="X346" s="213"/>
      <c r="Y346" s="213"/>
      <c r="Z346" s="213"/>
      <c r="AA346" s="213"/>
      <c r="AB346" s="213"/>
      <c r="AC346" s="213"/>
      <c r="AD346" s="213"/>
      <c r="AE346" s="213"/>
      <c r="AF346" s="213"/>
      <c r="AG346" s="213"/>
      <c r="AH346" s="213"/>
      <c r="AI346" s="213"/>
      <c r="AJ346" s="213"/>
      <c r="AK346" s="213"/>
      <c r="AL346" s="213"/>
      <c r="AM346" s="213"/>
      <c r="AN346" s="213"/>
      <c r="AO346" s="213"/>
      <c r="AP346" s="213"/>
      <c r="AQ346" s="213"/>
      <c r="AR346" s="213"/>
      <c r="AS346" s="213"/>
      <c r="AT346" s="213"/>
      <c r="AU346" s="213"/>
      <c r="AV346" s="213"/>
      <c r="AW346" s="213"/>
      <c r="AX346" s="213"/>
      <c r="AY346" s="213"/>
      <c r="AZ346" s="213"/>
      <c r="BA346" s="213"/>
      <c r="BB346" s="213"/>
      <c r="BC346" s="213"/>
      <c r="BD346" s="213"/>
      <c r="BE346" s="213"/>
      <c r="BF346" s="213"/>
      <c r="BG346" s="213"/>
      <c r="BH346" s="213"/>
      <c r="BI346" s="213"/>
      <c r="BJ346" s="213"/>
      <c r="BK346" s="213"/>
      <c r="BL346" s="213"/>
      <c r="BM346" s="214">
        <v>62</v>
      </c>
    </row>
    <row r="347" spans="1:65">
      <c r="A347" s="29"/>
      <c r="B347" s="3" t="s">
        <v>87</v>
      </c>
      <c r="C347" s="28"/>
      <c r="D347" s="13">
        <v>0</v>
      </c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275</v>
      </c>
      <c r="C348" s="28"/>
      <c r="D348" s="13">
        <v>0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276</v>
      </c>
      <c r="C349" s="46"/>
      <c r="D349" s="44" t="s">
        <v>277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737</v>
      </c>
      <c r="BM351" s="27" t="s">
        <v>279</v>
      </c>
    </row>
    <row r="352" spans="1:65" ht="15">
      <c r="A352" s="24" t="s">
        <v>31</v>
      </c>
      <c r="B352" s="18" t="s">
        <v>114</v>
      </c>
      <c r="C352" s="15" t="s">
        <v>115</v>
      </c>
      <c r="D352" s="16" t="s">
        <v>345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242</v>
      </c>
      <c r="C353" s="9" t="s">
        <v>242</v>
      </c>
      <c r="D353" s="10" t="s">
        <v>116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355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0">
        <v>33.5</v>
      </c>
      <c r="E356" s="212"/>
      <c r="F356" s="213"/>
      <c r="G356" s="213"/>
      <c r="H356" s="213"/>
      <c r="I356" s="213"/>
      <c r="J356" s="213"/>
      <c r="K356" s="213"/>
      <c r="L356" s="213"/>
      <c r="M356" s="213"/>
      <c r="N356" s="213"/>
      <c r="O356" s="213"/>
      <c r="P356" s="213"/>
      <c r="Q356" s="213"/>
      <c r="R356" s="213"/>
      <c r="S356" s="213"/>
      <c r="T356" s="213"/>
      <c r="U356" s="213"/>
      <c r="V356" s="213"/>
      <c r="W356" s="213"/>
      <c r="X356" s="213"/>
      <c r="Y356" s="213"/>
      <c r="Z356" s="213"/>
      <c r="AA356" s="213"/>
      <c r="AB356" s="213"/>
      <c r="AC356" s="213"/>
      <c r="AD356" s="213"/>
      <c r="AE356" s="213"/>
      <c r="AF356" s="213"/>
      <c r="AG356" s="213"/>
      <c r="AH356" s="213"/>
      <c r="AI356" s="213"/>
      <c r="AJ356" s="213"/>
      <c r="AK356" s="213"/>
      <c r="AL356" s="213"/>
      <c r="AM356" s="213"/>
      <c r="AN356" s="213"/>
      <c r="AO356" s="213"/>
      <c r="AP356" s="213"/>
      <c r="AQ356" s="213"/>
      <c r="AR356" s="213"/>
      <c r="AS356" s="213"/>
      <c r="AT356" s="213"/>
      <c r="AU356" s="213"/>
      <c r="AV356" s="213"/>
      <c r="AW356" s="213"/>
      <c r="AX356" s="213"/>
      <c r="AY356" s="213"/>
      <c r="AZ356" s="213"/>
      <c r="BA356" s="213"/>
      <c r="BB356" s="213"/>
      <c r="BC356" s="213"/>
      <c r="BD356" s="213"/>
      <c r="BE356" s="213"/>
      <c r="BF356" s="213"/>
      <c r="BG356" s="213"/>
      <c r="BH356" s="213"/>
      <c r="BI356" s="213"/>
      <c r="BJ356" s="213"/>
      <c r="BK356" s="213"/>
      <c r="BL356" s="213"/>
      <c r="BM356" s="214">
        <v>1</v>
      </c>
    </row>
    <row r="357" spans="1:65">
      <c r="A357" s="29"/>
      <c r="B357" s="19">
        <v>1</v>
      </c>
      <c r="C357" s="9">
        <v>2</v>
      </c>
      <c r="D357" s="215">
        <v>33.1</v>
      </c>
      <c r="E357" s="212"/>
      <c r="F357" s="213"/>
      <c r="G357" s="213"/>
      <c r="H357" s="213"/>
      <c r="I357" s="213"/>
      <c r="J357" s="213"/>
      <c r="K357" s="213"/>
      <c r="L357" s="213"/>
      <c r="M357" s="213"/>
      <c r="N357" s="213"/>
      <c r="O357" s="213"/>
      <c r="P357" s="213"/>
      <c r="Q357" s="213"/>
      <c r="R357" s="213"/>
      <c r="S357" s="213"/>
      <c r="T357" s="213"/>
      <c r="U357" s="213"/>
      <c r="V357" s="213"/>
      <c r="W357" s="213"/>
      <c r="X357" s="213"/>
      <c r="Y357" s="213"/>
      <c r="Z357" s="213"/>
      <c r="AA357" s="213"/>
      <c r="AB357" s="213"/>
      <c r="AC357" s="213"/>
      <c r="AD357" s="213"/>
      <c r="AE357" s="213"/>
      <c r="AF357" s="213"/>
      <c r="AG357" s="213"/>
      <c r="AH357" s="213"/>
      <c r="AI357" s="213"/>
      <c r="AJ357" s="213"/>
      <c r="AK357" s="213"/>
      <c r="AL357" s="213"/>
      <c r="AM357" s="213"/>
      <c r="AN357" s="213"/>
      <c r="AO357" s="213"/>
      <c r="AP357" s="213"/>
      <c r="AQ357" s="213"/>
      <c r="AR357" s="213"/>
      <c r="AS357" s="213"/>
      <c r="AT357" s="213"/>
      <c r="AU357" s="213"/>
      <c r="AV357" s="213"/>
      <c r="AW357" s="213"/>
      <c r="AX357" s="213"/>
      <c r="AY357" s="213"/>
      <c r="AZ357" s="213"/>
      <c r="BA357" s="213"/>
      <c r="BB357" s="213"/>
      <c r="BC357" s="213"/>
      <c r="BD357" s="213"/>
      <c r="BE357" s="213"/>
      <c r="BF357" s="213"/>
      <c r="BG357" s="213"/>
      <c r="BH357" s="213"/>
      <c r="BI357" s="213"/>
      <c r="BJ357" s="213"/>
      <c r="BK357" s="213"/>
      <c r="BL357" s="213"/>
      <c r="BM357" s="214">
        <v>22</v>
      </c>
    </row>
    <row r="358" spans="1:65">
      <c r="A358" s="29"/>
      <c r="B358" s="20" t="s">
        <v>272</v>
      </c>
      <c r="C358" s="12"/>
      <c r="D358" s="219">
        <v>33.299999999999997</v>
      </c>
      <c r="E358" s="212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  <c r="Z358" s="213"/>
      <c r="AA358" s="213"/>
      <c r="AB358" s="213"/>
      <c r="AC358" s="213"/>
      <c r="AD358" s="213"/>
      <c r="AE358" s="213"/>
      <c r="AF358" s="213"/>
      <c r="AG358" s="213"/>
      <c r="AH358" s="213"/>
      <c r="AI358" s="213"/>
      <c r="AJ358" s="213"/>
      <c r="AK358" s="213"/>
      <c r="AL358" s="213"/>
      <c r="AM358" s="213"/>
      <c r="AN358" s="213"/>
      <c r="AO358" s="213"/>
      <c r="AP358" s="213"/>
      <c r="AQ358" s="213"/>
      <c r="AR358" s="213"/>
      <c r="AS358" s="213"/>
      <c r="AT358" s="213"/>
      <c r="AU358" s="213"/>
      <c r="AV358" s="213"/>
      <c r="AW358" s="213"/>
      <c r="AX358" s="213"/>
      <c r="AY358" s="213"/>
      <c r="AZ358" s="213"/>
      <c r="BA358" s="213"/>
      <c r="BB358" s="213"/>
      <c r="BC358" s="213"/>
      <c r="BD358" s="213"/>
      <c r="BE358" s="213"/>
      <c r="BF358" s="213"/>
      <c r="BG358" s="213"/>
      <c r="BH358" s="213"/>
      <c r="BI358" s="213"/>
      <c r="BJ358" s="213"/>
      <c r="BK358" s="213"/>
      <c r="BL358" s="213"/>
      <c r="BM358" s="214">
        <v>16</v>
      </c>
    </row>
    <row r="359" spans="1:65">
      <c r="A359" s="29"/>
      <c r="B359" s="3" t="s">
        <v>273</v>
      </c>
      <c r="C359" s="28"/>
      <c r="D359" s="215">
        <v>33.299999999999997</v>
      </c>
      <c r="E359" s="212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  <c r="Z359" s="213"/>
      <c r="AA359" s="213"/>
      <c r="AB359" s="213"/>
      <c r="AC359" s="213"/>
      <c r="AD359" s="213"/>
      <c r="AE359" s="213"/>
      <c r="AF359" s="213"/>
      <c r="AG359" s="213"/>
      <c r="AH359" s="213"/>
      <c r="AI359" s="213"/>
      <c r="AJ359" s="213"/>
      <c r="AK359" s="213"/>
      <c r="AL359" s="213"/>
      <c r="AM359" s="213"/>
      <c r="AN359" s="213"/>
      <c r="AO359" s="213"/>
      <c r="AP359" s="213"/>
      <c r="AQ359" s="213"/>
      <c r="AR359" s="213"/>
      <c r="AS359" s="213"/>
      <c r="AT359" s="213"/>
      <c r="AU359" s="213"/>
      <c r="AV359" s="213"/>
      <c r="AW359" s="213"/>
      <c r="AX359" s="213"/>
      <c r="AY359" s="213"/>
      <c r="AZ359" s="213"/>
      <c r="BA359" s="213"/>
      <c r="BB359" s="213"/>
      <c r="BC359" s="213"/>
      <c r="BD359" s="213"/>
      <c r="BE359" s="213"/>
      <c r="BF359" s="213"/>
      <c r="BG359" s="213"/>
      <c r="BH359" s="213"/>
      <c r="BI359" s="213"/>
      <c r="BJ359" s="213"/>
      <c r="BK359" s="213"/>
      <c r="BL359" s="213"/>
      <c r="BM359" s="214">
        <v>33.299999999999997</v>
      </c>
    </row>
    <row r="360" spans="1:65">
      <c r="A360" s="29"/>
      <c r="B360" s="3" t="s">
        <v>274</v>
      </c>
      <c r="C360" s="28"/>
      <c r="D360" s="215">
        <v>0.28284271247461801</v>
      </c>
      <c r="E360" s="212"/>
      <c r="F360" s="213"/>
      <c r="G360" s="213"/>
      <c r="H360" s="213"/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3"/>
      <c r="T360" s="213"/>
      <c r="U360" s="213"/>
      <c r="V360" s="213"/>
      <c r="W360" s="213"/>
      <c r="X360" s="213"/>
      <c r="Y360" s="213"/>
      <c r="Z360" s="213"/>
      <c r="AA360" s="213"/>
      <c r="AB360" s="213"/>
      <c r="AC360" s="213"/>
      <c r="AD360" s="213"/>
      <c r="AE360" s="213"/>
      <c r="AF360" s="213"/>
      <c r="AG360" s="213"/>
      <c r="AH360" s="213"/>
      <c r="AI360" s="213"/>
      <c r="AJ360" s="213"/>
      <c r="AK360" s="213"/>
      <c r="AL360" s="213"/>
      <c r="AM360" s="213"/>
      <c r="AN360" s="213"/>
      <c r="AO360" s="213"/>
      <c r="AP360" s="213"/>
      <c r="AQ360" s="213"/>
      <c r="AR360" s="213"/>
      <c r="AS360" s="213"/>
      <c r="AT360" s="213"/>
      <c r="AU360" s="213"/>
      <c r="AV360" s="213"/>
      <c r="AW360" s="213"/>
      <c r="AX360" s="213"/>
      <c r="AY360" s="213"/>
      <c r="AZ360" s="213"/>
      <c r="BA360" s="213"/>
      <c r="BB360" s="213"/>
      <c r="BC360" s="213"/>
      <c r="BD360" s="213"/>
      <c r="BE360" s="213"/>
      <c r="BF360" s="213"/>
      <c r="BG360" s="213"/>
      <c r="BH360" s="213"/>
      <c r="BI360" s="213"/>
      <c r="BJ360" s="213"/>
      <c r="BK360" s="213"/>
      <c r="BL360" s="213"/>
      <c r="BM360" s="214">
        <v>63</v>
      </c>
    </row>
    <row r="361" spans="1:65">
      <c r="A361" s="29"/>
      <c r="B361" s="3" t="s">
        <v>87</v>
      </c>
      <c r="C361" s="28"/>
      <c r="D361" s="13">
        <v>8.4937751493879294E-3</v>
      </c>
      <c r="E361" s="15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275</v>
      </c>
      <c r="C362" s="28"/>
      <c r="D362" s="13">
        <v>0</v>
      </c>
      <c r="E362" s="15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276</v>
      </c>
      <c r="C363" s="46"/>
      <c r="D363" s="44" t="s">
        <v>277</v>
      </c>
      <c r="E363" s="15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738</v>
      </c>
      <c r="BM365" s="27" t="s">
        <v>279</v>
      </c>
    </row>
    <row r="366" spans="1:65" ht="15">
      <c r="A366" s="24" t="s">
        <v>34</v>
      </c>
      <c r="B366" s="18" t="s">
        <v>114</v>
      </c>
      <c r="C366" s="15" t="s">
        <v>115</v>
      </c>
      <c r="D366" s="16" t="s">
        <v>345</v>
      </c>
      <c r="E366" s="15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242</v>
      </c>
      <c r="C367" s="9" t="s">
        <v>242</v>
      </c>
      <c r="D367" s="10" t="s">
        <v>116</v>
      </c>
      <c r="E367" s="15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355</v>
      </c>
      <c r="E368" s="15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/>
      <c r="C369" s="9"/>
      <c r="D369" s="25"/>
      <c r="E369" s="15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8">
        <v>1</v>
      </c>
      <c r="C370" s="14">
        <v>1</v>
      </c>
      <c r="D370" s="210">
        <v>16</v>
      </c>
      <c r="E370" s="212"/>
      <c r="F370" s="213"/>
      <c r="G370" s="213"/>
      <c r="H370" s="213"/>
      <c r="I370" s="213"/>
      <c r="J370" s="213"/>
      <c r="K370" s="213"/>
      <c r="L370" s="213"/>
      <c r="M370" s="213"/>
      <c r="N370" s="213"/>
      <c r="O370" s="213"/>
      <c r="P370" s="213"/>
      <c r="Q370" s="213"/>
      <c r="R370" s="213"/>
      <c r="S370" s="213"/>
      <c r="T370" s="213"/>
      <c r="U370" s="213"/>
      <c r="V370" s="213"/>
      <c r="W370" s="213"/>
      <c r="X370" s="213"/>
      <c r="Y370" s="213"/>
      <c r="Z370" s="213"/>
      <c r="AA370" s="213"/>
      <c r="AB370" s="213"/>
      <c r="AC370" s="213"/>
      <c r="AD370" s="213"/>
      <c r="AE370" s="213"/>
      <c r="AF370" s="213"/>
      <c r="AG370" s="213"/>
      <c r="AH370" s="213"/>
      <c r="AI370" s="213"/>
      <c r="AJ370" s="213"/>
      <c r="AK370" s="213"/>
      <c r="AL370" s="213"/>
      <c r="AM370" s="213"/>
      <c r="AN370" s="213"/>
      <c r="AO370" s="213"/>
      <c r="AP370" s="213"/>
      <c r="AQ370" s="213"/>
      <c r="AR370" s="213"/>
      <c r="AS370" s="213"/>
      <c r="AT370" s="213"/>
      <c r="AU370" s="213"/>
      <c r="AV370" s="213"/>
      <c r="AW370" s="213"/>
      <c r="AX370" s="213"/>
      <c r="AY370" s="213"/>
      <c r="AZ370" s="213"/>
      <c r="BA370" s="213"/>
      <c r="BB370" s="213"/>
      <c r="BC370" s="213"/>
      <c r="BD370" s="213"/>
      <c r="BE370" s="213"/>
      <c r="BF370" s="213"/>
      <c r="BG370" s="213"/>
      <c r="BH370" s="213"/>
      <c r="BI370" s="213"/>
      <c r="BJ370" s="213"/>
      <c r="BK370" s="213"/>
      <c r="BL370" s="213"/>
      <c r="BM370" s="214">
        <v>1</v>
      </c>
    </row>
    <row r="371" spans="1:65">
      <c r="A371" s="29"/>
      <c r="B371" s="19">
        <v>1</v>
      </c>
      <c r="C371" s="9">
        <v>2</v>
      </c>
      <c r="D371" s="215">
        <v>18</v>
      </c>
      <c r="E371" s="212"/>
      <c r="F371" s="213"/>
      <c r="G371" s="213"/>
      <c r="H371" s="213"/>
      <c r="I371" s="213"/>
      <c r="J371" s="213"/>
      <c r="K371" s="213"/>
      <c r="L371" s="213"/>
      <c r="M371" s="213"/>
      <c r="N371" s="213"/>
      <c r="O371" s="213"/>
      <c r="P371" s="213"/>
      <c r="Q371" s="213"/>
      <c r="R371" s="213"/>
      <c r="S371" s="213"/>
      <c r="T371" s="213"/>
      <c r="U371" s="213"/>
      <c r="V371" s="213"/>
      <c r="W371" s="213"/>
      <c r="X371" s="213"/>
      <c r="Y371" s="213"/>
      <c r="Z371" s="213"/>
      <c r="AA371" s="213"/>
      <c r="AB371" s="213"/>
      <c r="AC371" s="213"/>
      <c r="AD371" s="213"/>
      <c r="AE371" s="213"/>
      <c r="AF371" s="213"/>
      <c r="AG371" s="213"/>
      <c r="AH371" s="213"/>
      <c r="AI371" s="213"/>
      <c r="AJ371" s="213"/>
      <c r="AK371" s="213"/>
      <c r="AL371" s="213"/>
      <c r="AM371" s="213"/>
      <c r="AN371" s="213"/>
      <c r="AO371" s="213"/>
      <c r="AP371" s="213"/>
      <c r="AQ371" s="213"/>
      <c r="AR371" s="213"/>
      <c r="AS371" s="213"/>
      <c r="AT371" s="213"/>
      <c r="AU371" s="213"/>
      <c r="AV371" s="213"/>
      <c r="AW371" s="213"/>
      <c r="AX371" s="213"/>
      <c r="AY371" s="213"/>
      <c r="AZ371" s="213"/>
      <c r="BA371" s="213"/>
      <c r="BB371" s="213"/>
      <c r="BC371" s="213"/>
      <c r="BD371" s="213"/>
      <c r="BE371" s="213"/>
      <c r="BF371" s="213"/>
      <c r="BG371" s="213"/>
      <c r="BH371" s="213"/>
      <c r="BI371" s="213"/>
      <c r="BJ371" s="213"/>
      <c r="BK371" s="213"/>
      <c r="BL371" s="213"/>
      <c r="BM371" s="214">
        <v>23</v>
      </c>
    </row>
    <row r="372" spans="1:65">
      <c r="A372" s="29"/>
      <c r="B372" s="20" t="s">
        <v>272</v>
      </c>
      <c r="C372" s="12"/>
      <c r="D372" s="219">
        <v>17</v>
      </c>
      <c r="E372" s="212"/>
      <c r="F372" s="213"/>
      <c r="G372" s="213"/>
      <c r="H372" s="213"/>
      <c r="I372" s="213"/>
      <c r="J372" s="213"/>
      <c r="K372" s="213"/>
      <c r="L372" s="213"/>
      <c r="M372" s="213"/>
      <c r="N372" s="213"/>
      <c r="O372" s="213"/>
      <c r="P372" s="213"/>
      <c r="Q372" s="213"/>
      <c r="R372" s="213"/>
      <c r="S372" s="213"/>
      <c r="T372" s="213"/>
      <c r="U372" s="213"/>
      <c r="V372" s="213"/>
      <c r="W372" s="213"/>
      <c r="X372" s="213"/>
      <c r="Y372" s="213"/>
      <c r="Z372" s="213"/>
      <c r="AA372" s="213"/>
      <c r="AB372" s="213"/>
      <c r="AC372" s="213"/>
      <c r="AD372" s="213"/>
      <c r="AE372" s="213"/>
      <c r="AF372" s="213"/>
      <c r="AG372" s="213"/>
      <c r="AH372" s="213"/>
      <c r="AI372" s="213"/>
      <c r="AJ372" s="213"/>
      <c r="AK372" s="213"/>
      <c r="AL372" s="213"/>
      <c r="AM372" s="213"/>
      <c r="AN372" s="213"/>
      <c r="AO372" s="213"/>
      <c r="AP372" s="213"/>
      <c r="AQ372" s="213"/>
      <c r="AR372" s="213"/>
      <c r="AS372" s="213"/>
      <c r="AT372" s="213"/>
      <c r="AU372" s="213"/>
      <c r="AV372" s="213"/>
      <c r="AW372" s="213"/>
      <c r="AX372" s="213"/>
      <c r="AY372" s="213"/>
      <c r="AZ372" s="213"/>
      <c r="BA372" s="213"/>
      <c r="BB372" s="213"/>
      <c r="BC372" s="213"/>
      <c r="BD372" s="213"/>
      <c r="BE372" s="213"/>
      <c r="BF372" s="213"/>
      <c r="BG372" s="213"/>
      <c r="BH372" s="213"/>
      <c r="BI372" s="213"/>
      <c r="BJ372" s="213"/>
      <c r="BK372" s="213"/>
      <c r="BL372" s="213"/>
      <c r="BM372" s="214">
        <v>16</v>
      </c>
    </row>
    <row r="373" spans="1:65">
      <c r="A373" s="29"/>
      <c r="B373" s="3" t="s">
        <v>273</v>
      </c>
      <c r="C373" s="28"/>
      <c r="D373" s="215">
        <v>17</v>
      </c>
      <c r="E373" s="212"/>
      <c r="F373" s="213"/>
      <c r="G373" s="213"/>
      <c r="H373" s="213"/>
      <c r="I373" s="213"/>
      <c r="J373" s="213"/>
      <c r="K373" s="213"/>
      <c r="L373" s="213"/>
      <c r="M373" s="213"/>
      <c r="N373" s="213"/>
      <c r="O373" s="213"/>
      <c r="P373" s="213"/>
      <c r="Q373" s="213"/>
      <c r="R373" s="213"/>
      <c r="S373" s="213"/>
      <c r="T373" s="213"/>
      <c r="U373" s="213"/>
      <c r="V373" s="213"/>
      <c r="W373" s="213"/>
      <c r="X373" s="213"/>
      <c r="Y373" s="213"/>
      <c r="Z373" s="213"/>
      <c r="AA373" s="213"/>
      <c r="AB373" s="213"/>
      <c r="AC373" s="213"/>
      <c r="AD373" s="213"/>
      <c r="AE373" s="213"/>
      <c r="AF373" s="213"/>
      <c r="AG373" s="213"/>
      <c r="AH373" s="213"/>
      <c r="AI373" s="213"/>
      <c r="AJ373" s="213"/>
      <c r="AK373" s="213"/>
      <c r="AL373" s="213"/>
      <c r="AM373" s="213"/>
      <c r="AN373" s="213"/>
      <c r="AO373" s="213"/>
      <c r="AP373" s="213"/>
      <c r="AQ373" s="213"/>
      <c r="AR373" s="213"/>
      <c r="AS373" s="213"/>
      <c r="AT373" s="213"/>
      <c r="AU373" s="213"/>
      <c r="AV373" s="213"/>
      <c r="AW373" s="213"/>
      <c r="AX373" s="213"/>
      <c r="AY373" s="213"/>
      <c r="AZ373" s="213"/>
      <c r="BA373" s="213"/>
      <c r="BB373" s="213"/>
      <c r="BC373" s="213"/>
      <c r="BD373" s="213"/>
      <c r="BE373" s="213"/>
      <c r="BF373" s="213"/>
      <c r="BG373" s="213"/>
      <c r="BH373" s="213"/>
      <c r="BI373" s="213"/>
      <c r="BJ373" s="213"/>
      <c r="BK373" s="213"/>
      <c r="BL373" s="213"/>
      <c r="BM373" s="214">
        <v>17</v>
      </c>
    </row>
    <row r="374" spans="1:65">
      <c r="A374" s="29"/>
      <c r="B374" s="3" t="s">
        <v>274</v>
      </c>
      <c r="C374" s="28"/>
      <c r="D374" s="215">
        <v>1.4142135623730951</v>
      </c>
      <c r="E374" s="212"/>
      <c r="F374" s="213"/>
      <c r="G374" s="213"/>
      <c r="H374" s="213"/>
      <c r="I374" s="213"/>
      <c r="J374" s="213"/>
      <c r="K374" s="213"/>
      <c r="L374" s="213"/>
      <c r="M374" s="213"/>
      <c r="N374" s="213"/>
      <c r="O374" s="213"/>
      <c r="P374" s="213"/>
      <c r="Q374" s="213"/>
      <c r="R374" s="213"/>
      <c r="S374" s="213"/>
      <c r="T374" s="213"/>
      <c r="U374" s="213"/>
      <c r="V374" s="213"/>
      <c r="W374" s="213"/>
      <c r="X374" s="213"/>
      <c r="Y374" s="213"/>
      <c r="Z374" s="213"/>
      <c r="AA374" s="213"/>
      <c r="AB374" s="213"/>
      <c r="AC374" s="213"/>
      <c r="AD374" s="213"/>
      <c r="AE374" s="213"/>
      <c r="AF374" s="213"/>
      <c r="AG374" s="213"/>
      <c r="AH374" s="213"/>
      <c r="AI374" s="213"/>
      <c r="AJ374" s="213"/>
      <c r="AK374" s="213"/>
      <c r="AL374" s="213"/>
      <c r="AM374" s="213"/>
      <c r="AN374" s="213"/>
      <c r="AO374" s="213"/>
      <c r="AP374" s="213"/>
      <c r="AQ374" s="213"/>
      <c r="AR374" s="213"/>
      <c r="AS374" s="213"/>
      <c r="AT374" s="213"/>
      <c r="AU374" s="213"/>
      <c r="AV374" s="213"/>
      <c r="AW374" s="213"/>
      <c r="AX374" s="213"/>
      <c r="AY374" s="213"/>
      <c r="AZ374" s="213"/>
      <c r="BA374" s="213"/>
      <c r="BB374" s="213"/>
      <c r="BC374" s="213"/>
      <c r="BD374" s="213"/>
      <c r="BE374" s="213"/>
      <c r="BF374" s="213"/>
      <c r="BG374" s="213"/>
      <c r="BH374" s="213"/>
      <c r="BI374" s="213"/>
      <c r="BJ374" s="213"/>
      <c r="BK374" s="213"/>
      <c r="BL374" s="213"/>
      <c r="BM374" s="214">
        <v>64</v>
      </c>
    </row>
    <row r="375" spans="1:65">
      <c r="A375" s="29"/>
      <c r="B375" s="3" t="s">
        <v>87</v>
      </c>
      <c r="C375" s="28"/>
      <c r="D375" s="13">
        <v>8.3189033080770303E-2</v>
      </c>
      <c r="E375" s="15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275</v>
      </c>
      <c r="C376" s="28"/>
      <c r="D376" s="13">
        <v>0</v>
      </c>
      <c r="E376" s="15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276</v>
      </c>
      <c r="C377" s="46"/>
      <c r="D377" s="44" t="s">
        <v>277</v>
      </c>
      <c r="E377" s="15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739</v>
      </c>
      <c r="BM379" s="27" t="s">
        <v>279</v>
      </c>
    </row>
    <row r="380" spans="1:65" ht="15">
      <c r="A380" s="24" t="s">
        <v>37</v>
      </c>
      <c r="B380" s="18" t="s">
        <v>114</v>
      </c>
      <c r="C380" s="15" t="s">
        <v>115</v>
      </c>
      <c r="D380" s="16" t="s">
        <v>345</v>
      </c>
      <c r="E380" s="15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242</v>
      </c>
      <c r="C381" s="9" t="s">
        <v>242</v>
      </c>
      <c r="D381" s="10" t="s">
        <v>116</v>
      </c>
      <c r="E381" s="15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355</v>
      </c>
      <c r="E382" s="15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0</v>
      </c>
    </row>
    <row r="383" spans="1:65">
      <c r="A383" s="29"/>
      <c r="B383" s="19"/>
      <c r="C383" s="9"/>
      <c r="D383" s="25"/>
      <c r="E383" s="15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8">
        <v>1</v>
      </c>
      <c r="C384" s="14">
        <v>1</v>
      </c>
      <c r="D384" s="222">
        <v>53</v>
      </c>
      <c r="E384" s="223"/>
      <c r="F384" s="224"/>
      <c r="G384" s="224"/>
      <c r="H384" s="224"/>
      <c r="I384" s="224"/>
      <c r="J384" s="224"/>
      <c r="K384" s="224"/>
      <c r="L384" s="224"/>
      <c r="M384" s="224"/>
      <c r="N384" s="224"/>
      <c r="O384" s="224"/>
      <c r="P384" s="224"/>
      <c r="Q384" s="224"/>
      <c r="R384" s="224"/>
      <c r="S384" s="224"/>
      <c r="T384" s="224"/>
      <c r="U384" s="224"/>
      <c r="V384" s="224"/>
      <c r="W384" s="224"/>
      <c r="X384" s="224"/>
      <c r="Y384" s="224"/>
      <c r="Z384" s="224"/>
      <c r="AA384" s="224"/>
      <c r="AB384" s="224"/>
      <c r="AC384" s="224"/>
      <c r="AD384" s="224"/>
      <c r="AE384" s="224"/>
      <c r="AF384" s="224"/>
      <c r="AG384" s="224"/>
      <c r="AH384" s="224"/>
      <c r="AI384" s="224"/>
      <c r="AJ384" s="224"/>
      <c r="AK384" s="224"/>
      <c r="AL384" s="224"/>
      <c r="AM384" s="224"/>
      <c r="AN384" s="224"/>
      <c r="AO384" s="224"/>
      <c r="AP384" s="224"/>
      <c r="AQ384" s="224"/>
      <c r="AR384" s="224"/>
      <c r="AS384" s="224"/>
      <c r="AT384" s="224"/>
      <c r="AU384" s="224"/>
      <c r="AV384" s="224"/>
      <c r="AW384" s="224"/>
      <c r="AX384" s="224"/>
      <c r="AY384" s="224"/>
      <c r="AZ384" s="224"/>
      <c r="BA384" s="224"/>
      <c r="BB384" s="224"/>
      <c r="BC384" s="224"/>
      <c r="BD384" s="224"/>
      <c r="BE384" s="224"/>
      <c r="BF384" s="224"/>
      <c r="BG384" s="224"/>
      <c r="BH384" s="224"/>
      <c r="BI384" s="224"/>
      <c r="BJ384" s="224"/>
      <c r="BK384" s="224"/>
      <c r="BL384" s="224"/>
      <c r="BM384" s="225">
        <v>1</v>
      </c>
    </row>
    <row r="385" spans="1:65">
      <c r="A385" s="29"/>
      <c r="B385" s="19">
        <v>1</v>
      </c>
      <c r="C385" s="9">
        <v>2</v>
      </c>
      <c r="D385" s="226">
        <v>54</v>
      </c>
      <c r="E385" s="223"/>
      <c r="F385" s="224"/>
      <c r="G385" s="224"/>
      <c r="H385" s="224"/>
      <c r="I385" s="224"/>
      <c r="J385" s="224"/>
      <c r="K385" s="224"/>
      <c r="L385" s="224"/>
      <c r="M385" s="224"/>
      <c r="N385" s="224"/>
      <c r="O385" s="224"/>
      <c r="P385" s="224"/>
      <c r="Q385" s="224"/>
      <c r="R385" s="224"/>
      <c r="S385" s="224"/>
      <c r="T385" s="224"/>
      <c r="U385" s="224"/>
      <c r="V385" s="224"/>
      <c r="W385" s="224"/>
      <c r="X385" s="224"/>
      <c r="Y385" s="224"/>
      <c r="Z385" s="224"/>
      <c r="AA385" s="224"/>
      <c r="AB385" s="224"/>
      <c r="AC385" s="224"/>
      <c r="AD385" s="224"/>
      <c r="AE385" s="224"/>
      <c r="AF385" s="224"/>
      <c r="AG385" s="224"/>
      <c r="AH385" s="224"/>
      <c r="AI385" s="224"/>
      <c r="AJ385" s="224"/>
      <c r="AK385" s="224"/>
      <c r="AL385" s="224"/>
      <c r="AM385" s="224"/>
      <c r="AN385" s="224"/>
      <c r="AO385" s="224"/>
      <c r="AP385" s="224"/>
      <c r="AQ385" s="224"/>
      <c r="AR385" s="224"/>
      <c r="AS385" s="224"/>
      <c r="AT385" s="224"/>
      <c r="AU385" s="224"/>
      <c r="AV385" s="224"/>
      <c r="AW385" s="224"/>
      <c r="AX385" s="224"/>
      <c r="AY385" s="224"/>
      <c r="AZ385" s="224"/>
      <c r="BA385" s="224"/>
      <c r="BB385" s="224"/>
      <c r="BC385" s="224"/>
      <c r="BD385" s="224"/>
      <c r="BE385" s="224"/>
      <c r="BF385" s="224"/>
      <c r="BG385" s="224"/>
      <c r="BH385" s="224"/>
      <c r="BI385" s="224"/>
      <c r="BJ385" s="224"/>
      <c r="BK385" s="224"/>
      <c r="BL385" s="224"/>
      <c r="BM385" s="225">
        <v>25</v>
      </c>
    </row>
    <row r="386" spans="1:65">
      <c r="A386" s="29"/>
      <c r="B386" s="20" t="s">
        <v>272</v>
      </c>
      <c r="C386" s="12"/>
      <c r="D386" s="228">
        <v>53.5</v>
      </c>
      <c r="E386" s="223"/>
      <c r="F386" s="224"/>
      <c r="G386" s="224"/>
      <c r="H386" s="224"/>
      <c r="I386" s="224"/>
      <c r="J386" s="224"/>
      <c r="K386" s="224"/>
      <c r="L386" s="224"/>
      <c r="M386" s="224"/>
      <c r="N386" s="224"/>
      <c r="O386" s="224"/>
      <c r="P386" s="224"/>
      <c r="Q386" s="224"/>
      <c r="R386" s="224"/>
      <c r="S386" s="224"/>
      <c r="T386" s="224"/>
      <c r="U386" s="224"/>
      <c r="V386" s="224"/>
      <c r="W386" s="224"/>
      <c r="X386" s="224"/>
      <c r="Y386" s="224"/>
      <c r="Z386" s="224"/>
      <c r="AA386" s="224"/>
      <c r="AB386" s="224"/>
      <c r="AC386" s="224"/>
      <c r="AD386" s="224"/>
      <c r="AE386" s="224"/>
      <c r="AF386" s="224"/>
      <c r="AG386" s="224"/>
      <c r="AH386" s="224"/>
      <c r="AI386" s="224"/>
      <c r="AJ386" s="224"/>
      <c r="AK386" s="224"/>
      <c r="AL386" s="224"/>
      <c r="AM386" s="224"/>
      <c r="AN386" s="224"/>
      <c r="AO386" s="224"/>
      <c r="AP386" s="224"/>
      <c r="AQ386" s="224"/>
      <c r="AR386" s="224"/>
      <c r="AS386" s="224"/>
      <c r="AT386" s="224"/>
      <c r="AU386" s="224"/>
      <c r="AV386" s="224"/>
      <c r="AW386" s="224"/>
      <c r="AX386" s="224"/>
      <c r="AY386" s="224"/>
      <c r="AZ386" s="224"/>
      <c r="BA386" s="224"/>
      <c r="BB386" s="224"/>
      <c r="BC386" s="224"/>
      <c r="BD386" s="224"/>
      <c r="BE386" s="224"/>
      <c r="BF386" s="224"/>
      <c r="BG386" s="224"/>
      <c r="BH386" s="224"/>
      <c r="BI386" s="224"/>
      <c r="BJ386" s="224"/>
      <c r="BK386" s="224"/>
      <c r="BL386" s="224"/>
      <c r="BM386" s="225">
        <v>16</v>
      </c>
    </row>
    <row r="387" spans="1:65">
      <c r="A387" s="29"/>
      <c r="B387" s="3" t="s">
        <v>273</v>
      </c>
      <c r="C387" s="28"/>
      <c r="D387" s="226">
        <v>53.5</v>
      </c>
      <c r="E387" s="223"/>
      <c r="F387" s="224"/>
      <c r="G387" s="224"/>
      <c r="H387" s="224"/>
      <c r="I387" s="224"/>
      <c r="J387" s="224"/>
      <c r="K387" s="224"/>
      <c r="L387" s="224"/>
      <c r="M387" s="224"/>
      <c r="N387" s="224"/>
      <c r="O387" s="224"/>
      <c r="P387" s="224"/>
      <c r="Q387" s="224"/>
      <c r="R387" s="224"/>
      <c r="S387" s="224"/>
      <c r="T387" s="224"/>
      <c r="U387" s="224"/>
      <c r="V387" s="224"/>
      <c r="W387" s="224"/>
      <c r="X387" s="224"/>
      <c r="Y387" s="224"/>
      <c r="Z387" s="224"/>
      <c r="AA387" s="224"/>
      <c r="AB387" s="224"/>
      <c r="AC387" s="224"/>
      <c r="AD387" s="224"/>
      <c r="AE387" s="224"/>
      <c r="AF387" s="224"/>
      <c r="AG387" s="224"/>
      <c r="AH387" s="224"/>
      <c r="AI387" s="224"/>
      <c r="AJ387" s="224"/>
      <c r="AK387" s="224"/>
      <c r="AL387" s="224"/>
      <c r="AM387" s="224"/>
      <c r="AN387" s="224"/>
      <c r="AO387" s="224"/>
      <c r="AP387" s="224"/>
      <c r="AQ387" s="224"/>
      <c r="AR387" s="224"/>
      <c r="AS387" s="224"/>
      <c r="AT387" s="224"/>
      <c r="AU387" s="224"/>
      <c r="AV387" s="224"/>
      <c r="AW387" s="224"/>
      <c r="AX387" s="224"/>
      <c r="AY387" s="224"/>
      <c r="AZ387" s="224"/>
      <c r="BA387" s="224"/>
      <c r="BB387" s="224"/>
      <c r="BC387" s="224"/>
      <c r="BD387" s="224"/>
      <c r="BE387" s="224"/>
      <c r="BF387" s="224"/>
      <c r="BG387" s="224"/>
      <c r="BH387" s="224"/>
      <c r="BI387" s="224"/>
      <c r="BJ387" s="224"/>
      <c r="BK387" s="224"/>
      <c r="BL387" s="224"/>
      <c r="BM387" s="225">
        <v>53.5</v>
      </c>
    </row>
    <row r="388" spans="1:65">
      <c r="A388" s="29"/>
      <c r="B388" s="3" t="s">
        <v>274</v>
      </c>
      <c r="C388" s="28"/>
      <c r="D388" s="226">
        <v>0.70710678118654757</v>
      </c>
      <c r="E388" s="223"/>
      <c r="F388" s="224"/>
      <c r="G388" s="224"/>
      <c r="H388" s="224"/>
      <c r="I388" s="224"/>
      <c r="J388" s="224"/>
      <c r="K388" s="224"/>
      <c r="L388" s="224"/>
      <c r="M388" s="224"/>
      <c r="N388" s="224"/>
      <c r="O388" s="224"/>
      <c r="P388" s="224"/>
      <c r="Q388" s="224"/>
      <c r="R388" s="224"/>
      <c r="S388" s="224"/>
      <c r="T388" s="224"/>
      <c r="U388" s="224"/>
      <c r="V388" s="224"/>
      <c r="W388" s="224"/>
      <c r="X388" s="224"/>
      <c r="Y388" s="224"/>
      <c r="Z388" s="224"/>
      <c r="AA388" s="224"/>
      <c r="AB388" s="224"/>
      <c r="AC388" s="224"/>
      <c r="AD388" s="224"/>
      <c r="AE388" s="224"/>
      <c r="AF388" s="224"/>
      <c r="AG388" s="224"/>
      <c r="AH388" s="224"/>
      <c r="AI388" s="224"/>
      <c r="AJ388" s="224"/>
      <c r="AK388" s="224"/>
      <c r="AL388" s="224"/>
      <c r="AM388" s="224"/>
      <c r="AN388" s="224"/>
      <c r="AO388" s="224"/>
      <c r="AP388" s="224"/>
      <c r="AQ388" s="224"/>
      <c r="AR388" s="224"/>
      <c r="AS388" s="224"/>
      <c r="AT388" s="224"/>
      <c r="AU388" s="224"/>
      <c r="AV388" s="224"/>
      <c r="AW388" s="224"/>
      <c r="AX388" s="224"/>
      <c r="AY388" s="224"/>
      <c r="AZ388" s="224"/>
      <c r="BA388" s="224"/>
      <c r="BB388" s="224"/>
      <c r="BC388" s="224"/>
      <c r="BD388" s="224"/>
      <c r="BE388" s="224"/>
      <c r="BF388" s="224"/>
      <c r="BG388" s="224"/>
      <c r="BH388" s="224"/>
      <c r="BI388" s="224"/>
      <c r="BJ388" s="224"/>
      <c r="BK388" s="224"/>
      <c r="BL388" s="224"/>
      <c r="BM388" s="225">
        <v>65</v>
      </c>
    </row>
    <row r="389" spans="1:65">
      <c r="A389" s="29"/>
      <c r="B389" s="3" t="s">
        <v>87</v>
      </c>
      <c r="C389" s="28"/>
      <c r="D389" s="13">
        <v>1.3216949181056963E-2</v>
      </c>
      <c r="E389" s="15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275</v>
      </c>
      <c r="C390" s="28"/>
      <c r="D390" s="13">
        <v>0</v>
      </c>
      <c r="E390" s="15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276</v>
      </c>
      <c r="C391" s="46"/>
      <c r="D391" s="44" t="s">
        <v>277</v>
      </c>
      <c r="E391" s="15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740</v>
      </c>
      <c r="BM393" s="27" t="s">
        <v>279</v>
      </c>
    </row>
    <row r="394" spans="1:65" ht="15">
      <c r="A394" s="24" t="s">
        <v>40</v>
      </c>
      <c r="B394" s="18" t="s">
        <v>114</v>
      </c>
      <c r="C394" s="15" t="s">
        <v>115</v>
      </c>
      <c r="D394" s="16" t="s">
        <v>345</v>
      </c>
      <c r="E394" s="15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242</v>
      </c>
      <c r="C395" s="9" t="s">
        <v>242</v>
      </c>
      <c r="D395" s="10" t="s">
        <v>116</v>
      </c>
      <c r="E395" s="15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355</v>
      </c>
      <c r="E396" s="15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8.68</v>
      </c>
      <c r="E398" s="15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8.74</v>
      </c>
      <c r="E399" s="15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26</v>
      </c>
    </row>
    <row r="400" spans="1:65">
      <c r="A400" s="29"/>
      <c r="B400" s="20" t="s">
        <v>272</v>
      </c>
      <c r="C400" s="12"/>
      <c r="D400" s="22">
        <v>8.7100000000000009</v>
      </c>
      <c r="E400" s="15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273</v>
      </c>
      <c r="C401" s="28"/>
      <c r="D401" s="11">
        <v>8.7100000000000009</v>
      </c>
      <c r="E401" s="15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8.7100000000000009</v>
      </c>
    </row>
    <row r="402" spans="1:65">
      <c r="A402" s="29"/>
      <c r="B402" s="3" t="s">
        <v>274</v>
      </c>
      <c r="C402" s="28"/>
      <c r="D402" s="23">
        <v>4.2426406871193201E-2</v>
      </c>
      <c r="E402" s="15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66</v>
      </c>
    </row>
    <row r="403" spans="1:65">
      <c r="A403" s="29"/>
      <c r="B403" s="3" t="s">
        <v>87</v>
      </c>
      <c r="C403" s="28"/>
      <c r="D403" s="13">
        <v>4.8709996407799308E-3</v>
      </c>
      <c r="E403" s="15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275</v>
      </c>
      <c r="C404" s="28"/>
      <c r="D404" s="13">
        <v>0</v>
      </c>
      <c r="E404" s="15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276</v>
      </c>
      <c r="C405" s="46"/>
      <c r="D405" s="44" t="s">
        <v>277</v>
      </c>
      <c r="E405" s="15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741</v>
      </c>
      <c r="BM407" s="27" t="s">
        <v>279</v>
      </c>
    </row>
    <row r="408" spans="1:65" ht="15">
      <c r="A408" s="24" t="s">
        <v>43</v>
      </c>
      <c r="B408" s="18" t="s">
        <v>114</v>
      </c>
      <c r="C408" s="15" t="s">
        <v>115</v>
      </c>
      <c r="D408" s="16" t="s">
        <v>345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242</v>
      </c>
      <c r="C409" s="9" t="s">
        <v>242</v>
      </c>
      <c r="D409" s="10" t="s">
        <v>116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355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22">
        <v>153</v>
      </c>
      <c r="E412" s="223"/>
      <c r="F412" s="224"/>
      <c r="G412" s="224"/>
      <c r="H412" s="224"/>
      <c r="I412" s="224"/>
      <c r="J412" s="224"/>
      <c r="K412" s="224"/>
      <c r="L412" s="224"/>
      <c r="M412" s="224"/>
      <c r="N412" s="224"/>
      <c r="O412" s="224"/>
      <c r="P412" s="224"/>
      <c r="Q412" s="224"/>
      <c r="R412" s="224"/>
      <c r="S412" s="224"/>
      <c r="T412" s="224"/>
      <c r="U412" s="224"/>
      <c r="V412" s="224"/>
      <c r="W412" s="224"/>
      <c r="X412" s="224"/>
      <c r="Y412" s="224"/>
      <c r="Z412" s="224"/>
      <c r="AA412" s="224"/>
      <c r="AB412" s="224"/>
      <c r="AC412" s="224"/>
      <c r="AD412" s="224"/>
      <c r="AE412" s="224"/>
      <c r="AF412" s="224"/>
      <c r="AG412" s="224"/>
      <c r="AH412" s="224"/>
      <c r="AI412" s="224"/>
      <c r="AJ412" s="224"/>
      <c r="AK412" s="224"/>
      <c r="AL412" s="224"/>
      <c r="AM412" s="224"/>
      <c r="AN412" s="224"/>
      <c r="AO412" s="224"/>
      <c r="AP412" s="224"/>
      <c r="AQ412" s="224"/>
      <c r="AR412" s="224"/>
      <c r="AS412" s="224"/>
      <c r="AT412" s="224"/>
      <c r="AU412" s="224"/>
      <c r="AV412" s="224"/>
      <c r="AW412" s="224"/>
      <c r="AX412" s="224"/>
      <c r="AY412" s="224"/>
      <c r="AZ412" s="224"/>
      <c r="BA412" s="224"/>
      <c r="BB412" s="224"/>
      <c r="BC412" s="224"/>
      <c r="BD412" s="224"/>
      <c r="BE412" s="224"/>
      <c r="BF412" s="224"/>
      <c r="BG412" s="224"/>
      <c r="BH412" s="224"/>
      <c r="BI412" s="224"/>
      <c r="BJ412" s="224"/>
      <c r="BK412" s="224"/>
      <c r="BL412" s="224"/>
      <c r="BM412" s="225">
        <v>1</v>
      </c>
    </row>
    <row r="413" spans="1:65">
      <c r="A413" s="29"/>
      <c r="B413" s="19">
        <v>1</v>
      </c>
      <c r="C413" s="9">
        <v>2</v>
      </c>
      <c r="D413" s="226">
        <v>155</v>
      </c>
      <c r="E413" s="223"/>
      <c r="F413" s="224"/>
      <c r="G413" s="224"/>
      <c r="H413" s="224"/>
      <c r="I413" s="224"/>
      <c r="J413" s="224"/>
      <c r="K413" s="224"/>
      <c r="L413" s="224"/>
      <c r="M413" s="224"/>
      <c r="N413" s="224"/>
      <c r="O413" s="224"/>
      <c r="P413" s="224"/>
      <c r="Q413" s="224"/>
      <c r="R413" s="224"/>
      <c r="S413" s="224"/>
      <c r="T413" s="224"/>
      <c r="U413" s="224"/>
      <c r="V413" s="224"/>
      <c r="W413" s="224"/>
      <c r="X413" s="224"/>
      <c r="Y413" s="224"/>
      <c r="Z413" s="224"/>
      <c r="AA413" s="224"/>
      <c r="AB413" s="224"/>
      <c r="AC413" s="224"/>
      <c r="AD413" s="224"/>
      <c r="AE413" s="224"/>
      <c r="AF413" s="224"/>
      <c r="AG413" s="224"/>
      <c r="AH413" s="224"/>
      <c r="AI413" s="224"/>
      <c r="AJ413" s="224"/>
      <c r="AK413" s="224"/>
      <c r="AL413" s="224"/>
      <c r="AM413" s="224"/>
      <c r="AN413" s="224"/>
      <c r="AO413" s="224"/>
      <c r="AP413" s="224"/>
      <c r="AQ413" s="224"/>
      <c r="AR413" s="224"/>
      <c r="AS413" s="224"/>
      <c r="AT413" s="224"/>
      <c r="AU413" s="224"/>
      <c r="AV413" s="224"/>
      <c r="AW413" s="224"/>
      <c r="AX413" s="224"/>
      <c r="AY413" s="224"/>
      <c r="AZ413" s="224"/>
      <c r="BA413" s="224"/>
      <c r="BB413" s="224"/>
      <c r="BC413" s="224"/>
      <c r="BD413" s="224"/>
      <c r="BE413" s="224"/>
      <c r="BF413" s="224"/>
      <c r="BG413" s="224"/>
      <c r="BH413" s="224"/>
      <c r="BI413" s="224"/>
      <c r="BJ413" s="224"/>
      <c r="BK413" s="224"/>
      <c r="BL413" s="224"/>
      <c r="BM413" s="225">
        <v>61</v>
      </c>
    </row>
    <row r="414" spans="1:65">
      <c r="A414" s="29"/>
      <c r="B414" s="20" t="s">
        <v>272</v>
      </c>
      <c r="C414" s="12"/>
      <c r="D414" s="228">
        <v>154</v>
      </c>
      <c r="E414" s="223"/>
      <c r="F414" s="224"/>
      <c r="G414" s="224"/>
      <c r="H414" s="224"/>
      <c r="I414" s="224"/>
      <c r="J414" s="224"/>
      <c r="K414" s="224"/>
      <c r="L414" s="224"/>
      <c r="M414" s="224"/>
      <c r="N414" s="224"/>
      <c r="O414" s="224"/>
      <c r="P414" s="224"/>
      <c r="Q414" s="224"/>
      <c r="R414" s="224"/>
      <c r="S414" s="224"/>
      <c r="T414" s="224"/>
      <c r="U414" s="224"/>
      <c r="V414" s="224"/>
      <c r="W414" s="224"/>
      <c r="X414" s="224"/>
      <c r="Y414" s="224"/>
      <c r="Z414" s="224"/>
      <c r="AA414" s="224"/>
      <c r="AB414" s="224"/>
      <c r="AC414" s="224"/>
      <c r="AD414" s="224"/>
      <c r="AE414" s="224"/>
      <c r="AF414" s="224"/>
      <c r="AG414" s="224"/>
      <c r="AH414" s="224"/>
      <c r="AI414" s="224"/>
      <c r="AJ414" s="224"/>
      <c r="AK414" s="224"/>
      <c r="AL414" s="224"/>
      <c r="AM414" s="224"/>
      <c r="AN414" s="224"/>
      <c r="AO414" s="224"/>
      <c r="AP414" s="224"/>
      <c r="AQ414" s="224"/>
      <c r="AR414" s="224"/>
      <c r="AS414" s="224"/>
      <c r="AT414" s="224"/>
      <c r="AU414" s="224"/>
      <c r="AV414" s="224"/>
      <c r="AW414" s="224"/>
      <c r="AX414" s="224"/>
      <c r="AY414" s="224"/>
      <c r="AZ414" s="224"/>
      <c r="BA414" s="224"/>
      <c r="BB414" s="224"/>
      <c r="BC414" s="224"/>
      <c r="BD414" s="224"/>
      <c r="BE414" s="224"/>
      <c r="BF414" s="224"/>
      <c r="BG414" s="224"/>
      <c r="BH414" s="224"/>
      <c r="BI414" s="224"/>
      <c r="BJ414" s="224"/>
      <c r="BK414" s="224"/>
      <c r="BL414" s="224"/>
      <c r="BM414" s="225">
        <v>16</v>
      </c>
    </row>
    <row r="415" spans="1:65">
      <c r="A415" s="29"/>
      <c r="B415" s="3" t="s">
        <v>273</v>
      </c>
      <c r="C415" s="28"/>
      <c r="D415" s="226">
        <v>154</v>
      </c>
      <c r="E415" s="223"/>
      <c r="F415" s="224"/>
      <c r="G415" s="224"/>
      <c r="H415" s="224"/>
      <c r="I415" s="224"/>
      <c r="J415" s="224"/>
      <c r="K415" s="224"/>
      <c r="L415" s="224"/>
      <c r="M415" s="224"/>
      <c r="N415" s="224"/>
      <c r="O415" s="224"/>
      <c r="P415" s="224"/>
      <c r="Q415" s="224"/>
      <c r="R415" s="224"/>
      <c r="S415" s="224"/>
      <c r="T415" s="224"/>
      <c r="U415" s="224"/>
      <c r="V415" s="224"/>
      <c r="W415" s="224"/>
      <c r="X415" s="224"/>
      <c r="Y415" s="224"/>
      <c r="Z415" s="224"/>
      <c r="AA415" s="224"/>
      <c r="AB415" s="224"/>
      <c r="AC415" s="224"/>
      <c r="AD415" s="224"/>
      <c r="AE415" s="224"/>
      <c r="AF415" s="224"/>
      <c r="AG415" s="224"/>
      <c r="AH415" s="224"/>
      <c r="AI415" s="224"/>
      <c r="AJ415" s="224"/>
      <c r="AK415" s="224"/>
      <c r="AL415" s="224"/>
      <c r="AM415" s="224"/>
      <c r="AN415" s="224"/>
      <c r="AO415" s="224"/>
      <c r="AP415" s="224"/>
      <c r="AQ415" s="224"/>
      <c r="AR415" s="224"/>
      <c r="AS415" s="224"/>
      <c r="AT415" s="224"/>
      <c r="AU415" s="224"/>
      <c r="AV415" s="224"/>
      <c r="AW415" s="224"/>
      <c r="AX415" s="224"/>
      <c r="AY415" s="224"/>
      <c r="AZ415" s="224"/>
      <c r="BA415" s="224"/>
      <c r="BB415" s="224"/>
      <c r="BC415" s="224"/>
      <c r="BD415" s="224"/>
      <c r="BE415" s="224"/>
      <c r="BF415" s="224"/>
      <c r="BG415" s="224"/>
      <c r="BH415" s="224"/>
      <c r="BI415" s="224"/>
      <c r="BJ415" s="224"/>
      <c r="BK415" s="224"/>
      <c r="BL415" s="224"/>
      <c r="BM415" s="225">
        <v>154</v>
      </c>
    </row>
    <row r="416" spans="1:65">
      <c r="A416" s="29"/>
      <c r="B416" s="3" t="s">
        <v>274</v>
      </c>
      <c r="C416" s="28"/>
      <c r="D416" s="226">
        <v>1.4142135623730951</v>
      </c>
      <c r="E416" s="223"/>
      <c r="F416" s="224"/>
      <c r="G416" s="224"/>
      <c r="H416" s="224"/>
      <c r="I416" s="224"/>
      <c r="J416" s="224"/>
      <c r="K416" s="224"/>
      <c r="L416" s="224"/>
      <c r="M416" s="224"/>
      <c r="N416" s="224"/>
      <c r="O416" s="224"/>
      <c r="P416" s="224"/>
      <c r="Q416" s="224"/>
      <c r="R416" s="224"/>
      <c r="S416" s="224"/>
      <c r="T416" s="224"/>
      <c r="U416" s="224"/>
      <c r="V416" s="224"/>
      <c r="W416" s="224"/>
      <c r="X416" s="224"/>
      <c r="Y416" s="224"/>
      <c r="Z416" s="224"/>
      <c r="AA416" s="224"/>
      <c r="AB416" s="224"/>
      <c r="AC416" s="224"/>
      <c r="AD416" s="224"/>
      <c r="AE416" s="224"/>
      <c r="AF416" s="224"/>
      <c r="AG416" s="224"/>
      <c r="AH416" s="224"/>
      <c r="AI416" s="224"/>
      <c r="AJ416" s="224"/>
      <c r="AK416" s="224"/>
      <c r="AL416" s="224"/>
      <c r="AM416" s="224"/>
      <c r="AN416" s="224"/>
      <c r="AO416" s="224"/>
      <c r="AP416" s="224"/>
      <c r="AQ416" s="224"/>
      <c r="AR416" s="224"/>
      <c r="AS416" s="224"/>
      <c r="AT416" s="224"/>
      <c r="AU416" s="224"/>
      <c r="AV416" s="224"/>
      <c r="AW416" s="224"/>
      <c r="AX416" s="224"/>
      <c r="AY416" s="224"/>
      <c r="AZ416" s="224"/>
      <c r="BA416" s="224"/>
      <c r="BB416" s="224"/>
      <c r="BC416" s="224"/>
      <c r="BD416" s="224"/>
      <c r="BE416" s="224"/>
      <c r="BF416" s="224"/>
      <c r="BG416" s="224"/>
      <c r="BH416" s="224"/>
      <c r="BI416" s="224"/>
      <c r="BJ416" s="224"/>
      <c r="BK416" s="224"/>
      <c r="BL416" s="224"/>
      <c r="BM416" s="225">
        <v>67</v>
      </c>
    </row>
    <row r="417" spans="1:65">
      <c r="A417" s="29"/>
      <c r="B417" s="3" t="s">
        <v>87</v>
      </c>
      <c r="C417" s="28"/>
      <c r="D417" s="13">
        <v>9.1832049504746438E-3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275</v>
      </c>
      <c r="C418" s="28"/>
      <c r="D418" s="13">
        <v>0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276</v>
      </c>
      <c r="C419" s="46"/>
      <c r="D419" s="44" t="s">
        <v>277</v>
      </c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742</v>
      </c>
      <c r="BM421" s="27" t="s">
        <v>279</v>
      </c>
    </row>
    <row r="422" spans="1:65" ht="15">
      <c r="A422" s="24" t="s">
        <v>59</v>
      </c>
      <c r="B422" s="18" t="s">
        <v>114</v>
      </c>
      <c r="C422" s="15" t="s">
        <v>115</v>
      </c>
      <c r="D422" s="16" t="s">
        <v>345</v>
      </c>
      <c r="E422" s="15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242</v>
      </c>
      <c r="C423" s="9" t="s">
        <v>242</v>
      </c>
      <c r="D423" s="10" t="s">
        <v>116</v>
      </c>
      <c r="E423" s="15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355</v>
      </c>
      <c r="E424" s="15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2">
        <v>0.06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6">
        <v>1</v>
      </c>
    </row>
    <row r="427" spans="1:65">
      <c r="A427" s="29"/>
      <c r="B427" s="19">
        <v>1</v>
      </c>
      <c r="C427" s="9">
        <v>2</v>
      </c>
      <c r="D427" s="23">
        <v>0.08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6">
        <v>62</v>
      </c>
    </row>
    <row r="428" spans="1:65">
      <c r="A428" s="29"/>
      <c r="B428" s="20" t="s">
        <v>272</v>
      </c>
      <c r="C428" s="12"/>
      <c r="D428" s="209">
        <v>7.0000000000000007E-2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6">
        <v>16</v>
      </c>
    </row>
    <row r="429" spans="1:65">
      <c r="A429" s="29"/>
      <c r="B429" s="3" t="s">
        <v>273</v>
      </c>
      <c r="C429" s="28"/>
      <c r="D429" s="23">
        <v>7.0000000000000007E-2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6">
        <v>7.0000000000000007E-2</v>
      </c>
    </row>
    <row r="430" spans="1:65">
      <c r="A430" s="29"/>
      <c r="B430" s="3" t="s">
        <v>274</v>
      </c>
      <c r="C430" s="28"/>
      <c r="D430" s="23">
        <v>1.4142135623730907E-2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6">
        <v>68</v>
      </c>
    </row>
    <row r="431" spans="1:65">
      <c r="A431" s="29"/>
      <c r="B431" s="3" t="s">
        <v>87</v>
      </c>
      <c r="C431" s="28"/>
      <c r="D431" s="13">
        <v>0.20203050891044153</v>
      </c>
      <c r="E431" s="15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275</v>
      </c>
      <c r="C432" s="28"/>
      <c r="D432" s="13">
        <v>0</v>
      </c>
      <c r="E432" s="15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276</v>
      </c>
      <c r="C433" s="46"/>
      <c r="D433" s="44" t="s">
        <v>277</v>
      </c>
      <c r="E433" s="15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743</v>
      </c>
      <c r="BM435" s="27" t="s">
        <v>279</v>
      </c>
    </row>
    <row r="436" spans="1:65" ht="15">
      <c r="A436" s="24" t="s">
        <v>6</v>
      </c>
      <c r="B436" s="18" t="s">
        <v>114</v>
      </c>
      <c r="C436" s="15" t="s">
        <v>115</v>
      </c>
      <c r="D436" s="16" t="s">
        <v>345</v>
      </c>
      <c r="E436" s="15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242</v>
      </c>
      <c r="C437" s="9" t="s">
        <v>242</v>
      </c>
      <c r="D437" s="10" t="s">
        <v>116</v>
      </c>
      <c r="E437" s="15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355</v>
      </c>
      <c r="E438" s="15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2.9</v>
      </c>
      <c r="E440" s="15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2.8</v>
      </c>
      <c r="E441" s="15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28</v>
      </c>
    </row>
    <row r="442" spans="1:65">
      <c r="A442" s="29"/>
      <c r="B442" s="20" t="s">
        <v>272</v>
      </c>
      <c r="C442" s="12"/>
      <c r="D442" s="22">
        <v>2.8499999999999996</v>
      </c>
      <c r="E442" s="15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273</v>
      </c>
      <c r="C443" s="28"/>
      <c r="D443" s="11">
        <v>2.8499999999999996</v>
      </c>
      <c r="E443" s="15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2.85</v>
      </c>
    </row>
    <row r="444" spans="1:65">
      <c r="A444" s="29"/>
      <c r="B444" s="3" t="s">
        <v>274</v>
      </c>
      <c r="C444" s="28"/>
      <c r="D444" s="23">
        <v>7.0710678118654821E-2</v>
      </c>
      <c r="E444" s="15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69</v>
      </c>
    </row>
    <row r="445" spans="1:65">
      <c r="A445" s="29"/>
      <c r="B445" s="3" t="s">
        <v>87</v>
      </c>
      <c r="C445" s="28"/>
      <c r="D445" s="13">
        <v>2.4810764252159591E-2</v>
      </c>
      <c r="E445" s="15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275</v>
      </c>
      <c r="C446" s="28"/>
      <c r="D446" s="13">
        <v>-1.1102230246251565E-16</v>
      </c>
      <c r="E446" s="15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276</v>
      </c>
      <c r="C447" s="46"/>
      <c r="D447" s="44" t="s">
        <v>277</v>
      </c>
      <c r="E447" s="15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744</v>
      </c>
      <c r="BM449" s="27" t="s">
        <v>279</v>
      </c>
    </row>
    <row r="450" spans="1:65" ht="15">
      <c r="A450" s="24" t="s">
        <v>9</v>
      </c>
      <c r="B450" s="18" t="s">
        <v>114</v>
      </c>
      <c r="C450" s="15" t="s">
        <v>115</v>
      </c>
      <c r="D450" s="16" t="s">
        <v>345</v>
      </c>
      <c r="E450" s="15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242</v>
      </c>
      <c r="C451" s="9" t="s">
        <v>242</v>
      </c>
      <c r="D451" s="10" t="s">
        <v>116</v>
      </c>
      <c r="E451" s="15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355</v>
      </c>
      <c r="E452" s="15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8.1</v>
      </c>
      <c r="E454" s="15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8</v>
      </c>
      <c r="E455" s="15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29</v>
      </c>
    </row>
    <row r="456" spans="1:65">
      <c r="A456" s="29"/>
      <c r="B456" s="20" t="s">
        <v>272</v>
      </c>
      <c r="C456" s="12"/>
      <c r="D456" s="22">
        <v>8.0500000000000007</v>
      </c>
      <c r="E456" s="15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273</v>
      </c>
      <c r="C457" s="28"/>
      <c r="D457" s="11">
        <v>8.0500000000000007</v>
      </c>
      <c r="E457" s="15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8.0500000000000007</v>
      </c>
    </row>
    <row r="458" spans="1:65">
      <c r="A458" s="29"/>
      <c r="B458" s="3" t="s">
        <v>274</v>
      </c>
      <c r="C458" s="28"/>
      <c r="D458" s="23">
        <v>7.0710678118654502E-2</v>
      </c>
      <c r="E458" s="15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70</v>
      </c>
    </row>
    <row r="459" spans="1:65">
      <c r="A459" s="29"/>
      <c r="B459" s="3" t="s">
        <v>87</v>
      </c>
      <c r="C459" s="28"/>
      <c r="D459" s="13">
        <v>8.7839351700191928E-3</v>
      </c>
      <c r="E459" s="15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275</v>
      </c>
      <c r="C460" s="28"/>
      <c r="D460" s="13">
        <v>0</v>
      </c>
      <c r="E460" s="15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276</v>
      </c>
      <c r="C461" s="46"/>
      <c r="D461" s="44" t="s">
        <v>277</v>
      </c>
      <c r="E461" s="15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745</v>
      </c>
      <c r="BM463" s="27" t="s">
        <v>279</v>
      </c>
    </row>
    <row r="464" spans="1:65" ht="15">
      <c r="A464" s="24" t="s">
        <v>61</v>
      </c>
      <c r="B464" s="18" t="s">
        <v>114</v>
      </c>
      <c r="C464" s="15" t="s">
        <v>115</v>
      </c>
      <c r="D464" s="16" t="s">
        <v>345</v>
      </c>
      <c r="E464" s="15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242</v>
      </c>
      <c r="C465" s="9" t="s">
        <v>242</v>
      </c>
      <c r="D465" s="10" t="s">
        <v>116</v>
      </c>
      <c r="E465" s="15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355</v>
      </c>
      <c r="E466" s="15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6" t="s">
        <v>107</v>
      </c>
      <c r="E468" s="15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7" t="s">
        <v>107</v>
      </c>
      <c r="E469" s="15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65</v>
      </c>
    </row>
    <row r="470" spans="1:65">
      <c r="A470" s="29"/>
      <c r="B470" s="20" t="s">
        <v>272</v>
      </c>
      <c r="C470" s="12"/>
      <c r="D470" s="22" t="s">
        <v>763</v>
      </c>
      <c r="E470" s="15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273</v>
      </c>
      <c r="C471" s="28"/>
      <c r="D471" s="11" t="s">
        <v>763</v>
      </c>
      <c r="E471" s="15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107</v>
      </c>
    </row>
    <row r="472" spans="1:65">
      <c r="A472" s="29"/>
      <c r="B472" s="3" t="s">
        <v>274</v>
      </c>
      <c r="C472" s="28"/>
      <c r="D472" s="23" t="s">
        <v>763</v>
      </c>
      <c r="E472" s="15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71</v>
      </c>
    </row>
    <row r="473" spans="1:65">
      <c r="A473" s="29"/>
      <c r="B473" s="3" t="s">
        <v>87</v>
      </c>
      <c r="C473" s="28"/>
      <c r="D473" s="13" t="s">
        <v>763</v>
      </c>
      <c r="E473" s="15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275</v>
      </c>
      <c r="C474" s="28"/>
      <c r="D474" s="13" t="s">
        <v>763</v>
      </c>
      <c r="E474" s="15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276</v>
      </c>
      <c r="C475" s="46"/>
      <c r="D475" s="44" t="s">
        <v>277</v>
      </c>
      <c r="E475" s="15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746</v>
      </c>
      <c r="BM477" s="27" t="s">
        <v>279</v>
      </c>
    </row>
    <row r="478" spans="1:65" ht="15">
      <c r="A478" s="24" t="s">
        <v>12</v>
      </c>
      <c r="B478" s="18" t="s">
        <v>114</v>
      </c>
      <c r="C478" s="15" t="s">
        <v>115</v>
      </c>
      <c r="D478" s="16" t="s">
        <v>345</v>
      </c>
      <c r="E478" s="15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242</v>
      </c>
      <c r="C479" s="9" t="s">
        <v>242</v>
      </c>
      <c r="D479" s="10" t="s">
        <v>116</v>
      </c>
      <c r="E479" s="15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355</v>
      </c>
      <c r="E480" s="15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7.32</v>
      </c>
      <c r="E482" s="15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7.29</v>
      </c>
      <c r="E483" s="15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12</v>
      </c>
    </row>
    <row r="484" spans="1:65">
      <c r="A484" s="29"/>
      <c r="B484" s="20" t="s">
        <v>272</v>
      </c>
      <c r="C484" s="12"/>
      <c r="D484" s="22">
        <v>7.3049999999999997</v>
      </c>
      <c r="E484" s="15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273</v>
      </c>
      <c r="C485" s="28"/>
      <c r="D485" s="11">
        <v>7.3049999999999997</v>
      </c>
      <c r="E485" s="15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7.3049999999999997</v>
      </c>
    </row>
    <row r="486" spans="1:65">
      <c r="A486" s="29"/>
      <c r="B486" s="3" t="s">
        <v>274</v>
      </c>
      <c r="C486" s="28"/>
      <c r="D486" s="23">
        <v>2.12132034355966E-2</v>
      </c>
      <c r="E486" s="15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55</v>
      </c>
    </row>
    <row r="487" spans="1:65">
      <c r="A487" s="29"/>
      <c r="B487" s="3" t="s">
        <v>87</v>
      </c>
      <c r="C487" s="28"/>
      <c r="D487" s="13">
        <v>2.9039292861870775E-3</v>
      </c>
      <c r="E487" s="15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275</v>
      </c>
      <c r="C488" s="28"/>
      <c r="D488" s="13">
        <v>0</v>
      </c>
      <c r="E488" s="15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276</v>
      </c>
      <c r="C489" s="46"/>
      <c r="D489" s="44" t="s">
        <v>277</v>
      </c>
      <c r="E489" s="15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747</v>
      </c>
      <c r="BM491" s="27" t="s">
        <v>279</v>
      </c>
    </row>
    <row r="492" spans="1:65" ht="15">
      <c r="A492" s="24" t="s">
        <v>15</v>
      </c>
      <c r="B492" s="18" t="s">
        <v>114</v>
      </c>
      <c r="C492" s="15" t="s">
        <v>115</v>
      </c>
      <c r="D492" s="16" t="s">
        <v>345</v>
      </c>
      <c r="E492" s="15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242</v>
      </c>
      <c r="C493" s="9" t="s">
        <v>242</v>
      </c>
      <c r="D493" s="10" t="s">
        <v>116</v>
      </c>
      <c r="E493" s="15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355</v>
      </c>
      <c r="E494" s="15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4.8</v>
      </c>
      <c r="E496" s="15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4.8</v>
      </c>
      <c r="E497" s="15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13</v>
      </c>
    </row>
    <row r="498" spans="1:65">
      <c r="A498" s="29"/>
      <c r="B498" s="20" t="s">
        <v>272</v>
      </c>
      <c r="C498" s="12"/>
      <c r="D498" s="22">
        <v>4.8</v>
      </c>
      <c r="E498" s="15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273</v>
      </c>
      <c r="C499" s="28"/>
      <c r="D499" s="11">
        <v>4.8</v>
      </c>
      <c r="E499" s="15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4.8</v>
      </c>
    </row>
    <row r="500" spans="1:65">
      <c r="A500" s="29"/>
      <c r="B500" s="3" t="s">
        <v>274</v>
      </c>
      <c r="C500" s="28"/>
      <c r="D500" s="23">
        <v>0</v>
      </c>
      <c r="E500" s="15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56</v>
      </c>
    </row>
    <row r="501" spans="1:65">
      <c r="A501" s="29"/>
      <c r="B501" s="3" t="s">
        <v>87</v>
      </c>
      <c r="C501" s="28"/>
      <c r="D501" s="13">
        <v>0</v>
      </c>
      <c r="E501" s="15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275</v>
      </c>
      <c r="C502" s="28"/>
      <c r="D502" s="13">
        <v>0</v>
      </c>
      <c r="E502" s="15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276</v>
      </c>
      <c r="C503" s="46"/>
      <c r="D503" s="44" t="s">
        <v>277</v>
      </c>
      <c r="E503" s="15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748</v>
      </c>
      <c r="BM505" s="27" t="s">
        <v>279</v>
      </c>
    </row>
    <row r="506" spans="1:65" ht="15">
      <c r="A506" s="24" t="s">
        <v>18</v>
      </c>
      <c r="B506" s="18" t="s">
        <v>114</v>
      </c>
      <c r="C506" s="15" t="s">
        <v>115</v>
      </c>
      <c r="D506" s="16" t="s">
        <v>345</v>
      </c>
      <c r="E506" s="15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242</v>
      </c>
      <c r="C507" s="9" t="s">
        <v>242</v>
      </c>
      <c r="D507" s="10" t="s">
        <v>116</v>
      </c>
      <c r="E507" s="15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355</v>
      </c>
      <c r="E508" s="15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2">
        <v>215</v>
      </c>
      <c r="E510" s="223"/>
      <c r="F510" s="224"/>
      <c r="G510" s="224"/>
      <c r="H510" s="224"/>
      <c r="I510" s="224"/>
      <c r="J510" s="224"/>
      <c r="K510" s="224"/>
      <c r="L510" s="224"/>
      <c r="M510" s="224"/>
      <c r="N510" s="224"/>
      <c r="O510" s="224"/>
      <c r="P510" s="224"/>
      <c r="Q510" s="224"/>
      <c r="R510" s="224"/>
      <c r="S510" s="224"/>
      <c r="T510" s="224"/>
      <c r="U510" s="224"/>
      <c r="V510" s="224"/>
      <c r="W510" s="224"/>
      <c r="X510" s="224"/>
      <c r="Y510" s="224"/>
      <c r="Z510" s="224"/>
      <c r="AA510" s="224"/>
      <c r="AB510" s="224"/>
      <c r="AC510" s="224"/>
      <c r="AD510" s="224"/>
      <c r="AE510" s="224"/>
      <c r="AF510" s="224"/>
      <c r="AG510" s="224"/>
      <c r="AH510" s="224"/>
      <c r="AI510" s="224"/>
      <c r="AJ510" s="224"/>
      <c r="AK510" s="224"/>
      <c r="AL510" s="224"/>
      <c r="AM510" s="224"/>
      <c r="AN510" s="224"/>
      <c r="AO510" s="224"/>
      <c r="AP510" s="224"/>
      <c r="AQ510" s="224"/>
      <c r="AR510" s="224"/>
      <c r="AS510" s="224"/>
      <c r="AT510" s="224"/>
      <c r="AU510" s="224"/>
      <c r="AV510" s="224"/>
      <c r="AW510" s="224"/>
      <c r="AX510" s="224"/>
      <c r="AY510" s="224"/>
      <c r="AZ510" s="224"/>
      <c r="BA510" s="224"/>
      <c r="BB510" s="224"/>
      <c r="BC510" s="224"/>
      <c r="BD510" s="224"/>
      <c r="BE510" s="224"/>
      <c r="BF510" s="224"/>
      <c r="BG510" s="224"/>
      <c r="BH510" s="224"/>
      <c r="BI510" s="224"/>
      <c r="BJ510" s="224"/>
      <c r="BK510" s="224"/>
      <c r="BL510" s="224"/>
      <c r="BM510" s="225">
        <v>1</v>
      </c>
    </row>
    <row r="511" spans="1:65">
      <c r="A511" s="29"/>
      <c r="B511" s="19">
        <v>1</v>
      </c>
      <c r="C511" s="9">
        <v>2</v>
      </c>
      <c r="D511" s="226">
        <v>214</v>
      </c>
      <c r="E511" s="223"/>
      <c r="F511" s="224"/>
      <c r="G511" s="224"/>
      <c r="H511" s="224"/>
      <c r="I511" s="224"/>
      <c r="J511" s="224"/>
      <c r="K511" s="224"/>
      <c r="L511" s="224"/>
      <c r="M511" s="224"/>
      <c r="N511" s="224"/>
      <c r="O511" s="224"/>
      <c r="P511" s="224"/>
      <c r="Q511" s="224"/>
      <c r="R511" s="224"/>
      <c r="S511" s="224"/>
      <c r="T511" s="224"/>
      <c r="U511" s="224"/>
      <c r="V511" s="224"/>
      <c r="W511" s="224"/>
      <c r="X511" s="224"/>
      <c r="Y511" s="224"/>
      <c r="Z511" s="224"/>
      <c r="AA511" s="224"/>
      <c r="AB511" s="224"/>
      <c r="AC511" s="224"/>
      <c r="AD511" s="224"/>
      <c r="AE511" s="224"/>
      <c r="AF511" s="224"/>
      <c r="AG511" s="224"/>
      <c r="AH511" s="224"/>
      <c r="AI511" s="224"/>
      <c r="AJ511" s="224"/>
      <c r="AK511" s="224"/>
      <c r="AL511" s="224"/>
      <c r="AM511" s="224"/>
      <c r="AN511" s="224"/>
      <c r="AO511" s="224"/>
      <c r="AP511" s="224"/>
      <c r="AQ511" s="224"/>
      <c r="AR511" s="224"/>
      <c r="AS511" s="224"/>
      <c r="AT511" s="224"/>
      <c r="AU511" s="224"/>
      <c r="AV511" s="224"/>
      <c r="AW511" s="224"/>
      <c r="AX511" s="224"/>
      <c r="AY511" s="224"/>
      <c r="AZ511" s="224"/>
      <c r="BA511" s="224"/>
      <c r="BB511" s="224"/>
      <c r="BC511" s="224"/>
      <c r="BD511" s="224"/>
      <c r="BE511" s="224"/>
      <c r="BF511" s="224"/>
      <c r="BG511" s="224"/>
      <c r="BH511" s="224"/>
      <c r="BI511" s="224"/>
      <c r="BJ511" s="224"/>
      <c r="BK511" s="224"/>
      <c r="BL511" s="224"/>
      <c r="BM511" s="225">
        <v>14</v>
      </c>
    </row>
    <row r="512" spans="1:65">
      <c r="A512" s="29"/>
      <c r="B512" s="20" t="s">
        <v>272</v>
      </c>
      <c r="C512" s="12"/>
      <c r="D512" s="228">
        <v>214.5</v>
      </c>
      <c r="E512" s="223"/>
      <c r="F512" s="224"/>
      <c r="G512" s="224"/>
      <c r="H512" s="224"/>
      <c r="I512" s="224"/>
      <c r="J512" s="224"/>
      <c r="K512" s="224"/>
      <c r="L512" s="224"/>
      <c r="M512" s="224"/>
      <c r="N512" s="224"/>
      <c r="O512" s="224"/>
      <c r="P512" s="224"/>
      <c r="Q512" s="224"/>
      <c r="R512" s="224"/>
      <c r="S512" s="224"/>
      <c r="T512" s="224"/>
      <c r="U512" s="224"/>
      <c r="V512" s="224"/>
      <c r="W512" s="224"/>
      <c r="X512" s="224"/>
      <c r="Y512" s="224"/>
      <c r="Z512" s="224"/>
      <c r="AA512" s="224"/>
      <c r="AB512" s="224"/>
      <c r="AC512" s="224"/>
      <c r="AD512" s="224"/>
      <c r="AE512" s="224"/>
      <c r="AF512" s="224"/>
      <c r="AG512" s="224"/>
      <c r="AH512" s="224"/>
      <c r="AI512" s="224"/>
      <c r="AJ512" s="224"/>
      <c r="AK512" s="224"/>
      <c r="AL512" s="224"/>
      <c r="AM512" s="224"/>
      <c r="AN512" s="224"/>
      <c r="AO512" s="224"/>
      <c r="AP512" s="224"/>
      <c r="AQ512" s="224"/>
      <c r="AR512" s="224"/>
      <c r="AS512" s="224"/>
      <c r="AT512" s="224"/>
      <c r="AU512" s="224"/>
      <c r="AV512" s="224"/>
      <c r="AW512" s="224"/>
      <c r="AX512" s="224"/>
      <c r="AY512" s="224"/>
      <c r="AZ512" s="224"/>
      <c r="BA512" s="224"/>
      <c r="BB512" s="224"/>
      <c r="BC512" s="224"/>
      <c r="BD512" s="224"/>
      <c r="BE512" s="224"/>
      <c r="BF512" s="224"/>
      <c r="BG512" s="224"/>
      <c r="BH512" s="224"/>
      <c r="BI512" s="224"/>
      <c r="BJ512" s="224"/>
      <c r="BK512" s="224"/>
      <c r="BL512" s="224"/>
      <c r="BM512" s="225">
        <v>16</v>
      </c>
    </row>
    <row r="513" spans="1:65">
      <c r="A513" s="29"/>
      <c r="B513" s="3" t="s">
        <v>273</v>
      </c>
      <c r="C513" s="28"/>
      <c r="D513" s="226">
        <v>214.5</v>
      </c>
      <c r="E513" s="223"/>
      <c r="F513" s="224"/>
      <c r="G513" s="224"/>
      <c r="H513" s="224"/>
      <c r="I513" s="224"/>
      <c r="J513" s="224"/>
      <c r="K513" s="224"/>
      <c r="L513" s="224"/>
      <c r="M513" s="224"/>
      <c r="N513" s="224"/>
      <c r="O513" s="224"/>
      <c r="P513" s="224"/>
      <c r="Q513" s="224"/>
      <c r="R513" s="224"/>
      <c r="S513" s="224"/>
      <c r="T513" s="224"/>
      <c r="U513" s="224"/>
      <c r="V513" s="224"/>
      <c r="W513" s="224"/>
      <c r="X513" s="224"/>
      <c r="Y513" s="224"/>
      <c r="Z513" s="224"/>
      <c r="AA513" s="224"/>
      <c r="AB513" s="224"/>
      <c r="AC513" s="224"/>
      <c r="AD513" s="224"/>
      <c r="AE513" s="224"/>
      <c r="AF513" s="224"/>
      <c r="AG513" s="224"/>
      <c r="AH513" s="224"/>
      <c r="AI513" s="224"/>
      <c r="AJ513" s="224"/>
      <c r="AK513" s="224"/>
      <c r="AL513" s="224"/>
      <c r="AM513" s="224"/>
      <c r="AN513" s="224"/>
      <c r="AO513" s="224"/>
      <c r="AP513" s="224"/>
      <c r="AQ513" s="224"/>
      <c r="AR513" s="224"/>
      <c r="AS513" s="224"/>
      <c r="AT513" s="224"/>
      <c r="AU513" s="224"/>
      <c r="AV513" s="224"/>
      <c r="AW513" s="224"/>
      <c r="AX513" s="224"/>
      <c r="AY513" s="224"/>
      <c r="AZ513" s="224"/>
      <c r="BA513" s="224"/>
      <c r="BB513" s="224"/>
      <c r="BC513" s="224"/>
      <c r="BD513" s="224"/>
      <c r="BE513" s="224"/>
      <c r="BF513" s="224"/>
      <c r="BG513" s="224"/>
      <c r="BH513" s="224"/>
      <c r="BI513" s="224"/>
      <c r="BJ513" s="224"/>
      <c r="BK513" s="224"/>
      <c r="BL513" s="224"/>
      <c r="BM513" s="225">
        <v>214.5</v>
      </c>
    </row>
    <row r="514" spans="1:65">
      <c r="A514" s="29"/>
      <c r="B514" s="3" t="s">
        <v>274</v>
      </c>
      <c r="C514" s="28"/>
      <c r="D514" s="226">
        <v>0.70710678118654757</v>
      </c>
      <c r="E514" s="223"/>
      <c r="F514" s="224"/>
      <c r="G514" s="224"/>
      <c r="H514" s="224"/>
      <c r="I514" s="224"/>
      <c r="J514" s="224"/>
      <c r="K514" s="224"/>
      <c r="L514" s="224"/>
      <c r="M514" s="224"/>
      <c r="N514" s="224"/>
      <c r="O514" s="224"/>
      <c r="P514" s="224"/>
      <c r="Q514" s="224"/>
      <c r="R514" s="224"/>
      <c r="S514" s="224"/>
      <c r="T514" s="224"/>
      <c r="U514" s="224"/>
      <c r="V514" s="224"/>
      <c r="W514" s="224"/>
      <c r="X514" s="224"/>
      <c r="Y514" s="224"/>
      <c r="Z514" s="224"/>
      <c r="AA514" s="224"/>
      <c r="AB514" s="224"/>
      <c r="AC514" s="224"/>
      <c r="AD514" s="224"/>
      <c r="AE514" s="224"/>
      <c r="AF514" s="224"/>
      <c r="AG514" s="224"/>
      <c r="AH514" s="224"/>
      <c r="AI514" s="224"/>
      <c r="AJ514" s="224"/>
      <c r="AK514" s="224"/>
      <c r="AL514" s="224"/>
      <c r="AM514" s="224"/>
      <c r="AN514" s="224"/>
      <c r="AO514" s="224"/>
      <c r="AP514" s="224"/>
      <c r="AQ514" s="224"/>
      <c r="AR514" s="224"/>
      <c r="AS514" s="224"/>
      <c r="AT514" s="224"/>
      <c r="AU514" s="224"/>
      <c r="AV514" s="224"/>
      <c r="AW514" s="224"/>
      <c r="AX514" s="224"/>
      <c r="AY514" s="224"/>
      <c r="AZ514" s="224"/>
      <c r="BA514" s="224"/>
      <c r="BB514" s="224"/>
      <c r="BC514" s="224"/>
      <c r="BD514" s="224"/>
      <c r="BE514" s="224"/>
      <c r="BF514" s="224"/>
      <c r="BG514" s="224"/>
      <c r="BH514" s="224"/>
      <c r="BI514" s="224"/>
      <c r="BJ514" s="224"/>
      <c r="BK514" s="224"/>
      <c r="BL514" s="224"/>
      <c r="BM514" s="225">
        <v>57</v>
      </c>
    </row>
    <row r="515" spans="1:65">
      <c r="A515" s="29"/>
      <c r="B515" s="3" t="s">
        <v>87</v>
      </c>
      <c r="C515" s="28"/>
      <c r="D515" s="13">
        <v>3.2965351104267951E-3</v>
      </c>
      <c r="E515" s="15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275</v>
      </c>
      <c r="C516" s="28"/>
      <c r="D516" s="13">
        <v>0</v>
      </c>
      <c r="E516" s="15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276</v>
      </c>
      <c r="C517" s="46"/>
      <c r="D517" s="44" t="s">
        <v>277</v>
      </c>
      <c r="E517" s="15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749</v>
      </c>
      <c r="BM519" s="27" t="s">
        <v>279</v>
      </c>
    </row>
    <row r="520" spans="1:65" ht="15">
      <c r="A520" s="24" t="s">
        <v>21</v>
      </c>
      <c r="B520" s="18" t="s">
        <v>114</v>
      </c>
      <c r="C520" s="15" t="s">
        <v>115</v>
      </c>
      <c r="D520" s="16" t="s">
        <v>345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242</v>
      </c>
      <c r="C521" s="9" t="s">
        <v>242</v>
      </c>
      <c r="D521" s="10" t="s">
        <v>116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355</v>
      </c>
      <c r="E522" s="15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1.1000000000000001</v>
      </c>
      <c r="E524" s="15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1.08</v>
      </c>
      <c r="E525" s="15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15</v>
      </c>
    </row>
    <row r="526" spans="1:65">
      <c r="A526" s="29"/>
      <c r="B526" s="20" t="s">
        <v>272</v>
      </c>
      <c r="C526" s="12"/>
      <c r="D526" s="22">
        <v>1.0900000000000001</v>
      </c>
      <c r="E526" s="15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273</v>
      </c>
      <c r="C527" s="28"/>
      <c r="D527" s="11">
        <v>1.0900000000000001</v>
      </c>
      <c r="E527" s="15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1.0900000000000001</v>
      </c>
    </row>
    <row r="528" spans="1:65">
      <c r="A528" s="29"/>
      <c r="B528" s="3" t="s">
        <v>274</v>
      </c>
      <c r="C528" s="28"/>
      <c r="D528" s="23">
        <v>1.4142135623730963E-2</v>
      </c>
      <c r="E528" s="15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58</v>
      </c>
    </row>
    <row r="529" spans="1:65">
      <c r="A529" s="29"/>
      <c r="B529" s="3" t="s">
        <v>87</v>
      </c>
      <c r="C529" s="28"/>
      <c r="D529" s="13">
        <v>1.2974436352046754E-2</v>
      </c>
      <c r="E529" s="15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275</v>
      </c>
      <c r="C530" s="28"/>
      <c r="D530" s="13">
        <v>0</v>
      </c>
      <c r="E530" s="15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276</v>
      </c>
      <c r="C531" s="46"/>
      <c r="D531" s="44" t="s">
        <v>277</v>
      </c>
      <c r="E531" s="15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750</v>
      </c>
      <c r="BM533" s="27" t="s">
        <v>279</v>
      </c>
    </row>
    <row r="534" spans="1:65" ht="15">
      <c r="A534" s="24" t="s">
        <v>24</v>
      </c>
      <c r="B534" s="18" t="s">
        <v>114</v>
      </c>
      <c r="C534" s="15" t="s">
        <v>115</v>
      </c>
      <c r="D534" s="16" t="s">
        <v>345</v>
      </c>
      <c r="E534" s="15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242</v>
      </c>
      <c r="C535" s="9" t="s">
        <v>242</v>
      </c>
      <c r="D535" s="10" t="s">
        <v>116</v>
      </c>
      <c r="E535" s="15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355</v>
      </c>
      <c r="E536" s="15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0.96</v>
      </c>
      <c r="E538" s="15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0.9900000000000001</v>
      </c>
      <c r="E539" s="15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16</v>
      </c>
    </row>
    <row r="540" spans="1:65">
      <c r="A540" s="29"/>
      <c r="B540" s="20" t="s">
        <v>272</v>
      </c>
      <c r="C540" s="12"/>
      <c r="D540" s="22">
        <v>0.97500000000000009</v>
      </c>
      <c r="E540" s="15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273</v>
      </c>
      <c r="C541" s="28"/>
      <c r="D541" s="11">
        <v>0.97500000000000009</v>
      </c>
      <c r="E541" s="15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0.97499999999999998</v>
      </c>
    </row>
    <row r="542" spans="1:65">
      <c r="A542" s="29"/>
      <c r="B542" s="3" t="s">
        <v>274</v>
      </c>
      <c r="C542" s="28"/>
      <c r="D542" s="23">
        <v>2.1213203435596524E-2</v>
      </c>
      <c r="E542" s="15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59</v>
      </c>
    </row>
    <row r="543" spans="1:65">
      <c r="A543" s="29"/>
      <c r="B543" s="3" t="s">
        <v>87</v>
      </c>
      <c r="C543" s="28"/>
      <c r="D543" s="13">
        <v>2.1757131728816947E-2</v>
      </c>
      <c r="E543" s="15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275</v>
      </c>
      <c r="C544" s="28"/>
      <c r="D544" s="13">
        <v>2.2204460492503131E-16</v>
      </c>
      <c r="E544" s="15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276</v>
      </c>
      <c r="C545" s="46"/>
      <c r="D545" s="44" t="s">
        <v>277</v>
      </c>
      <c r="E545" s="15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751</v>
      </c>
      <c r="BM547" s="27" t="s">
        <v>279</v>
      </c>
    </row>
    <row r="548" spans="1:65" ht="15">
      <c r="A548" s="24" t="s">
        <v>27</v>
      </c>
      <c r="B548" s="18" t="s">
        <v>114</v>
      </c>
      <c r="C548" s="15" t="s">
        <v>115</v>
      </c>
      <c r="D548" s="16" t="s">
        <v>345</v>
      </c>
      <c r="E548" s="15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242</v>
      </c>
      <c r="C549" s="9" t="s">
        <v>242</v>
      </c>
      <c r="D549" s="10" t="s">
        <v>116</v>
      </c>
      <c r="E549" s="15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355</v>
      </c>
      <c r="E550" s="15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0.2</v>
      </c>
      <c r="E552" s="15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0.4</v>
      </c>
      <c r="E553" s="15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54</v>
      </c>
    </row>
    <row r="554" spans="1:65">
      <c r="A554" s="29"/>
      <c r="B554" s="20" t="s">
        <v>272</v>
      </c>
      <c r="C554" s="12"/>
      <c r="D554" s="22">
        <v>0.30000000000000004</v>
      </c>
      <c r="E554" s="15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273</v>
      </c>
      <c r="C555" s="28"/>
      <c r="D555" s="11">
        <v>0.30000000000000004</v>
      </c>
      <c r="E555" s="15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0.3</v>
      </c>
    </row>
    <row r="556" spans="1:65">
      <c r="A556" s="29"/>
      <c r="B556" s="3" t="s">
        <v>274</v>
      </c>
      <c r="C556" s="28"/>
      <c r="D556" s="23">
        <v>0.14142135623730948</v>
      </c>
      <c r="E556" s="15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60</v>
      </c>
    </row>
    <row r="557" spans="1:65">
      <c r="A557" s="29"/>
      <c r="B557" s="3" t="s">
        <v>87</v>
      </c>
      <c r="C557" s="28"/>
      <c r="D557" s="13">
        <v>0.47140452079103151</v>
      </c>
      <c r="E557" s="15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275</v>
      </c>
      <c r="C558" s="28"/>
      <c r="D558" s="13">
        <v>2.2204460492503131E-16</v>
      </c>
      <c r="E558" s="15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276</v>
      </c>
      <c r="C559" s="46"/>
      <c r="D559" s="44" t="s">
        <v>277</v>
      </c>
      <c r="E559" s="15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752</v>
      </c>
      <c r="BM561" s="27" t="s">
        <v>279</v>
      </c>
    </row>
    <row r="562" spans="1:65" ht="15">
      <c r="A562" s="24" t="s">
        <v>30</v>
      </c>
      <c r="B562" s="18" t="s">
        <v>114</v>
      </c>
      <c r="C562" s="15" t="s">
        <v>115</v>
      </c>
      <c r="D562" s="16" t="s">
        <v>345</v>
      </c>
      <c r="E562" s="15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242</v>
      </c>
      <c r="C563" s="9" t="s">
        <v>242</v>
      </c>
      <c r="D563" s="10" t="s">
        <v>116</v>
      </c>
      <c r="E563" s="15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355</v>
      </c>
      <c r="E564" s="15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5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10">
        <v>14</v>
      </c>
      <c r="E566" s="212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3"/>
      <c r="T566" s="213"/>
      <c r="U566" s="213"/>
      <c r="V566" s="213"/>
      <c r="W566" s="213"/>
      <c r="X566" s="213"/>
      <c r="Y566" s="213"/>
      <c r="Z566" s="213"/>
      <c r="AA566" s="213"/>
      <c r="AB566" s="213"/>
      <c r="AC566" s="213"/>
      <c r="AD566" s="213"/>
      <c r="AE566" s="213"/>
      <c r="AF566" s="213"/>
      <c r="AG566" s="213"/>
      <c r="AH566" s="213"/>
      <c r="AI566" s="213"/>
      <c r="AJ566" s="213"/>
      <c r="AK566" s="213"/>
      <c r="AL566" s="213"/>
      <c r="AM566" s="213"/>
      <c r="AN566" s="213"/>
      <c r="AO566" s="213"/>
      <c r="AP566" s="213"/>
      <c r="AQ566" s="213"/>
      <c r="AR566" s="213"/>
      <c r="AS566" s="213"/>
      <c r="AT566" s="213"/>
      <c r="AU566" s="213"/>
      <c r="AV566" s="213"/>
      <c r="AW566" s="213"/>
      <c r="AX566" s="213"/>
      <c r="AY566" s="213"/>
      <c r="AZ566" s="213"/>
      <c r="BA566" s="213"/>
      <c r="BB566" s="213"/>
      <c r="BC566" s="213"/>
      <c r="BD566" s="213"/>
      <c r="BE566" s="213"/>
      <c r="BF566" s="213"/>
      <c r="BG566" s="213"/>
      <c r="BH566" s="213"/>
      <c r="BI566" s="213"/>
      <c r="BJ566" s="213"/>
      <c r="BK566" s="213"/>
      <c r="BL566" s="213"/>
      <c r="BM566" s="214">
        <v>1</v>
      </c>
    </row>
    <row r="567" spans="1:65">
      <c r="A567" s="29"/>
      <c r="B567" s="19">
        <v>1</v>
      </c>
      <c r="C567" s="9">
        <v>2</v>
      </c>
      <c r="D567" s="215">
        <v>13.8</v>
      </c>
      <c r="E567" s="212"/>
      <c r="F567" s="213"/>
      <c r="G567" s="213"/>
      <c r="H567" s="213"/>
      <c r="I567" s="213"/>
      <c r="J567" s="213"/>
      <c r="K567" s="213"/>
      <c r="L567" s="213"/>
      <c r="M567" s="213"/>
      <c r="N567" s="213"/>
      <c r="O567" s="213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  <c r="Z567" s="213"/>
      <c r="AA567" s="213"/>
      <c r="AB567" s="213"/>
      <c r="AC567" s="213"/>
      <c r="AD567" s="213"/>
      <c r="AE567" s="213"/>
      <c r="AF567" s="213"/>
      <c r="AG567" s="213"/>
      <c r="AH567" s="213"/>
      <c r="AI567" s="213"/>
      <c r="AJ567" s="213"/>
      <c r="AK567" s="213"/>
      <c r="AL567" s="213"/>
      <c r="AM567" s="213"/>
      <c r="AN567" s="213"/>
      <c r="AO567" s="213"/>
      <c r="AP567" s="213"/>
      <c r="AQ567" s="213"/>
      <c r="AR567" s="213"/>
      <c r="AS567" s="213"/>
      <c r="AT567" s="213"/>
      <c r="AU567" s="213"/>
      <c r="AV567" s="213"/>
      <c r="AW567" s="213"/>
      <c r="AX567" s="213"/>
      <c r="AY567" s="213"/>
      <c r="AZ567" s="213"/>
      <c r="BA567" s="213"/>
      <c r="BB567" s="213"/>
      <c r="BC567" s="213"/>
      <c r="BD567" s="213"/>
      <c r="BE567" s="213"/>
      <c r="BF567" s="213"/>
      <c r="BG567" s="213"/>
      <c r="BH567" s="213"/>
      <c r="BI567" s="213"/>
      <c r="BJ567" s="213"/>
      <c r="BK567" s="213"/>
      <c r="BL567" s="213"/>
      <c r="BM567" s="214">
        <v>17</v>
      </c>
    </row>
    <row r="568" spans="1:65">
      <c r="A568" s="29"/>
      <c r="B568" s="20" t="s">
        <v>272</v>
      </c>
      <c r="C568" s="12"/>
      <c r="D568" s="219">
        <v>13.9</v>
      </c>
      <c r="E568" s="212"/>
      <c r="F568" s="213"/>
      <c r="G568" s="213"/>
      <c r="H568" s="213"/>
      <c r="I568" s="213"/>
      <c r="J568" s="213"/>
      <c r="K568" s="213"/>
      <c r="L568" s="213"/>
      <c r="M568" s="213"/>
      <c r="N568" s="213"/>
      <c r="O568" s="213"/>
      <c r="P568" s="213"/>
      <c r="Q568" s="213"/>
      <c r="R568" s="213"/>
      <c r="S568" s="213"/>
      <c r="T568" s="213"/>
      <c r="U568" s="213"/>
      <c r="V568" s="213"/>
      <c r="W568" s="213"/>
      <c r="X568" s="213"/>
      <c r="Y568" s="213"/>
      <c r="Z568" s="213"/>
      <c r="AA568" s="213"/>
      <c r="AB568" s="213"/>
      <c r="AC568" s="213"/>
      <c r="AD568" s="213"/>
      <c r="AE568" s="213"/>
      <c r="AF568" s="213"/>
      <c r="AG568" s="213"/>
      <c r="AH568" s="213"/>
      <c r="AI568" s="213"/>
      <c r="AJ568" s="213"/>
      <c r="AK568" s="213"/>
      <c r="AL568" s="213"/>
      <c r="AM568" s="213"/>
      <c r="AN568" s="213"/>
      <c r="AO568" s="213"/>
      <c r="AP568" s="213"/>
      <c r="AQ568" s="213"/>
      <c r="AR568" s="213"/>
      <c r="AS568" s="213"/>
      <c r="AT568" s="213"/>
      <c r="AU568" s="213"/>
      <c r="AV568" s="213"/>
      <c r="AW568" s="213"/>
      <c r="AX568" s="213"/>
      <c r="AY568" s="213"/>
      <c r="AZ568" s="213"/>
      <c r="BA568" s="213"/>
      <c r="BB568" s="213"/>
      <c r="BC568" s="213"/>
      <c r="BD568" s="213"/>
      <c r="BE568" s="213"/>
      <c r="BF568" s="213"/>
      <c r="BG568" s="213"/>
      <c r="BH568" s="213"/>
      <c r="BI568" s="213"/>
      <c r="BJ568" s="213"/>
      <c r="BK568" s="213"/>
      <c r="BL568" s="213"/>
      <c r="BM568" s="214">
        <v>16</v>
      </c>
    </row>
    <row r="569" spans="1:65">
      <c r="A569" s="29"/>
      <c r="B569" s="3" t="s">
        <v>273</v>
      </c>
      <c r="C569" s="28"/>
      <c r="D569" s="215">
        <v>13.9</v>
      </c>
      <c r="E569" s="212"/>
      <c r="F569" s="213"/>
      <c r="G569" s="213"/>
      <c r="H569" s="213"/>
      <c r="I569" s="213"/>
      <c r="J569" s="213"/>
      <c r="K569" s="213"/>
      <c r="L569" s="213"/>
      <c r="M569" s="213"/>
      <c r="N569" s="213"/>
      <c r="O569" s="213"/>
      <c r="P569" s="213"/>
      <c r="Q569" s="213"/>
      <c r="R569" s="213"/>
      <c r="S569" s="213"/>
      <c r="T569" s="213"/>
      <c r="U569" s="213"/>
      <c r="V569" s="213"/>
      <c r="W569" s="213"/>
      <c r="X569" s="213"/>
      <c r="Y569" s="213"/>
      <c r="Z569" s="213"/>
      <c r="AA569" s="213"/>
      <c r="AB569" s="213"/>
      <c r="AC569" s="213"/>
      <c r="AD569" s="213"/>
      <c r="AE569" s="213"/>
      <c r="AF569" s="213"/>
      <c r="AG569" s="213"/>
      <c r="AH569" s="213"/>
      <c r="AI569" s="213"/>
      <c r="AJ569" s="213"/>
      <c r="AK569" s="213"/>
      <c r="AL569" s="213"/>
      <c r="AM569" s="213"/>
      <c r="AN569" s="213"/>
      <c r="AO569" s="213"/>
      <c r="AP569" s="213"/>
      <c r="AQ569" s="213"/>
      <c r="AR569" s="213"/>
      <c r="AS569" s="213"/>
      <c r="AT569" s="213"/>
      <c r="AU569" s="213"/>
      <c r="AV569" s="213"/>
      <c r="AW569" s="213"/>
      <c r="AX569" s="213"/>
      <c r="AY569" s="213"/>
      <c r="AZ569" s="213"/>
      <c r="BA569" s="213"/>
      <c r="BB569" s="213"/>
      <c r="BC569" s="213"/>
      <c r="BD569" s="213"/>
      <c r="BE569" s="213"/>
      <c r="BF569" s="213"/>
      <c r="BG569" s="213"/>
      <c r="BH569" s="213"/>
      <c r="BI569" s="213"/>
      <c r="BJ569" s="213"/>
      <c r="BK569" s="213"/>
      <c r="BL569" s="213"/>
      <c r="BM569" s="214">
        <v>13.9</v>
      </c>
    </row>
    <row r="570" spans="1:65">
      <c r="A570" s="29"/>
      <c r="B570" s="3" t="s">
        <v>274</v>
      </c>
      <c r="C570" s="28"/>
      <c r="D570" s="215">
        <v>0.141421356237309</v>
      </c>
      <c r="E570" s="212"/>
      <c r="F570" s="213"/>
      <c r="G570" s="213"/>
      <c r="H570" s="213"/>
      <c r="I570" s="213"/>
      <c r="J570" s="213"/>
      <c r="K570" s="213"/>
      <c r="L570" s="213"/>
      <c r="M570" s="213"/>
      <c r="N570" s="213"/>
      <c r="O570" s="213"/>
      <c r="P570" s="213"/>
      <c r="Q570" s="213"/>
      <c r="R570" s="213"/>
      <c r="S570" s="213"/>
      <c r="T570" s="213"/>
      <c r="U570" s="213"/>
      <c r="V570" s="213"/>
      <c r="W570" s="213"/>
      <c r="X570" s="213"/>
      <c r="Y570" s="213"/>
      <c r="Z570" s="213"/>
      <c r="AA570" s="213"/>
      <c r="AB570" s="213"/>
      <c r="AC570" s="213"/>
      <c r="AD570" s="213"/>
      <c r="AE570" s="213"/>
      <c r="AF570" s="213"/>
      <c r="AG570" s="213"/>
      <c r="AH570" s="213"/>
      <c r="AI570" s="213"/>
      <c r="AJ570" s="213"/>
      <c r="AK570" s="213"/>
      <c r="AL570" s="213"/>
      <c r="AM570" s="213"/>
      <c r="AN570" s="213"/>
      <c r="AO570" s="213"/>
      <c r="AP570" s="213"/>
      <c r="AQ570" s="213"/>
      <c r="AR570" s="213"/>
      <c r="AS570" s="213"/>
      <c r="AT570" s="213"/>
      <c r="AU570" s="213"/>
      <c r="AV570" s="213"/>
      <c r="AW570" s="213"/>
      <c r="AX570" s="213"/>
      <c r="AY570" s="213"/>
      <c r="AZ570" s="213"/>
      <c r="BA570" s="213"/>
      <c r="BB570" s="213"/>
      <c r="BC570" s="213"/>
      <c r="BD570" s="213"/>
      <c r="BE570" s="213"/>
      <c r="BF570" s="213"/>
      <c r="BG570" s="213"/>
      <c r="BH570" s="213"/>
      <c r="BI570" s="213"/>
      <c r="BJ570" s="213"/>
      <c r="BK570" s="213"/>
      <c r="BL570" s="213"/>
      <c r="BM570" s="214">
        <v>61</v>
      </c>
    </row>
    <row r="571" spans="1:65">
      <c r="A571" s="29"/>
      <c r="B571" s="3" t="s">
        <v>87</v>
      </c>
      <c r="C571" s="28"/>
      <c r="D571" s="13">
        <v>1.0174198290453886E-2</v>
      </c>
      <c r="E571" s="15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275</v>
      </c>
      <c r="C572" s="28"/>
      <c r="D572" s="13">
        <v>0</v>
      </c>
      <c r="E572" s="15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276</v>
      </c>
      <c r="C573" s="46"/>
      <c r="D573" s="44" t="s">
        <v>277</v>
      </c>
      <c r="E573" s="15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753</v>
      </c>
      <c r="BM575" s="27" t="s">
        <v>279</v>
      </c>
    </row>
    <row r="576" spans="1:65" ht="15">
      <c r="A576" s="24" t="s">
        <v>63</v>
      </c>
      <c r="B576" s="18" t="s">
        <v>114</v>
      </c>
      <c r="C576" s="15" t="s">
        <v>115</v>
      </c>
      <c r="D576" s="16" t="s">
        <v>345</v>
      </c>
      <c r="E576" s="15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242</v>
      </c>
      <c r="C577" s="9" t="s">
        <v>242</v>
      </c>
      <c r="D577" s="10" t="s">
        <v>116</v>
      </c>
      <c r="E577" s="15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355</v>
      </c>
      <c r="E578" s="15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2">
        <v>0.36499999999999999</v>
      </c>
      <c r="E580" s="204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206">
        <v>1</v>
      </c>
    </row>
    <row r="581" spans="1:65">
      <c r="A581" s="29"/>
      <c r="B581" s="19">
        <v>1</v>
      </c>
      <c r="C581" s="9">
        <v>2</v>
      </c>
      <c r="D581" s="23">
        <v>0.36099999999999999</v>
      </c>
      <c r="E581" s="204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206">
        <v>18</v>
      </c>
    </row>
    <row r="582" spans="1:65">
      <c r="A582" s="29"/>
      <c r="B582" s="20" t="s">
        <v>272</v>
      </c>
      <c r="C582" s="12"/>
      <c r="D582" s="209">
        <v>0.36299999999999999</v>
      </c>
      <c r="E582" s="204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06">
        <v>16</v>
      </c>
    </row>
    <row r="583" spans="1:65">
      <c r="A583" s="29"/>
      <c r="B583" s="3" t="s">
        <v>273</v>
      </c>
      <c r="C583" s="28"/>
      <c r="D583" s="23">
        <v>0.36299999999999999</v>
      </c>
      <c r="E583" s="204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06">
        <v>0.36299999999999999</v>
      </c>
    </row>
    <row r="584" spans="1:65">
      <c r="A584" s="29"/>
      <c r="B584" s="3" t="s">
        <v>274</v>
      </c>
      <c r="C584" s="28"/>
      <c r="D584" s="23">
        <v>2.8284271247461927E-3</v>
      </c>
      <c r="E584" s="204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06">
        <v>62</v>
      </c>
    </row>
    <row r="585" spans="1:65">
      <c r="A585" s="29"/>
      <c r="B585" s="3" t="s">
        <v>87</v>
      </c>
      <c r="C585" s="28"/>
      <c r="D585" s="13">
        <v>7.791810261008795E-3</v>
      </c>
      <c r="E585" s="15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275</v>
      </c>
      <c r="C586" s="28"/>
      <c r="D586" s="13">
        <v>0</v>
      </c>
      <c r="E586" s="15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276</v>
      </c>
      <c r="C587" s="46"/>
      <c r="D587" s="44" t="s">
        <v>277</v>
      </c>
      <c r="E587" s="15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754</v>
      </c>
      <c r="BM589" s="27" t="s">
        <v>279</v>
      </c>
    </row>
    <row r="590" spans="1:65" ht="15">
      <c r="A590" s="24" t="s">
        <v>64</v>
      </c>
      <c r="B590" s="18" t="s">
        <v>114</v>
      </c>
      <c r="C590" s="15" t="s">
        <v>115</v>
      </c>
      <c r="D590" s="16" t="s">
        <v>345</v>
      </c>
      <c r="E590" s="15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242</v>
      </c>
      <c r="C591" s="9" t="s">
        <v>242</v>
      </c>
      <c r="D591" s="10" t="s">
        <v>116</v>
      </c>
      <c r="E591" s="15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355</v>
      </c>
      <c r="E592" s="15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0.6</v>
      </c>
      <c r="E594" s="15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0.6</v>
      </c>
      <c r="E595" s="15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19</v>
      </c>
    </row>
    <row r="596" spans="1:65">
      <c r="A596" s="29"/>
      <c r="B596" s="20" t="s">
        <v>272</v>
      </c>
      <c r="C596" s="12"/>
      <c r="D596" s="22">
        <v>0.6</v>
      </c>
      <c r="E596" s="15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273</v>
      </c>
      <c r="C597" s="28"/>
      <c r="D597" s="11">
        <v>0.6</v>
      </c>
      <c r="E597" s="15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0.6</v>
      </c>
    </row>
    <row r="598" spans="1:65">
      <c r="A598" s="29"/>
      <c r="B598" s="3" t="s">
        <v>274</v>
      </c>
      <c r="C598" s="28"/>
      <c r="D598" s="23">
        <v>0</v>
      </c>
      <c r="E598" s="15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63</v>
      </c>
    </row>
    <row r="599" spans="1:65">
      <c r="A599" s="29"/>
      <c r="B599" s="3" t="s">
        <v>87</v>
      </c>
      <c r="C599" s="28"/>
      <c r="D599" s="13">
        <v>0</v>
      </c>
      <c r="E599" s="15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275</v>
      </c>
      <c r="C600" s="28"/>
      <c r="D600" s="13">
        <v>0</v>
      </c>
      <c r="E600" s="15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276</v>
      </c>
      <c r="C601" s="46"/>
      <c r="D601" s="44" t="s">
        <v>277</v>
      </c>
      <c r="E601" s="15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755</v>
      </c>
      <c r="BM603" s="27" t="s">
        <v>279</v>
      </c>
    </row>
    <row r="604" spans="1:65" ht="15">
      <c r="A604" s="24" t="s">
        <v>65</v>
      </c>
      <c r="B604" s="18" t="s">
        <v>114</v>
      </c>
      <c r="C604" s="15" t="s">
        <v>115</v>
      </c>
      <c r="D604" s="16" t="s">
        <v>345</v>
      </c>
      <c r="E604" s="15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242</v>
      </c>
      <c r="C605" s="9" t="s">
        <v>242</v>
      </c>
      <c r="D605" s="10" t="s">
        <v>116</v>
      </c>
      <c r="E605" s="15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355</v>
      </c>
      <c r="E606" s="15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0.41</v>
      </c>
      <c r="E608" s="15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0.42</v>
      </c>
      <c r="E609" s="15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20</v>
      </c>
    </row>
    <row r="610" spans="1:65">
      <c r="A610" s="29"/>
      <c r="B610" s="20" t="s">
        <v>272</v>
      </c>
      <c r="C610" s="12"/>
      <c r="D610" s="22">
        <v>0.41499999999999998</v>
      </c>
      <c r="E610" s="15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273</v>
      </c>
      <c r="C611" s="28"/>
      <c r="D611" s="11">
        <v>0.41499999999999998</v>
      </c>
      <c r="E611" s="15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0.41499999999999998</v>
      </c>
    </row>
    <row r="612" spans="1:65">
      <c r="A612" s="29"/>
      <c r="B612" s="3" t="s">
        <v>274</v>
      </c>
      <c r="C612" s="28"/>
      <c r="D612" s="23">
        <v>7.0710678118654814E-3</v>
      </c>
      <c r="E612" s="15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64</v>
      </c>
    </row>
    <row r="613" spans="1:65">
      <c r="A613" s="29"/>
      <c r="B613" s="3" t="s">
        <v>87</v>
      </c>
      <c r="C613" s="28"/>
      <c r="D613" s="13">
        <v>1.7038717618952967E-2</v>
      </c>
      <c r="E613" s="15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275</v>
      </c>
      <c r="C614" s="28"/>
      <c r="D614" s="13">
        <v>0</v>
      </c>
      <c r="E614" s="15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276</v>
      </c>
      <c r="C615" s="46"/>
      <c r="D615" s="44" t="s">
        <v>277</v>
      </c>
      <c r="E615" s="15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756</v>
      </c>
      <c r="BM617" s="27" t="s">
        <v>279</v>
      </c>
    </row>
    <row r="618" spans="1:65" ht="15">
      <c r="A618" s="24" t="s">
        <v>32</v>
      </c>
      <c r="B618" s="18" t="s">
        <v>114</v>
      </c>
      <c r="C618" s="15" t="s">
        <v>115</v>
      </c>
      <c r="D618" s="16" t="s">
        <v>345</v>
      </c>
      <c r="E618" s="15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242</v>
      </c>
      <c r="C619" s="9" t="s">
        <v>242</v>
      </c>
      <c r="D619" s="10" t="s">
        <v>116</v>
      </c>
      <c r="E619" s="15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355</v>
      </c>
      <c r="E620" s="15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4.26</v>
      </c>
      <c r="E622" s="15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4.66</v>
      </c>
      <c r="E623" s="15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21</v>
      </c>
    </row>
    <row r="624" spans="1:65">
      <c r="A624" s="29"/>
      <c r="B624" s="20" t="s">
        <v>272</v>
      </c>
      <c r="C624" s="12"/>
      <c r="D624" s="22">
        <v>4.46</v>
      </c>
      <c r="E624" s="15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273</v>
      </c>
      <c r="C625" s="28"/>
      <c r="D625" s="11">
        <v>4.46</v>
      </c>
      <c r="E625" s="15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4.46</v>
      </c>
    </row>
    <row r="626" spans="1:65">
      <c r="A626" s="29"/>
      <c r="B626" s="3" t="s">
        <v>274</v>
      </c>
      <c r="C626" s="28"/>
      <c r="D626" s="23">
        <v>0.28284271247461928</v>
      </c>
      <c r="E626" s="15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65</v>
      </c>
    </row>
    <row r="627" spans="1:65">
      <c r="A627" s="29"/>
      <c r="B627" s="3" t="s">
        <v>87</v>
      </c>
      <c r="C627" s="28"/>
      <c r="D627" s="13">
        <v>6.3417648536910148E-2</v>
      </c>
      <c r="E627" s="15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275</v>
      </c>
      <c r="C628" s="28"/>
      <c r="D628" s="13">
        <v>0</v>
      </c>
      <c r="E628" s="15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276</v>
      </c>
      <c r="C629" s="46"/>
      <c r="D629" s="44" t="s">
        <v>277</v>
      </c>
      <c r="E629" s="15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757</v>
      </c>
      <c r="BM631" s="27" t="s">
        <v>279</v>
      </c>
    </row>
    <row r="632" spans="1:65" ht="15">
      <c r="A632" s="24" t="s">
        <v>66</v>
      </c>
      <c r="B632" s="18" t="s">
        <v>114</v>
      </c>
      <c r="C632" s="15" t="s">
        <v>115</v>
      </c>
      <c r="D632" s="16" t="s">
        <v>345</v>
      </c>
      <c r="E632" s="15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242</v>
      </c>
      <c r="C633" s="9" t="s">
        <v>242</v>
      </c>
      <c r="D633" s="10" t="s">
        <v>116</v>
      </c>
      <c r="E633" s="15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355</v>
      </c>
      <c r="E634" s="15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5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22">
        <v>68.099999999999994</v>
      </c>
      <c r="E636" s="223"/>
      <c r="F636" s="224"/>
      <c r="G636" s="224"/>
      <c r="H636" s="224"/>
      <c r="I636" s="224"/>
      <c r="J636" s="224"/>
      <c r="K636" s="224"/>
      <c r="L636" s="224"/>
      <c r="M636" s="224"/>
      <c r="N636" s="224"/>
      <c r="O636" s="224"/>
      <c r="P636" s="224"/>
      <c r="Q636" s="224"/>
      <c r="R636" s="224"/>
      <c r="S636" s="224"/>
      <c r="T636" s="224"/>
      <c r="U636" s="224"/>
      <c r="V636" s="224"/>
      <c r="W636" s="224"/>
      <c r="X636" s="224"/>
      <c r="Y636" s="224"/>
      <c r="Z636" s="224"/>
      <c r="AA636" s="224"/>
      <c r="AB636" s="224"/>
      <c r="AC636" s="224"/>
      <c r="AD636" s="224"/>
      <c r="AE636" s="224"/>
      <c r="AF636" s="224"/>
      <c r="AG636" s="224"/>
      <c r="AH636" s="224"/>
      <c r="AI636" s="224"/>
      <c r="AJ636" s="224"/>
      <c r="AK636" s="224"/>
      <c r="AL636" s="224"/>
      <c r="AM636" s="224"/>
      <c r="AN636" s="224"/>
      <c r="AO636" s="224"/>
      <c r="AP636" s="224"/>
      <c r="AQ636" s="224"/>
      <c r="AR636" s="224"/>
      <c r="AS636" s="224"/>
      <c r="AT636" s="224"/>
      <c r="AU636" s="224"/>
      <c r="AV636" s="224"/>
      <c r="AW636" s="224"/>
      <c r="AX636" s="224"/>
      <c r="AY636" s="224"/>
      <c r="AZ636" s="224"/>
      <c r="BA636" s="224"/>
      <c r="BB636" s="224"/>
      <c r="BC636" s="224"/>
      <c r="BD636" s="224"/>
      <c r="BE636" s="224"/>
      <c r="BF636" s="224"/>
      <c r="BG636" s="224"/>
      <c r="BH636" s="224"/>
      <c r="BI636" s="224"/>
      <c r="BJ636" s="224"/>
      <c r="BK636" s="224"/>
      <c r="BL636" s="224"/>
      <c r="BM636" s="225">
        <v>1</v>
      </c>
    </row>
    <row r="637" spans="1:65">
      <c r="A637" s="29"/>
      <c r="B637" s="19">
        <v>1</v>
      </c>
      <c r="C637" s="9">
        <v>2</v>
      </c>
      <c r="D637" s="226">
        <v>67</v>
      </c>
      <c r="E637" s="223"/>
      <c r="F637" s="224"/>
      <c r="G637" s="224"/>
      <c r="H637" s="224"/>
      <c r="I637" s="224"/>
      <c r="J637" s="224"/>
      <c r="K637" s="224"/>
      <c r="L637" s="224"/>
      <c r="M637" s="224"/>
      <c r="N637" s="224"/>
      <c r="O637" s="224"/>
      <c r="P637" s="224"/>
      <c r="Q637" s="224"/>
      <c r="R637" s="224"/>
      <c r="S637" s="224"/>
      <c r="T637" s="224"/>
      <c r="U637" s="224"/>
      <c r="V637" s="224"/>
      <c r="W637" s="224"/>
      <c r="X637" s="224"/>
      <c r="Y637" s="224"/>
      <c r="Z637" s="224"/>
      <c r="AA637" s="224"/>
      <c r="AB637" s="224"/>
      <c r="AC637" s="224"/>
      <c r="AD637" s="224"/>
      <c r="AE637" s="224"/>
      <c r="AF637" s="224"/>
      <c r="AG637" s="224"/>
      <c r="AH637" s="224"/>
      <c r="AI637" s="224"/>
      <c r="AJ637" s="224"/>
      <c r="AK637" s="224"/>
      <c r="AL637" s="224"/>
      <c r="AM637" s="224"/>
      <c r="AN637" s="224"/>
      <c r="AO637" s="224"/>
      <c r="AP637" s="224"/>
      <c r="AQ637" s="224"/>
      <c r="AR637" s="224"/>
      <c r="AS637" s="224"/>
      <c r="AT637" s="224"/>
      <c r="AU637" s="224"/>
      <c r="AV637" s="224"/>
      <c r="AW637" s="224"/>
      <c r="AX637" s="224"/>
      <c r="AY637" s="224"/>
      <c r="AZ637" s="224"/>
      <c r="BA637" s="224"/>
      <c r="BB637" s="224"/>
      <c r="BC637" s="224"/>
      <c r="BD637" s="224"/>
      <c r="BE637" s="224"/>
      <c r="BF637" s="224"/>
      <c r="BG637" s="224"/>
      <c r="BH637" s="224"/>
      <c r="BI637" s="224"/>
      <c r="BJ637" s="224"/>
      <c r="BK637" s="224"/>
      <c r="BL637" s="224"/>
      <c r="BM637" s="225">
        <v>22</v>
      </c>
    </row>
    <row r="638" spans="1:65">
      <c r="A638" s="29"/>
      <c r="B638" s="20" t="s">
        <v>272</v>
      </c>
      <c r="C638" s="12"/>
      <c r="D638" s="228">
        <v>67.55</v>
      </c>
      <c r="E638" s="223"/>
      <c r="F638" s="224"/>
      <c r="G638" s="224"/>
      <c r="H638" s="224"/>
      <c r="I638" s="224"/>
      <c r="J638" s="224"/>
      <c r="K638" s="224"/>
      <c r="L638" s="224"/>
      <c r="M638" s="224"/>
      <c r="N638" s="224"/>
      <c r="O638" s="224"/>
      <c r="P638" s="224"/>
      <c r="Q638" s="224"/>
      <c r="R638" s="224"/>
      <c r="S638" s="224"/>
      <c r="T638" s="224"/>
      <c r="U638" s="224"/>
      <c r="V638" s="224"/>
      <c r="W638" s="224"/>
      <c r="X638" s="224"/>
      <c r="Y638" s="224"/>
      <c r="Z638" s="224"/>
      <c r="AA638" s="224"/>
      <c r="AB638" s="224"/>
      <c r="AC638" s="224"/>
      <c r="AD638" s="224"/>
      <c r="AE638" s="224"/>
      <c r="AF638" s="224"/>
      <c r="AG638" s="224"/>
      <c r="AH638" s="224"/>
      <c r="AI638" s="224"/>
      <c r="AJ638" s="224"/>
      <c r="AK638" s="224"/>
      <c r="AL638" s="224"/>
      <c r="AM638" s="224"/>
      <c r="AN638" s="224"/>
      <c r="AO638" s="224"/>
      <c r="AP638" s="224"/>
      <c r="AQ638" s="224"/>
      <c r="AR638" s="224"/>
      <c r="AS638" s="224"/>
      <c r="AT638" s="224"/>
      <c r="AU638" s="224"/>
      <c r="AV638" s="224"/>
      <c r="AW638" s="224"/>
      <c r="AX638" s="224"/>
      <c r="AY638" s="224"/>
      <c r="AZ638" s="224"/>
      <c r="BA638" s="224"/>
      <c r="BB638" s="224"/>
      <c r="BC638" s="224"/>
      <c r="BD638" s="224"/>
      <c r="BE638" s="224"/>
      <c r="BF638" s="224"/>
      <c r="BG638" s="224"/>
      <c r="BH638" s="224"/>
      <c r="BI638" s="224"/>
      <c r="BJ638" s="224"/>
      <c r="BK638" s="224"/>
      <c r="BL638" s="224"/>
      <c r="BM638" s="225">
        <v>16</v>
      </c>
    </row>
    <row r="639" spans="1:65">
      <c r="A639" s="29"/>
      <c r="B639" s="3" t="s">
        <v>273</v>
      </c>
      <c r="C639" s="28"/>
      <c r="D639" s="226">
        <v>67.55</v>
      </c>
      <c r="E639" s="223"/>
      <c r="F639" s="224"/>
      <c r="G639" s="224"/>
      <c r="H639" s="224"/>
      <c r="I639" s="224"/>
      <c r="J639" s="224"/>
      <c r="K639" s="224"/>
      <c r="L639" s="224"/>
      <c r="M639" s="224"/>
      <c r="N639" s="224"/>
      <c r="O639" s="224"/>
      <c r="P639" s="224"/>
      <c r="Q639" s="224"/>
      <c r="R639" s="224"/>
      <c r="S639" s="224"/>
      <c r="T639" s="224"/>
      <c r="U639" s="224"/>
      <c r="V639" s="224"/>
      <c r="W639" s="224"/>
      <c r="X639" s="224"/>
      <c r="Y639" s="224"/>
      <c r="Z639" s="224"/>
      <c r="AA639" s="224"/>
      <c r="AB639" s="224"/>
      <c r="AC639" s="224"/>
      <c r="AD639" s="224"/>
      <c r="AE639" s="224"/>
      <c r="AF639" s="224"/>
      <c r="AG639" s="224"/>
      <c r="AH639" s="224"/>
      <c r="AI639" s="224"/>
      <c r="AJ639" s="224"/>
      <c r="AK639" s="224"/>
      <c r="AL639" s="224"/>
      <c r="AM639" s="224"/>
      <c r="AN639" s="224"/>
      <c r="AO639" s="224"/>
      <c r="AP639" s="224"/>
      <c r="AQ639" s="224"/>
      <c r="AR639" s="224"/>
      <c r="AS639" s="224"/>
      <c r="AT639" s="224"/>
      <c r="AU639" s="224"/>
      <c r="AV639" s="224"/>
      <c r="AW639" s="224"/>
      <c r="AX639" s="224"/>
      <c r="AY639" s="224"/>
      <c r="AZ639" s="224"/>
      <c r="BA639" s="224"/>
      <c r="BB639" s="224"/>
      <c r="BC639" s="224"/>
      <c r="BD639" s="224"/>
      <c r="BE639" s="224"/>
      <c r="BF639" s="224"/>
      <c r="BG639" s="224"/>
      <c r="BH639" s="224"/>
      <c r="BI639" s="224"/>
      <c r="BJ639" s="224"/>
      <c r="BK639" s="224"/>
      <c r="BL639" s="224"/>
      <c r="BM639" s="225">
        <v>67.55</v>
      </c>
    </row>
    <row r="640" spans="1:65">
      <c r="A640" s="29"/>
      <c r="B640" s="3" t="s">
        <v>274</v>
      </c>
      <c r="C640" s="28"/>
      <c r="D640" s="226">
        <v>0.7778174593051983</v>
      </c>
      <c r="E640" s="223"/>
      <c r="F640" s="224"/>
      <c r="G640" s="224"/>
      <c r="H640" s="224"/>
      <c r="I640" s="224"/>
      <c r="J640" s="224"/>
      <c r="K640" s="224"/>
      <c r="L640" s="224"/>
      <c r="M640" s="224"/>
      <c r="N640" s="224"/>
      <c r="O640" s="224"/>
      <c r="P640" s="224"/>
      <c r="Q640" s="224"/>
      <c r="R640" s="224"/>
      <c r="S640" s="224"/>
      <c r="T640" s="224"/>
      <c r="U640" s="224"/>
      <c r="V640" s="224"/>
      <c r="W640" s="224"/>
      <c r="X640" s="224"/>
      <c r="Y640" s="224"/>
      <c r="Z640" s="224"/>
      <c r="AA640" s="224"/>
      <c r="AB640" s="224"/>
      <c r="AC640" s="224"/>
      <c r="AD640" s="224"/>
      <c r="AE640" s="224"/>
      <c r="AF640" s="224"/>
      <c r="AG640" s="224"/>
      <c r="AH640" s="224"/>
      <c r="AI640" s="224"/>
      <c r="AJ640" s="224"/>
      <c r="AK640" s="224"/>
      <c r="AL640" s="224"/>
      <c r="AM640" s="224"/>
      <c r="AN640" s="224"/>
      <c r="AO640" s="224"/>
      <c r="AP640" s="224"/>
      <c r="AQ640" s="224"/>
      <c r="AR640" s="224"/>
      <c r="AS640" s="224"/>
      <c r="AT640" s="224"/>
      <c r="AU640" s="224"/>
      <c r="AV640" s="224"/>
      <c r="AW640" s="224"/>
      <c r="AX640" s="224"/>
      <c r="AY640" s="224"/>
      <c r="AZ640" s="224"/>
      <c r="BA640" s="224"/>
      <c r="BB640" s="224"/>
      <c r="BC640" s="224"/>
      <c r="BD640" s="224"/>
      <c r="BE640" s="224"/>
      <c r="BF640" s="224"/>
      <c r="BG640" s="224"/>
      <c r="BH640" s="224"/>
      <c r="BI640" s="224"/>
      <c r="BJ640" s="224"/>
      <c r="BK640" s="224"/>
      <c r="BL640" s="224"/>
      <c r="BM640" s="225">
        <v>66</v>
      </c>
    </row>
    <row r="641" spans="1:65">
      <c r="A641" s="29"/>
      <c r="B641" s="3" t="s">
        <v>87</v>
      </c>
      <c r="C641" s="28"/>
      <c r="D641" s="13">
        <v>1.1514692217693535E-2</v>
      </c>
      <c r="E641" s="15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275</v>
      </c>
      <c r="C642" s="28"/>
      <c r="D642" s="13">
        <v>0</v>
      </c>
      <c r="E642" s="15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276</v>
      </c>
      <c r="C643" s="46"/>
      <c r="D643" s="44" t="s">
        <v>277</v>
      </c>
      <c r="E643" s="15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758</v>
      </c>
      <c r="BM645" s="27" t="s">
        <v>279</v>
      </c>
    </row>
    <row r="646" spans="1:65" ht="15">
      <c r="A646" s="24" t="s">
        <v>35</v>
      </c>
      <c r="B646" s="18" t="s">
        <v>114</v>
      </c>
      <c r="C646" s="15" t="s">
        <v>115</v>
      </c>
      <c r="D646" s="16" t="s">
        <v>345</v>
      </c>
      <c r="E646" s="15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242</v>
      </c>
      <c r="C647" s="9" t="s">
        <v>242</v>
      </c>
      <c r="D647" s="10" t="s">
        <v>116</v>
      </c>
      <c r="E647" s="15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355</v>
      </c>
      <c r="E648" s="15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5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10">
        <v>13</v>
      </c>
      <c r="E650" s="212"/>
      <c r="F650" s="213"/>
      <c r="G650" s="213"/>
      <c r="H650" s="213"/>
      <c r="I650" s="213"/>
      <c r="J650" s="213"/>
      <c r="K650" s="213"/>
      <c r="L650" s="213"/>
      <c r="M650" s="213"/>
      <c r="N650" s="213"/>
      <c r="O650" s="213"/>
      <c r="P650" s="213"/>
      <c r="Q650" s="213"/>
      <c r="R650" s="213"/>
      <c r="S650" s="213"/>
      <c r="T650" s="213"/>
      <c r="U650" s="213"/>
      <c r="V650" s="213"/>
      <c r="W650" s="213"/>
      <c r="X650" s="213"/>
      <c r="Y650" s="213"/>
      <c r="Z650" s="213"/>
      <c r="AA650" s="213"/>
      <c r="AB650" s="213"/>
      <c r="AC650" s="213"/>
      <c r="AD650" s="213"/>
      <c r="AE650" s="213"/>
      <c r="AF650" s="213"/>
      <c r="AG650" s="213"/>
      <c r="AH650" s="213"/>
      <c r="AI650" s="213"/>
      <c r="AJ650" s="213"/>
      <c r="AK650" s="213"/>
      <c r="AL650" s="213"/>
      <c r="AM650" s="213"/>
      <c r="AN650" s="213"/>
      <c r="AO650" s="213"/>
      <c r="AP650" s="213"/>
      <c r="AQ650" s="213"/>
      <c r="AR650" s="213"/>
      <c r="AS650" s="213"/>
      <c r="AT650" s="213"/>
      <c r="AU650" s="213"/>
      <c r="AV650" s="213"/>
      <c r="AW650" s="213"/>
      <c r="AX650" s="213"/>
      <c r="AY650" s="213"/>
      <c r="AZ650" s="213"/>
      <c r="BA650" s="213"/>
      <c r="BB650" s="213"/>
      <c r="BC650" s="213"/>
      <c r="BD650" s="213"/>
      <c r="BE650" s="213"/>
      <c r="BF650" s="213"/>
      <c r="BG650" s="213"/>
      <c r="BH650" s="213"/>
      <c r="BI650" s="213"/>
      <c r="BJ650" s="213"/>
      <c r="BK650" s="213"/>
      <c r="BL650" s="213"/>
      <c r="BM650" s="214">
        <v>1</v>
      </c>
    </row>
    <row r="651" spans="1:65">
      <c r="A651" s="29"/>
      <c r="B651" s="19">
        <v>1</v>
      </c>
      <c r="C651" s="9">
        <v>2</v>
      </c>
      <c r="D651" s="215">
        <v>12.5</v>
      </c>
      <c r="E651" s="212"/>
      <c r="F651" s="213"/>
      <c r="G651" s="213"/>
      <c r="H651" s="213"/>
      <c r="I651" s="213"/>
      <c r="J651" s="213"/>
      <c r="K651" s="213"/>
      <c r="L651" s="213"/>
      <c r="M651" s="213"/>
      <c r="N651" s="213"/>
      <c r="O651" s="213"/>
      <c r="P651" s="213"/>
      <c r="Q651" s="213"/>
      <c r="R651" s="213"/>
      <c r="S651" s="213"/>
      <c r="T651" s="213"/>
      <c r="U651" s="213"/>
      <c r="V651" s="213"/>
      <c r="W651" s="213"/>
      <c r="X651" s="213"/>
      <c r="Y651" s="213"/>
      <c r="Z651" s="213"/>
      <c r="AA651" s="213"/>
      <c r="AB651" s="213"/>
      <c r="AC651" s="213"/>
      <c r="AD651" s="213"/>
      <c r="AE651" s="213"/>
      <c r="AF651" s="213"/>
      <c r="AG651" s="213"/>
      <c r="AH651" s="213"/>
      <c r="AI651" s="213"/>
      <c r="AJ651" s="213"/>
      <c r="AK651" s="213"/>
      <c r="AL651" s="213"/>
      <c r="AM651" s="213"/>
      <c r="AN651" s="213"/>
      <c r="AO651" s="213"/>
      <c r="AP651" s="213"/>
      <c r="AQ651" s="213"/>
      <c r="AR651" s="213"/>
      <c r="AS651" s="213"/>
      <c r="AT651" s="213"/>
      <c r="AU651" s="213"/>
      <c r="AV651" s="213"/>
      <c r="AW651" s="213"/>
      <c r="AX651" s="213"/>
      <c r="AY651" s="213"/>
      <c r="AZ651" s="213"/>
      <c r="BA651" s="213"/>
      <c r="BB651" s="213"/>
      <c r="BC651" s="213"/>
      <c r="BD651" s="213"/>
      <c r="BE651" s="213"/>
      <c r="BF651" s="213"/>
      <c r="BG651" s="213"/>
      <c r="BH651" s="213"/>
      <c r="BI651" s="213"/>
      <c r="BJ651" s="213"/>
      <c r="BK651" s="213"/>
      <c r="BL651" s="213"/>
      <c r="BM651" s="214">
        <v>23</v>
      </c>
    </row>
    <row r="652" spans="1:65">
      <c r="A652" s="29"/>
      <c r="B652" s="20" t="s">
        <v>272</v>
      </c>
      <c r="C652" s="12"/>
      <c r="D652" s="219">
        <v>12.75</v>
      </c>
      <c r="E652" s="212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4">
        <v>16</v>
      </c>
    </row>
    <row r="653" spans="1:65">
      <c r="A653" s="29"/>
      <c r="B653" s="3" t="s">
        <v>273</v>
      </c>
      <c r="C653" s="28"/>
      <c r="D653" s="215">
        <v>12.75</v>
      </c>
      <c r="E653" s="212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213"/>
      <c r="AL653" s="213"/>
      <c r="AM653" s="213"/>
      <c r="AN653" s="213"/>
      <c r="AO653" s="213"/>
      <c r="AP653" s="213"/>
      <c r="AQ653" s="213"/>
      <c r="AR653" s="213"/>
      <c r="AS653" s="213"/>
      <c r="AT653" s="213"/>
      <c r="AU653" s="213"/>
      <c r="AV653" s="213"/>
      <c r="AW653" s="213"/>
      <c r="AX653" s="213"/>
      <c r="AY653" s="213"/>
      <c r="AZ653" s="213"/>
      <c r="BA653" s="213"/>
      <c r="BB653" s="213"/>
      <c r="BC653" s="213"/>
      <c r="BD653" s="213"/>
      <c r="BE653" s="213"/>
      <c r="BF653" s="213"/>
      <c r="BG653" s="213"/>
      <c r="BH653" s="213"/>
      <c r="BI653" s="213"/>
      <c r="BJ653" s="213"/>
      <c r="BK653" s="213"/>
      <c r="BL653" s="213"/>
      <c r="BM653" s="214">
        <v>12.75</v>
      </c>
    </row>
    <row r="654" spans="1:65">
      <c r="A654" s="29"/>
      <c r="B654" s="3" t="s">
        <v>274</v>
      </c>
      <c r="C654" s="28"/>
      <c r="D654" s="215">
        <v>0.35355339059327379</v>
      </c>
      <c r="E654" s="212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213"/>
      <c r="AZ654" s="213"/>
      <c r="BA654" s="213"/>
      <c r="BB654" s="213"/>
      <c r="BC654" s="213"/>
      <c r="BD654" s="213"/>
      <c r="BE654" s="213"/>
      <c r="BF654" s="213"/>
      <c r="BG654" s="213"/>
      <c r="BH654" s="213"/>
      <c r="BI654" s="213"/>
      <c r="BJ654" s="213"/>
      <c r="BK654" s="213"/>
      <c r="BL654" s="213"/>
      <c r="BM654" s="214">
        <v>67</v>
      </c>
    </row>
    <row r="655" spans="1:65">
      <c r="A655" s="29"/>
      <c r="B655" s="3" t="s">
        <v>87</v>
      </c>
      <c r="C655" s="28"/>
      <c r="D655" s="13">
        <v>2.77296776935901E-2</v>
      </c>
      <c r="E655" s="15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275</v>
      </c>
      <c r="C656" s="28"/>
      <c r="D656" s="13">
        <v>0</v>
      </c>
      <c r="E656" s="15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276</v>
      </c>
      <c r="C657" s="46"/>
      <c r="D657" s="44" t="s">
        <v>277</v>
      </c>
      <c r="E657" s="15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759</v>
      </c>
      <c r="BM659" s="27" t="s">
        <v>279</v>
      </c>
    </row>
    <row r="660" spans="1:65" ht="15">
      <c r="A660" s="24" t="s">
        <v>38</v>
      </c>
      <c r="B660" s="18" t="s">
        <v>114</v>
      </c>
      <c r="C660" s="15" t="s">
        <v>115</v>
      </c>
      <c r="D660" s="16" t="s">
        <v>345</v>
      </c>
      <c r="E660" s="15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242</v>
      </c>
      <c r="C661" s="9" t="s">
        <v>242</v>
      </c>
      <c r="D661" s="10" t="s">
        <v>116</v>
      </c>
      <c r="E661" s="15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355</v>
      </c>
      <c r="E662" s="15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0">
        <v>27.3</v>
      </c>
      <c r="E664" s="212"/>
      <c r="F664" s="213"/>
      <c r="G664" s="213"/>
      <c r="H664" s="213"/>
      <c r="I664" s="213"/>
      <c r="J664" s="213"/>
      <c r="K664" s="213"/>
      <c r="L664" s="213"/>
      <c r="M664" s="213"/>
      <c r="N664" s="213"/>
      <c r="O664" s="213"/>
      <c r="P664" s="213"/>
      <c r="Q664" s="213"/>
      <c r="R664" s="213"/>
      <c r="S664" s="213"/>
      <c r="T664" s="213"/>
      <c r="U664" s="213"/>
      <c r="V664" s="213"/>
      <c r="W664" s="213"/>
      <c r="X664" s="213"/>
      <c r="Y664" s="213"/>
      <c r="Z664" s="213"/>
      <c r="AA664" s="213"/>
      <c r="AB664" s="213"/>
      <c r="AC664" s="213"/>
      <c r="AD664" s="213"/>
      <c r="AE664" s="213"/>
      <c r="AF664" s="213"/>
      <c r="AG664" s="213"/>
      <c r="AH664" s="213"/>
      <c r="AI664" s="213"/>
      <c r="AJ664" s="213"/>
      <c r="AK664" s="213"/>
      <c r="AL664" s="213"/>
      <c r="AM664" s="213"/>
      <c r="AN664" s="213"/>
      <c r="AO664" s="213"/>
      <c r="AP664" s="213"/>
      <c r="AQ664" s="213"/>
      <c r="AR664" s="213"/>
      <c r="AS664" s="213"/>
      <c r="AT664" s="213"/>
      <c r="AU664" s="213"/>
      <c r="AV664" s="213"/>
      <c r="AW664" s="213"/>
      <c r="AX664" s="213"/>
      <c r="AY664" s="213"/>
      <c r="AZ664" s="213"/>
      <c r="BA664" s="213"/>
      <c r="BB664" s="213"/>
      <c r="BC664" s="213"/>
      <c r="BD664" s="213"/>
      <c r="BE664" s="213"/>
      <c r="BF664" s="213"/>
      <c r="BG664" s="213"/>
      <c r="BH664" s="213"/>
      <c r="BI664" s="213"/>
      <c r="BJ664" s="213"/>
      <c r="BK664" s="213"/>
      <c r="BL664" s="213"/>
      <c r="BM664" s="214">
        <v>1</v>
      </c>
    </row>
    <row r="665" spans="1:65">
      <c r="A665" s="29"/>
      <c r="B665" s="19">
        <v>1</v>
      </c>
      <c r="C665" s="9">
        <v>2</v>
      </c>
      <c r="D665" s="215">
        <v>28</v>
      </c>
      <c r="E665" s="212"/>
      <c r="F665" s="213"/>
      <c r="G665" s="213"/>
      <c r="H665" s="213"/>
      <c r="I665" s="213"/>
      <c r="J665" s="213"/>
      <c r="K665" s="213"/>
      <c r="L665" s="213"/>
      <c r="M665" s="213"/>
      <c r="N665" s="213"/>
      <c r="O665" s="213"/>
      <c r="P665" s="213"/>
      <c r="Q665" s="213"/>
      <c r="R665" s="213"/>
      <c r="S665" s="213"/>
      <c r="T665" s="213"/>
      <c r="U665" s="213"/>
      <c r="V665" s="213"/>
      <c r="W665" s="213"/>
      <c r="X665" s="213"/>
      <c r="Y665" s="213"/>
      <c r="Z665" s="213"/>
      <c r="AA665" s="213"/>
      <c r="AB665" s="213"/>
      <c r="AC665" s="213"/>
      <c r="AD665" s="213"/>
      <c r="AE665" s="213"/>
      <c r="AF665" s="213"/>
      <c r="AG665" s="213"/>
      <c r="AH665" s="213"/>
      <c r="AI665" s="213"/>
      <c r="AJ665" s="213"/>
      <c r="AK665" s="213"/>
      <c r="AL665" s="213"/>
      <c r="AM665" s="213"/>
      <c r="AN665" s="213"/>
      <c r="AO665" s="213"/>
      <c r="AP665" s="213"/>
      <c r="AQ665" s="213"/>
      <c r="AR665" s="213"/>
      <c r="AS665" s="213"/>
      <c r="AT665" s="213"/>
      <c r="AU665" s="213"/>
      <c r="AV665" s="213"/>
      <c r="AW665" s="213"/>
      <c r="AX665" s="213"/>
      <c r="AY665" s="213"/>
      <c r="AZ665" s="213"/>
      <c r="BA665" s="213"/>
      <c r="BB665" s="213"/>
      <c r="BC665" s="213"/>
      <c r="BD665" s="213"/>
      <c r="BE665" s="213"/>
      <c r="BF665" s="213"/>
      <c r="BG665" s="213"/>
      <c r="BH665" s="213"/>
      <c r="BI665" s="213"/>
      <c r="BJ665" s="213"/>
      <c r="BK665" s="213"/>
      <c r="BL665" s="213"/>
      <c r="BM665" s="214">
        <v>24</v>
      </c>
    </row>
    <row r="666" spans="1:65">
      <c r="A666" s="29"/>
      <c r="B666" s="20" t="s">
        <v>272</v>
      </c>
      <c r="C666" s="12"/>
      <c r="D666" s="219">
        <v>27.65</v>
      </c>
      <c r="E666" s="212"/>
      <c r="F666" s="213"/>
      <c r="G666" s="213"/>
      <c r="H666" s="213"/>
      <c r="I666" s="213"/>
      <c r="J666" s="213"/>
      <c r="K666" s="213"/>
      <c r="L666" s="213"/>
      <c r="M666" s="213"/>
      <c r="N666" s="213"/>
      <c r="O666" s="213"/>
      <c r="P666" s="213"/>
      <c r="Q666" s="213"/>
      <c r="R666" s="213"/>
      <c r="S666" s="213"/>
      <c r="T666" s="213"/>
      <c r="U666" s="213"/>
      <c r="V666" s="213"/>
      <c r="W666" s="213"/>
      <c r="X666" s="213"/>
      <c r="Y666" s="213"/>
      <c r="Z666" s="213"/>
      <c r="AA666" s="213"/>
      <c r="AB666" s="213"/>
      <c r="AC666" s="213"/>
      <c r="AD666" s="213"/>
      <c r="AE666" s="213"/>
      <c r="AF666" s="213"/>
      <c r="AG666" s="213"/>
      <c r="AH666" s="213"/>
      <c r="AI666" s="213"/>
      <c r="AJ666" s="213"/>
      <c r="AK666" s="213"/>
      <c r="AL666" s="213"/>
      <c r="AM666" s="213"/>
      <c r="AN666" s="213"/>
      <c r="AO666" s="213"/>
      <c r="AP666" s="213"/>
      <c r="AQ666" s="213"/>
      <c r="AR666" s="213"/>
      <c r="AS666" s="213"/>
      <c r="AT666" s="213"/>
      <c r="AU666" s="213"/>
      <c r="AV666" s="213"/>
      <c r="AW666" s="213"/>
      <c r="AX666" s="213"/>
      <c r="AY666" s="213"/>
      <c r="AZ666" s="213"/>
      <c r="BA666" s="213"/>
      <c r="BB666" s="213"/>
      <c r="BC666" s="213"/>
      <c r="BD666" s="213"/>
      <c r="BE666" s="213"/>
      <c r="BF666" s="213"/>
      <c r="BG666" s="213"/>
      <c r="BH666" s="213"/>
      <c r="BI666" s="213"/>
      <c r="BJ666" s="213"/>
      <c r="BK666" s="213"/>
      <c r="BL666" s="213"/>
      <c r="BM666" s="214">
        <v>16</v>
      </c>
    </row>
    <row r="667" spans="1:65">
      <c r="A667" s="29"/>
      <c r="B667" s="3" t="s">
        <v>273</v>
      </c>
      <c r="C667" s="28"/>
      <c r="D667" s="215">
        <v>27.65</v>
      </c>
      <c r="E667" s="212"/>
      <c r="F667" s="213"/>
      <c r="G667" s="213"/>
      <c r="H667" s="213"/>
      <c r="I667" s="213"/>
      <c r="J667" s="213"/>
      <c r="K667" s="213"/>
      <c r="L667" s="213"/>
      <c r="M667" s="213"/>
      <c r="N667" s="213"/>
      <c r="O667" s="213"/>
      <c r="P667" s="213"/>
      <c r="Q667" s="213"/>
      <c r="R667" s="213"/>
      <c r="S667" s="213"/>
      <c r="T667" s="213"/>
      <c r="U667" s="213"/>
      <c r="V667" s="213"/>
      <c r="W667" s="213"/>
      <c r="X667" s="213"/>
      <c r="Y667" s="213"/>
      <c r="Z667" s="213"/>
      <c r="AA667" s="213"/>
      <c r="AB667" s="213"/>
      <c r="AC667" s="213"/>
      <c r="AD667" s="213"/>
      <c r="AE667" s="213"/>
      <c r="AF667" s="213"/>
      <c r="AG667" s="213"/>
      <c r="AH667" s="213"/>
      <c r="AI667" s="213"/>
      <c r="AJ667" s="213"/>
      <c r="AK667" s="213"/>
      <c r="AL667" s="213"/>
      <c r="AM667" s="213"/>
      <c r="AN667" s="213"/>
      <c r="AO667" s="213"/>
      <c r="AP667" s="213"/>
      <c r="AQ667" s="213"/>
      <c r="AR667" s="213"/>
      <c r="AS667" s="213"/>
      <c r="AT667" s="213"/>
      <c r="AU667" s="213"/>
      <c r="AV667" s="213"/>
      <c r="AW667" s="213"/>
      <c r="AX667" s="213"/>
      <c r="AY667" s="213"/>
      <c r="AZ667" s="213"/>
      <c r="BA667" s="213"/>
      <c r="BB667" s="213"/>
      <c r="BC667" s="213"/>
      <c r="BD667" s="213"/>
      <c r="BE667" s="213"/>
      <c r="BF667" s="213"/>
      <c r="BG667" s="213"/>
      <c r="BH667" s="213"/>
      <c r="BI667" s="213"/>
      <c r="BJ667" s="213"/>
      <c r="BK667" s="213"/>
      <c r="BL667" s="213"/>
      <c r="BM667" s="214">
        <v>27.65</v>
      </c>
    </row>
    <row r="668" spans="1:65">
      <c r="A668" s="29"/>
      <c r="B668" s="3" t="s">
        <v>274</v>
      </c>
      <c r="C668" s="28"/>
      <c r="D668" s="215">
        <v>0.49497474683058273</v>
      </c>
      <c r="E668" s="212"/>
      <c r="F668" s="213"/>
      <c r="G668" s="213"/>
      <c r="H668" s="213"/>
      <c r="I668" s="213"/>
      <c r="J668" s="213"/>
      <c r="K668" s="213"/>
      <c r="L668" s="213"/>
      <c r="M668" s="213"/>
      <c r="N668" s="213"/>
      <c r="O668" s="213"/>
      <c r="P668" s="213"/>
      <c r="Q668" s="213"/>
      <c r="R668" s="213"/>
      <c r="S668" s="213"/>
      <c r="T668" s="213"/>
      <c r="U668" s="213"/>
      <c r="V668" s="213"/>
      <c r="W668" s="213"/>
      <c r="X668" s="213"/>
      <c r="Y668" s="213"/>
      <c r="Z668" s="213"/>
      <c r="AA668" s="213"/>
      <c r="AB668" s="213"/>
      <c r="AC668" s="213"/>
      <c r="AD668" s="213"/>
      <c r="AE668" s="213"/>
      <c r="AF668" s="213"/>
      <c r="AG668" s="213"/>
      <c r="AH668" s="213"/>
      <c r="AI668" s="213"/>
      <c r="AJ668" s="213"/>
      <c r="AK668" s="213"/>
      <c r="AL668" s="213"/>
      <c r="AM668" s="213"/>
      <c r="AN668" s="213"/>
      <c r="AO668" s="213"/>
      <c r="AP668" s="213"/>
      <c r="AQ668" s="213"/>
      <c r="AR668" s="213"/>
      <c r="AS668" s="213"/>
      <c r="AT668" s="213"/>
      <c r="AU668" s="213"/>
      <c r="AV668" s="213"/>
      <c r="AW668" s="213"/>
      <c r="AX668" s="213"/>
      <c r="AY668" s="213"/>
      <c r="AZ668" s="213"/>
      <c r="BA668" s="213"/>
      <c r="BB668" s="213"/>
      <c r="BC668" s="213"/>
      <c r="BD668" s="213"/>
      <c r="BE668" s="213"/>
      <c r="BF668" s="213"/>
      <c r="BG668" s="213"/>
      <c r="BH668" s="213"/>
      <c r="BI668" s="213"/>
      <c r="BJ668" s="213"/>
      <c r="BK668" s="213"/>
      <c r="BL668" s="213"/>
      <c r="BM668" s="214">
        <v>68</v>
      </c>
    </row>
    <row r="669" spans="1:65">
      <c r="A669" s="29"/>
      <c r="B669" s="3" t="s">
        <v>87</v>
      </c>
      <c r="C669" s="28"/>
      <c r="D669" s="13">
        <v>1.7901437498393589E-2</v>
      </c>
      <c r="E669" s="15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275</v>
      </c>
      <c r="C670" s="28"/>
      <c r="D670" s="13">
        <v>0</v>
      </c>
      <c r="E670" s="15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276</v>
      </c>
      <c r="C671" s="46"/>
      <c r="D671" s="44" t="s">
        <v>277</v>
      </c>
      <c r="E671" s="15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760</v>
      </c>
      <c r="BM673" s="27" t="s">
        <v>279</v>
      </c>
    </row>
    <row r="674" spans="1:65" ht="15">
      <c r="A674" s="24" t="s">
        <v>41</v>
      </c>
      <c r="B674" s="18" t="s">
        <v>114</v>
      </c>
      <c r="C674" s="15" t="s">
        <v>115</v>
      </c>
      <c r="D674" s="16" t="s">
        <v>345</v>
      </c>
      <c r="E674" s="15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242</v>
      </c>
      <c r="C675" s="9" t="s">
        <v>242</v>
      </c>
      <c r="D675" s="10" t="s">
        <v>116</v>
      </c>
      <c r="E675" s="15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355</v>
      </c>
      <c r="E676" s="15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2.5299999999999998</v>
      </c>
      <c r="E678" s="15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2.63</v>
      </c>
      <c r="E679" s="15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25</v>
      </c>
    </row>
    <row r="680" spans="1:65">
      <c r="A680" s="29"/>
      <c r="B680" s="20" t="s">
        <v>272</v>
      </c>
      <c r="C680" s="12"/>
      <c r="D680" s="22">
        <v>2.58</v>
      </c>
      <c r="E680" s="15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273</v>
      </c>
      <c r="C681" s="28"/>
      <c r="D681" s="11">
        <v>2.58</v>
      </c>
      <c r="E681" s="15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2.58</v>
      </c>
    </row>
    <row r="682" spans="1:65">
      <c r="A682" s="29"/>
      <c r="B682" s="3" t="s">
        <v>274</v>
      </c>
      <c r="C682" s="28"/>
      <c r="D682" s="23">
        <v>7.0710678118654821E-2</v>
      </c>
      <c r="E682" s="15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69</v>
      </c>
    </row>
    <row r="683" spans="1:65">
      <c r="A683" s="29"/>
      <c r="B683" s="3" t="s">
        <v>87</v>
      </c>
      <c r="C683" s="28"/>
      <c r="D683" s="13">
        <v>2.740723958087396E-2</v>
      </c>
      <c r="E683" s="15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275</v>
      </c>
      <c r="C684" s="28"/>
      <c r="D684" s="13">
        <v>0</v>
      </c>
      <c r="E684" s="15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276</v>
      </c>
      <c r="C685" s="46"/>
      <c r="D685" s="44" t="s">
        <v>277</v>
      </c>
      <c r="E685" s="15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761</v>
      </c>
      <c r="BM687" s="27" t="s">
        <v>279</v>
      </c>
    </row>
    <row r="688" spans="1:65" ht="15">
      <c r="A688" s="24" t="s">
        <v>44</v>
      </c>
      <c r="B688" s="18" t="s">
        <v>114</v>
      </c>
      <c r="C688" s="15" t="s">
        <v>115</v>
      </c>
      <c r="D688" s="16" t="s">
        <v>345</v>
      </c>
      <c r="E688" s="15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242</v>
      </c>
      <c r="C689" s="9" t="s">
        <v>242</v>
      </c>
      <c r="D689" s="10" t="s">
        <v>116</v>
      </c>
      <c r="E689" s="15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355</v>
      </c>
      <c r="E690" s="15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2">
        <v>120</v>
      </c>
      <c r="E692" s="223"/>
      <c r="F692" s="224"/>
      <c r="G692" s="224"/>
      <c r="H692" s="224"/>
      <c r="I692" s="224"/>
      <c r="J692" s="224"/>
      <c r="K692" s="224"/>
      <c r="L692" s="224"/>
      <c r="M692" s="224"/>
      <c r="N692" s="224"/>
      <c r="O692" s="224"/>
      <c r="P692" s="224"/>
      <c r="Q692" s="224"/>
      <c r="R692" s="224"/>
      <c r="S692" s="224"/>
      <c r="T692" s="224"/>
      <c r="U692" s="224"/>
      <c r="V692" s="224"/>
      <c r="W692" s="224"/>
      <c r="X692" s="224"/>
      <c r="Y692" s="224"/>
      <c r="Z692" s="224"/>
      <c r="AA692" s="224"/>
      <c r="AB692" s="224"/>
      <c r="AC692" s="224"/>
      <c r="AD692" s="224"/>
      <c r="AE692" s="224"/>
      <c r="AF692" s="224"/>
      <c r="AG692" s="224"/>
      <c r="AH692" s="224"/>
      <c r="AI692" s="224"/>
      <c r="AJ692" s="224"/>
      <c r="AK692" s="224"/>
      <c r="AL692" s="224"/>
      <c r="AM692" s="224"/>
      <c r="AN692" s="224"/>
      <c r="AO692" s="224"/>
      <c r="AP692" s="224"/>
      <c r="AQ692" s="224"/>
      <c r="AR692" s="224"/>
      <c r="AS692" s="224"/>
      <c r="AT692" s="224"/>
      <c r="AU692" s="224"/>
      <c r="AV692" s="224"/>
      <c r="AW692" s="224"/>
      <c r="AX692" s="224"/>
      <c r="AY692" s="224"/>
      <c r="AZ692" s="224"/>
      <c r="BA692" s="224"/>
      <c r="BB692" s="224"/>
      <c r="BC692" s="224"/>
      <c r="BD692" s="224"/>
      <c r="BE692" s="224"/>
      <c r="BF692" s="224"/>
      <c r="BG692" s="224"/>
      <c r="BH692" s="224"/>
      <c r="BI692" s="224"/>
      <c r="BJ692" s="224"/>
      <c r="BK692" s="224"/>
      <c r="BL692" s="224"/>
      <c r="BM692" s="225">
        <v>1</v>
      </c>
    </row>
    <row r="693" spans="1:65">
      <c r="A693" s="29"/>
      <c r="B693" s="19">
        <v>1</v>
      </c>
      <c r="C693" s="9">
        <v>2</v>
      </c>
      <c r="D693" s="226">
        <v>115</v>
      </c>
      <c r="E693" s="223"/>
      <c r="F693" s="224"/>
      <c r="G693" s="224"/>
      <c r="H693" s="224"/>
      <c r="I693" s="224"/>
      <c r="J693" s="224"/>
      <c r="K693" s="224"/>
      <c r="L693" s="224"/>
      <c r="M693" s="224"/>
      <c r="N693" s="224"/>
      <c r="O693" s="224"/>
      <c r="P693" s="224"/>
      <c r="Q693" s="224"/>
      <c r="R693" s="224"/>
      <c r="S693" s="224"/>
      <c r="T693" s="224"/>
      <c r="U693" s="224"/>
      <c r="V693" s="224"/>
      <c r="W693" s="224"/>
      <c r="X693" s="224"/>
      <c r="Y693" s="224"/>
      <c r="Z693" s="224"/>
      <c r="AA693" s="224"/>
      <c r="AB693" s="224"/>
      <c r="AC693" s="224"/>
      <c r="AD693" s="224"/>
      <c r="AE693" s="224"/>
      <c r="AF693" s="224"/>
      <c r="AG693" s="224"/>
      <c r="AH693" s="224"/>
      <c r="AI693" s="224"/>
      <c r="AJ693" s="224"/>
      <c r="AK693" s="224"/>
      <c r="AL693" s="224"/>
      <c r="AM693" s="224"/>
      <c r="AN693" s="224"/>
      <c r="AO693" s="224"/>
      <c r="AP693" s="224"/>
      <c r="AQ693" s="224"/>
      <c r="AR693" s="224"/>
      <c r="AS693" s="224"/>
      <c r="AT693" s="224"/>
      <c r="AU693" s="224"/>
      <c r="AV693" s="224"/>
      <c r="AW693" s="224"/>
      <c r="AX693" s="224"/>
      <c r="AY693" s="224"/>
      <c r="AZ693" s="224"/>
      <c r="BA693" s="224"/>
      <c r="BB693" s="224"/>
      <c r="BC693" s="224"/>
      <c r="BD693" s="224"/>
      <c r="BE693" s="224"/>
      <c r="BF693" s="224"/>
      <c r="BG693" s="224"/>
      <c r="BH693" s="224"/>
      <c r="BI693" s="224"/>
      <c r="BJ693" s="224"/>
      <c r="BK693" s="224"/>
      <c r="BL693" s="224"/>
      <c r="BM693" s="225">
        <v>26</v>
      </c>
    </row>
    <row r="694" spans="1:65">
      <c r="A694" s="29"/>
      <c r="B694" s="20" t="s">
        <v>272</v>
      </c>
      <c r="C694" s="12"/>
      <c r="D694" s="228">
        <v>117.5</v>
      </c>
      <c r="E694" s="223"/>
      <c r="F694" s="224"/>
      <c r="G694" s="224"/>
      <c r="H694" s="224"/>
      <c r="I694" s="224"/>
      <c r="J694" s="224"/>
      <c r="K694" s="224"/>
      <c r="L694" s="224"/>
      <c r="M694" s="224"/>
      <c r="N694" s="224"/>
      <c r="O694" s="224"/>
      <c r="P694" s="224"/>
      <c r="Q694" s="224"/>
      <c r="R694" s="224"/>
      <c r="S694" s="224"/>
      <c r="T694" s="224"/>
      <c r="U694" s="224"/>
      <c r="V694" s="224"/>
      <c r="W694" s="224"/>
      <c r="X694" s="224"/>
      <c r="Y694" s="224"/>
      <c r="Z694" s="224"/>
      <c r="AA694" s="224"/>
      <c r="AB694" s="224"/>
      <c r="AC694" s="224"/>
      <c r="AD694" s="224"/>
      <c r="AE694" s="224"/>
      <c r="AF694" s="224"/>
      <c r="AG694" s="224"/>
      <c r="AH694" s="224"/>
      <c r="AI694" s="224"/>
      <c r="AJ694" s="224"/>
      <c r="AK694" s="224"/>
      <c r="AL694" s="224"/>
      <c r="AM694" s="224"/>
      <c r="AN694" s="224"/>
      <c r="AO694" s="224"/>
      <c r="AP694" s="224"/>
      <c r="AQ694" s="224"/>
      <c r="AR694" s="224"/>
      <c r="AS694" s="224"/>
      <c r="AT694" s="224"/>
      <c r="AU694" s="224"/>
      <c r="AV694" s="224"/>
      <c r="AW694" s="224"/>
      <c r="AX694" s="224"/>
      <c r="AY694" s="224"/>
      <c r="AZ694" s="224"/>
      <c r="BA694" s="224"/>
      <c r="BB694" s="224"/>
      <c r="BC694" s="224"/>
      <c r="BD694" s="224"/>
      <c r="BE694" s="224"/>
      <c r="BF694" s="224"/>
      <c r="BG694" s="224"/>
      <c r="BH694" s="224"/>
      <c r="BI694" s="224"/>
      <c r="BJ694" s="224"/>
      <c r="BK694" s="224"/>
      <c r="BL694" s="224"/>
      <c r="BM694" s="225">
        <v>16</v>
      </c>
    </row>
    <row r="695" spans="1:65">
      <c r="A695" s="29"/>
      <c r="B695" s="3" t="s">
        <v>273</v>
      </c>
      <c r="C695" s="28"/>
      <c r="D695" s="226">
        <v>117.5</v>
      </c>
      <c r="E695" s="223"/>
      <c r="F695" s="224"/>
      <c r="G695" s="224"/>
      <c r="H695" s="224"/>
      <c r="I695" s="224"/>
      <c r="J695" s="224"/>
      <c r="K695" s="224"/>
      <c r="L695" s="224"/>
      <c r="M695" s="224"/>
      <c r="N695" s="224"/>
      <c r="O695" s="224"/>
      <c r="P695" s="224"/>
      <c r="Q695" s="224"/>
      <c r="R695" s="224"/>
      <c r="S695" s="224"/>
      <c r="T695" s="224"/>
      <c r="U695" s="224"/>
      <c r="V695" s="224"/>
      <c r="W695" s="224"/>
      <c r="X695" s="224"/>
      <c r="Y695" s="224"/>
      <c r="Z695" s="224"/>
      <c r="AA695" s="224"/>
      <c r="AB695" s="224"/>
      <c r="AC695" s="224"/>
      <c r="AD695" s="224"/>
      <c r="AE695" s="224"/>
      <c r="AF695" s="224"/>
      <c r="AG695" s="224"/>
      <c r="AH695" s="224"/>
      <c r="AI695" s="224"/>
      <c r="AJ695" s="224"/>
      <c r="AK695" s="224"/>
      <c r="AL695" s="224"/>
      <c r="AM695" s="224"/>
      <c r="AN695" s="224"/>
      <c r="AO695" s="224"/>
      <c r="AP695" s="224"/>
      <c r="AQ695" s="224"/>
      <c r="AR695" s="224"/>
      <c r="AS695" s="224"/>
      <c r="AT695" s="224"/>
      <c r="AU695" s="224"/>
      <c r="AV695" s="224"/>
      <c r="AW695" s="224"/>
      <c r="AX695" s="224"/>
      <c r="AY695" s="224"/>
      <c r="AZ695" s="224"/>
      <c r="BA695" s="224"/>
      <c r="BB695" s="224"/>
      <c r="BC695" s="224"/>
      <c r="BD695" s="224"/>
      <c r="BE695" s="224"/>
      <c r="BF695" s="224"/>
      <c r="BG695" s="224"/>
      <c r="BH695" s="224"/>
      <c r="BI695" s="224"/>
      <c r="BJ695" s="224"/>
      <c r="BK695" s="224"/>
      <c r="BL695" s="224"/>
      <c r="BM695" s="225">
        <v>117.5</v>
      </c>
    </row>
    <row r="696" spans="1:65">
      <c r="A696" s="29"/>
      <c r="B696" s="3" t="s">
        <v>274</v>
      </c>
      <c r="C696" s="28"/>
      <c r="D696" s="226">
        <v>3.5355339059327378</v>
      </c>
      <c r="E696" s="223"/>
      <c r="F696" s="224"/>
      <c r="G696" s="224"/>
      <c r="H696" s="224"/>
      <c r="I696" s="224"/>
      <c r="J696" s="224"/>
      <c r="K696" s="224"/>
      <c r="L696" s="224"/>
      <c r="M696" s="224"/>
      <c r="N696" s="224"/>
      <c r="O696" s="224"/>
      <c r="P696" s="224"/>
      <c r="Q696" s="224"/>
      <c r="R696" s="224"/>
      <c r="S696" s="224"/>
      <c r="T696" s="224"/>
      <c r="U696" s="224"/>
      <c r="V696" s="224"/>
      <c r="W696" s="224"/>
      <c r="X696" s="224"/>
      <c r="Y696" s="224"/>
      <c r="Z696" s="224"/>
      <c r="AA696" s="224"/>
      <c r="AB696" s="224"/>
      <c r="AC696" s="224"/>
      <c r="AD696" s="224"/>
      <c r="AE696" s="224"/>
      <c r="AF696" s="224"/>
      <c r="AG696" s="224"/>
      <c r="AH696" s="224"/>
      <c r="AI696" s="224"/>
      <c r="AJ696" s="224"/>
      <c r="AK696" s="224"/>
      <c r="AL696" s="224"/>
      <c r="AM696" s="224"/>
      <c r="AN696" s="224"/>
      <c r="AO696" s="224"/>
      <c r="AP696" s="224"/>
      <c r="AQ696" s="224"/>
      <c r="AR696" s="224"/>
      <c r="AS696" s="224"/>
      <c r="AT696" s="224"/>
      <c r="AU696" s="224"/>
      <c r="AV696" s="224"/>
      <c r="AW696" s="224"/>
      <c r="AX696" s="224"/>
      <c r="AY696" s="224"/>
      <c r="AZ696" s="224"/>
      <c r="BA696" s="224"/>
      <c r="BB696" s="224"/>
      <c r="BC696" s="224"/>
      <c r="BD696" s="224"/>
      <c r="BE696" s="224"/>
      <c r="BF696" s="224"/>
      <c r="BG696" s="224"/>
      <c r="BH696" s="224"/>
      <c r="BI696" s="224"/>
      <c r="BJ696" s="224"/>
      <c r="BK696" s="224"/>
      <c r="BL696" s="224"/>
      <c r="BM696" s="225">
        <v>70</v>
      </c>
    </row>
    <row r="697" spans="1:65">
      <c r="A697" s="29"/>
      <c r="B697" s="3" t="s">
        <v>87</v>
      </c>
      <c r="C697" s="28"/>
      <c r="D697" s="13">
        <v>3.0089650263257342E-2</v>
      </c>
      <c r="E697" s="15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275</v>
      </c>
      <c r="C698" s="28"/>
      <c r="D698" s="13">
        <v>0</v>
      </c>
      <c r="E698" s="15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276</v>
      </c>
      <c r="C699" s="46"/>
      <c r="D699" s="44" t="s">
        <v>277</v>
      </c>
      <c r="E699" s="15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762</v>
      </c>
      <c r="BM701" s="27" t="s">
        <v>279</v>
      </c>
    </row>
    <row r="702" spans="1:65" ht="15">
      <c r="A702" s="24" t="s">
        <v>45</v>
      </c>
      <c r="B702" s="18" t="s">
        <v>114</v>
      </c>
      <c r="C702" s="15" t="s">
        <v>115</v>
      </c>
      <c r="D702" s="16" t="s">
        <v>345</v>
      </c>
      <c r="E702" s="15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242</v>
      </c>
      <c r="C703" s="9" t="s">
        <v>242</v>
      </c>
      <c r="D703" s="10" t="s">
        <v>116</v>
      </c>
      <c r="E703" s="15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355</v>
      </c>
      <c r="E704" s="15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2">
        <v>230</v>
      </c>
      <c r="E706" s="223"/>
      <c r="F706" s="224"/>
      <c r="G706" s="224"/>
      <c r="H706" s="224"/>
      <c r="I706" s="224"/>
      <c r="J706" s="224"/>
      <c r="K706" s="224"/>
      <c r="L706" s="224"/>
      <c r="M706" s="224"/>
      <c r="N706" s="224"/>
      <c r="O706" s="224"/>
      <c r="P706" s="224"/>
      <c r="Q706" s="224"/>
      <c r="R706" s="224"/>
      <c r="S706" s="224"/>
      <c r="T706" s="224"/>
      <c r="U706" s="224"/>
      <c r="V706" s="224"/>
      <c r="W706" s="224"/>
      <c r="X706" s="224"/>
      <c r="Y706" s="224"/>
      <c r="Z706" s="224"/>
      <c r="AA706" s="224"/>
      <c r="AB706" s="224"/>
      <c r="AC706" s="224"/>
      <c r="AD706" s="224"/>
      <c r="AE706" s="224"/>
      <c r="AF706" s="224"/>
      <c r="AG706" s="224"/>
      <c r="AH706" s="224"/>
      <c r="AI706" s="224"/>
      <c r="AJ706" s="224"/>
      <c r="AK706" s="224"/>
      <c r="AL706" s="224"/>
      <c r="AM706" s="224"/>
      <c r="AN706" s="224"/>
      <c r="AO706" s="224"/>
      <c r="AP706" s="224"/>
      <c r="AQ706" s="224"/>
      <c r="AR706" s="224"/>
      <c r="AS706" s="224"/>
      <c r="AT706" s="224"/>
      <c r="AU706" s="224"/>
      <c r="AV706" s="224"/>
      <c r="AW706" s="224"/>
      <c r="AX706" s="224"/>
      <c r="AY706" s="224"/>
      <c r="AZ706" s="224"/>
      <c r="BA706" s="224"/>
      <c r="BB706" s="224"/>
      <c r="BC706" s="224"/>
      <c r="BD706" s="224"/>
      <c r="BE706" s="224"/>
      <c r="BF706" s="224"/>
      <c r="BG706" s="224"/>
      <c r="BH706" s="224"/>
      <c r="BI706" s="224"/>
      <c r="BJ706" s="224"/>
      <c r="BK706" s="224"/>
      <c r="BL706" s="224"/>
      <c r="BM706" s="225">
        <v>1</v>
      </c>
    </row>
    <row r="707" spans="1:65">
      <c r="A707" s="29"/>
      <c r="B707" s="19">
        <v>1</v>
      </c>
      <c r="C707" s="9">
        <v>2</v>
      </c>
      <c r="D707" s="226">
        <v>228</v>
      </c>
      <c r="E707" s="223"/>
      <c r="F707" s="224"/>
      <c r="G707" s="224"/>
      <c r="H707" s="224"/>
      <c r="I707" s="224"/>
      <c r="J707" s="224"/>
      <c r="K707" s="224"/>
      <c r="L707" s="224"/>
      <c r="M707" s="224"/>
      <c r="N707" s="224"/>
      <c r="O707" s="224"/>
      <c r="P707" s="224"/>
      <c r="Q707" s="224"/>
      <c r="R707" s="224"/>
      <c r="S707" s="224"/>
      <c r="T707" s="224"/>
      <c r="U707" s="224"/>
      <c r="V707" s="224"/>
      <c r="W707" s="224"/>
      <c r="X707" s="224"/>
      <c r="Y707" s="224"/>
      <c r="Z707" s="224"/>
      <c r="AA707" s="224"/>
      <c r="AB707" s="224"/>
      <c r="AC707" s="224"/>
      <c r="AD707" s="224"/>
      <c r="AE707" s="224"/>
      <c r="AF707" s="224"/>
      <c r="AG707" s="224"/>
      <c r="AH707" s="224"/>
      <c r="AI707" s="224"/>
      <c r="AJ707" s="224"/>
      <c r="AK707" s="224"/>
      <c r="AL707" s="224"/>
      <c r="AM707" s="224"/>
      <c r="AN707" s="224"/>
      <c r="AO707" s="224"/>
      <c r="AP707" s="224"/>
      <c r="AQ707" s="224"/>
      <c r="AR707" s="224"/>
      <c r="AS707" s="224"/>
      <c r="AT707" s="224"/>
      <c r="AU707" s="224"/>
      <c r="AV707" s="224"/>
      <c r="AW707" s="224"/>
      <c r="AX707" s="224"/>
      <c r="AY707" s="224"/>
      <c r="AZ707" s="224"/>
      <c r="BA707" s="224"/>
      <c r="BB707" s="224"/>
      <c r="BC707" s="224"/>
      <c r="BD707" s="224"/>
      <c r="BE707" s="224"/>
      <c r="BF707" s="224"/>
      <c r="BG707" s="224"/>
      <c r="BH707" s="224"/>
      <c r="BI707" s="224"/>
      <c r="BJ707" s="224"/>
      <c r="BK707" s="224"/>
      <c r="BL707" s="224"/>
      <c r="BM707" s="225">
        <v>27</v>
      </c>
    </row>
    <row r="708" spans="1:65">
      <c r="A708" s="29"/>
      <c r="B708" s="20" t="s">
        <v>272</v>
      </c>
      <c r="C708" s="12"/>
      <c r="D708" s="228">
        <v>229</v>
      </c>
      <c r="E708" s="223"/>
      <c r="F708" s="224"/>
      <c r="G708" s="224"/>
      <c r="H708" s="224"/>
      <c r="I708" s="224"/>
      <c r="J708" s="224"/>
      <c r="K708" s="224"/>
      <c r="L708" s="224"/>
      <c r="M708" s="224"/>
      <c r="N708" s="224"/>
      <c r="O708" s="224"/>
      <c r="P708" s="224"/>
      <c r="Q708" s="224"/>
      <c r="R708" s="224"/>
      <c r="S708" s="224"/>
      <c r="T708" s="224"/>
      <c r="U708" s="224"/>
      <c r="V708" s="224"/>
      <c r="W708" s="224"/>
      <c r="X708" s="224"/>
      <c r="Y708" s="224"/>
      <c r="Z708" s="224"/>
      <c r="AA708" s="224"/>
      <c r="AB708" s="224"/>
      <c r="AC708" s="224"/>
      <c r="AD708" s="224"/>
      <c r="AE708" s="224"/>
      <c r="AF708" s="224"/>
      <c r="AG708" s="224"/>
      <c r="AH708" s="224"/>
      <c r="AI708" s="224"/>
      <c r="AJ708" s="224"/>
      <c r="AK708" s="224"/>
      <c r="AL708" s="224"/>
      <c r="AM708" s="224"/>
      <c r="AN708" s="224"/>
      <c r="AO708" s="224"/>
      <c r="AP708" s="224"/>
      <c r="AQ708" s="224"/>
      <c r="AR708" s="224"/>
      <c r="AS708" s="224"/>
      <c r="AT708" s="224"/>
      <c r="AU708" s="224"/>
      <c r="AV708" s="224"/>
      <c r="AW708" s="224"/>
      <c r="AX708" s="224"/>
      <c r="AY708" s="224"/>
      <c r="AZ708" s="224"/>
      <c r="BA708" s="224"/>
      <c r="BB708" s="224"/>
      <c r="BC708" s="224"/>
      <c r="BD708" s="224"/>
      <c r="BE708" s="224"/>
      <c r="BF708" s="224"/>
      <c r="BG708" s="224"/>
      <c r="BH708" s="224"/>
      <c r="BI708" s="224"/>
      <c r="BJ708" s="224"/>
      <c r="BK708" s="224"/>
      <c r="BL708" s="224"/>
      <c r="BM708" s="225">
        <v>16</v>
      </c>
    </row>
    <row r="709" spans="1:65">
      <c r="A709" s="29"/>
      <c r="B709" s="3" t="s">
        <v>273</v>
      </c>
      <c r="C709" s="28"/>
      <c r="D709" s="226">
        <v>229</v>
      </c>
      <c r="E709" s="223"/>
      <c r="F709" s="224"/>
      <c r="G709" s="224"/>
      <c r="H709" s="224"/>
      <c r="I709" s="224"/>
      <c r="J709" s="224"/>
      <c r="K709" s="224"/>
      <c r="L709" s="224"/>
      <c r="M709" s="224"/>
      <c r="N709" s="224"/>
      <c r="O709" s="224"/>
      <c r="P709" s="224"/>
      <c r="Q709" s="224"/>
      <c r="R709" s="224"/>
      <c r="S709" s="224"/>
      <c r="T709" s="224"/>
      <c r="U709" s="224"/>
      <c r="V709" s="224"/>
      <c r="W709" s="224"/>
      <c r="X709" s="224"/>
      <c r="Y709" s="224"/>
      <c r="Z709" s="224"/>
      <c r="AA709" s="224"/>
      <c r="AB709" s="224"/>
      <c r="AC709" s="224"/>
      <c r="AD709" s="224"/>
      <c r="AE709" s="224"/>
      <c r="AF709" s="224"/>
      <c r="AG709" s="224"/>
      <c r="AH709" s="224"/>
      <c r="AI709" s="224"/>
      <c r="AJ709" s="224"/>
      <c r="AK709" s="224"/>
      <c r="AL709" s="224"/>
      <c r="AM709" s="224"/>
      <c r="AN709" s="224"/>
      <c r="AO709" s="224"/>
      <c r="AP709" s="224"/>
      <c r="AQ709" s="224"/>
      <c r="AR709" s="224"/>
      <c r="AS709" s="224"/>
      <c r="AT709" s="224"/>
      <c r="AU709" s="224"/>
      <c r="AV709" s="224"/>
      <c r="AW709" s="224"/>
      <c r="AX709" s="224"/>
      <c r="AY709" s="224"/>
      <c r="AZ709" s="224"/>
      <c r="BA709" s="224"/>
      <c r="BB709" s="224"/>
      <c r="BC709" s="224"/>
      <c r="BD709" s="224"/>
      <c r="BE709" s="224"/>
      <c r="BF709" s="224"/>
      <c r="BG709" s="224"/>
      <c r="BH709" s="224"/>
      <c r="BI709" s="224"/>
      <c r="BJ709" s="224"/>
      <c r="BK709" s="224"/>
      <c r="BL709" s="224"/>
      <c r="BM709" s="225">
        <v>229</v>
      </c>
    </row>
    <row r="710" spans="1:65">
      <c r="A710" s="29"/>
      <c r="B710" s="3" t="s">
        <v>274</v>
      </c>
      <c r="C710" s="28"/>
      <c r="D710" s="226">
        <v>1.4142135623730951</v>
      </c>
      <c r="E710" s="223"/>
      <c r="F710" s="224"/>
      <c r="G710" s="224"/>
      <c r="H710" s="224"/>
      <c r="I710" s="224"/>
      <c r="J710" s="224"/>
      <c r="K710" s="224"/>
      <c r="L710" s="224"/>
      <c r="M710" s="224"/>
      <c r="N710" s="224"/>
      <c r="O710" s="224"/>
      <c r="P710" s="224"/>
      <c r="Q710" s="224"/>
      <c r="R710" s="224"/>
      <c r="S710" s="224"/>
      <c r="T710" s="224"/>
      <c r="U710" s="224"/>
      <c r="V710" s="224"/>
      <c r="W710" s="224"/>
      <c r="X710" s="224"/>
      <c r="Y710" s="224"/>
      <c r="Z710" s="224"/>
      <c r="AA710" s="224"/>
      <c r="AB710" s="224"/>
      <c r="AC710" s="224"/>
      <c r="AD710" s="224"/>
      <c r="AE710" s="224"/>
      <c r="AF710" s="224"/>
      <c r="AG710" s="224"/>
      <c r="AH710" s="224"/>
      <c r="AI710" s="224"/>
      <c r="AJ710" s="224"/>
      <c r="AK710" s="224"/>
      <c r="AL710" s="224"/>
      <c r="AM710" s="224"/>
      <c r="AN710" s="224"/>
      <c r="AO710" s="224"/>
      <c r="AP710" s="224"/>
      <c r="AQ710" s="224"/>
      <c r="AR710" s="224"/>
      <c r="AS710" s="224"/>
      <c r="AT710" s="224"/>
      <c r="AU710" s="224"/>
      <c r="AV710" s="224"/>
      <c r="AW710" s="224"/>
      <c r="AX710" s="224"/>
      <c r="AY710" s="224"/>
      <c r="AZ710" s="224"/>
      <c r="BA710" s="224"/>
      <c r="BB710" s="224"/>
      <c r="BC710" s="224"/>
      <c r="BD710" s="224"/>
      <c r="BE710" s="224"/>
      <c r="BF710" s="224"/>
      <c r="BG710" s="224"/>
      <c r="BH710" s="224"/>
      <c r="BI710" s="224"/>
      <c r="BJ710" s="224"/>
      <c r="BK710" s="224"/>
      <c r="BL710" s="224"/>
      <c r="BM710" s="225">
        <v>71</v>
      </c>
    </row>
    <row r="711" spans="1:65">
      <c r="A711" s="29"/>
      <c r="B711" s="3" t="s">
        <v>87</v>
      </c>
      <c r="C711" s="28"/>
      <c r="D711" s="13">
        <v>6.1756050758650441E-3</v>
      </c>
      <c r="E711" s="15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275</v>
      </c>
      <c r="C712" s="28"/>
      <c r="D712" s="13">
        <v>0</v>
      </c>
      <c r="E712" s="15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276</v>
      </c>
      <c r="C713" s="46"/>
      <c r="D713" s="44" t="s">
        <v>277</v>
      </c>
      <c r="E713" s="15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6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7" width="10.85546875" style="75" customWidth="1"/>
    <col min="8" max="8" width="13.28515625" style="75" bestFit="1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3" t="s">
        <v>767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0" t="s">
        <v>46</v>
      </c>
      <c r="D2" s="161" t="s">
        <v>47</v>
      </c>
      <c r="E2" s="78" t="s">
        <v>2</v>
      </c>
      <c r="F2" s="162" t="s">
        <v>46</v>
      </c>
      <c r="G2" s="79" t="s">
        <v>47</v>
      </c>
      <c r="H2" s="80" t="s">
        <v>2</v>
      </c>
      <c r="I2" s="162" t="s">
        <v>46</v>
      </c>
      <c r="J2" s="79" t="s">
        <v>47</v>
      </c>
      <c r="K2" s="75"/>
    </row>
    <row r="3" spans="1:11" ht="15.75" customHeight="1">
      <c r="A3" s="76"/>
      <c r="B3" s="164" t="s">
        <v>210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6"/>
      <c r="B4" s="168" t="s">
        <v>128</v>
      </c>
      <c r="C4" s="159" t="s">
        <v>83</v>
      </c>
      <c r="D4" s="35">
        <v>2.25</v>
      </c>
      <c r="E4" s="168" t="s">
        <v>129</v>
      </c>
      <c r="F4" s="159" t="s">
        <v>83</v>
      </c>
      <c r="G4" s="37" t="s">
        <v>96</v>
      </c>
      <c r="H4" s="7" t="s">
        <v>763</v>
      </c>
      <c r="I4" s="159" t="s">
        <v>763</v>
      </c>
      <c r="J4" s="36" t="s">
        <v>763</v>
      </c>
    </row>
    <row r="5" spans="1:11" ht="15.75" customHeight="1">
      <c r="A5" s="76"/>
      <c r="B5" s="164" t="s">
        <v>211</v>
      </c>
      <c r="C5" s="163"/>
      <c r="D5" s="165"/>
      <c r="E5" s="163"/>
      <c r="F5" s="163"/>
      <c r="G5" s="166"/>
      <c r="H5" s="163"/>
      <c r="I5" s="163"/>
      <c r="J5" s="167"/>
    </row>
    <row r="6" spans="1:11" ht="15.75" customHeight="1">
      <c r="A6" s="76"/>
      <c r="B6" s="168" t="s">
        <v>212</v>
      </c>
      <c r="C6" s="159" t="s">
        <v>1</v>
      </c>
      <c r="D6" s="169">
        <v>0.23276666666666701</v>
      </c>
      <c r="E6" s="168" t="s">
        <v>213</v>
      </c>
      <c r="F6" s="159" t="s">
        <v>1</v>
      </c>
      <c r="G6" s="170">
        <v>0.26443333333333302</v>
      </c>
      <c r="H6" s="171" t="s">
        <v>420</v>
      </c>
      <c r="I6" s="159" t="s">
        <v>1</v>
      </c>
      <c r="J6" s="170">
        <v>0.12001375</v>
      </c>
    </row>
    <row r="7" spans="1:11" ht="15.75" customHeight="1">
      <c r="A7" s="76"/>
      <c r="B7" s="164" t="s">
        <v>214</v>
      </c>
      <c r="C7" s="163"/>
      <c r="D7" s="165"/>
      <c r="E7" s="163"/>
      <c r="F7" s="163"/>
      <c r="G7" s="166"/>
      <c r="H7" s="163"/>
      <c r="I7" s="163"/>
      <c r="J7" s="167"/>
    </row>
    <row r="8" spans="1:11" ht="15.75" customHeight="1">
      <c r="A8" s="76"/>
      <c r="B8" s="168" t="s">
        <v>127</v>
      </c>
      <c r="C8" s="159" t="s">
        <v>215</v>
      </c>
      <c r="D8" s="35">
        <v>2.71105415586293</v>
      </c>
      <c r="E8" s="34" t="s">
        <v>763</v>
      </c>
      <c r="F8" s="159" t="s">
        <v>763</v>
      </c>
      <c r="G8" s="37" t="s">
        <v>763</v>
      </c>
      <c r="H8" s="7" t="s">
        <v>763</v>
      </c>
      <c r="I8" s="159" t="s">
        <v>763</v>
      </c>
      <c r="J8" s="36" t="s">
        <v>763</v>
      </c>
    </row>
    <row r="9" spans="1:11" ht="15.75" customHeight="1">
      <c r="A9" s="76"/>
      <c r="B9" s="164" t="s">
        <v>186</v>
      </c>
      <c r="C9" s="163"/>
      <c r="D9" s="165"/>
      <c r="E9" s="163"/>
      <c r="F9" s="163"/>
      <c r="G9" s="166"/>
      <c r="H9" s="163"/>
      <c r="I9" s="163"/>
      <c r="J9" s="167"/>
    </row>
    <row r="10" spans="1:11" ht="15.75" customHeight="1">
      <c r="A10" s="76"/>
      <c r="B10" s="168" t="s">
        <v>113</v>
      </c>
      <c r="C10" s="159" t="s">
        <v>1</v>
      </c>
      <c r="D10" s="169">
        <v>8.2500000000000004E-2</v>
      </c>
      <c r="E10" s="168" t="s">
        <v>60</v>
      </c>
      <c r="F10" s="159" t="s">
        <v>1</v>
      </c>
      <c r="G10" s="170">
        <v>0.76249999999999996</v>
      </c>
      <c r="H10" s="7" t="s">
        <v>763</v>
      </c>
      <c r="I10" s="159" t="s">
        <v>763</v>
      </c>
      <c r="J10" s="36" t="s">
        <v>763</v>
      </c>
    </row>
    <row r="11" spans="1:11" ht="15.75" customHeight="1">
      <c r="A11" s="76"/>
      <c r="B11" s="164" t="s">
        <v>216</v>
      </c>
      <c r="C11" s="163"/>
      <c r="D11" s="165"/>
      <c r="E11" s="163"/>
      <c r="F11" s="163"/>
      <c r="G11" s="166"/>
      <c r="H11" s="163"/>
      <c r="I11" s="163"/>
      <c r="J11" s="167"/>
    </row>
    <row r="12" spans="1:11" ht="15.75" customHeight="1">
      <c r="A12" s="76"/>
      <c r="B12" s="168" t="s">
        <v>217</v>
      </c>
      <c r="C12" s="159" t="s">
        <v>1</v>
      </c>
      <c r="D12" s="169">
        <v>0.44333333333333302</v>
      </c>
      <c r="E12" s="168" t="s">
        <v>218</v>
      </c>
      <c r="F12" s="159" t="s">
        <v>1</v>
      </c>
      <c r="G12" s="170">
        <v>0.241666666666667</v>
      </c>
      <c r="H12" s="7" t="s">
        <v>763</v>
      </c>
      <c r="I12" s="159" t="s">
        <v>763</v>
      </c>
      <c r="J12" s="36" t="s">
        <v>763</v>
      </c>
    </row>
    <row r="13" spans="1:11" ht="15.75" customHeight="1">
      <c r="A13" s="76"/>
      <c r="B13" s="164" t="s">
        <v>219</v>
      </c>
      <c r="C13" s="163"/>
      <c r="D13" s="165"/>
      <c r="E13" s="163"/>
      <c r="F13" s="163"/>
      <c r="G13" s="166"/>
      <c r="H13" s="163"/>
      <c r="I13" s="163"/>
      <c r="J13" s="167"/>
    </row>
    <row r="14" spans="1:11" ht="15.75" customHeight="1">
      <c r="A14" s="76"/>
      <c r="B14" s="168" t="s">
        <v>4</v>
      </c>
      <c r="C14" s="159" t="s">
        <v>3</v>
      </c>
      <c r="D14" s="169">
        <v>0.81333333333333302</v>
      </c>
      <c r="E14" s="168" t="s">
        <v>53</v>
      </c>
      <c r="F14" s="159" t="s">
        <v>3</v>
      </c>
      <c r="G14" s="37" t="s">
        <v>107</v>
      </c>
      <c r="H14" s="171" t="s">
        <v>62</v>
      </c>
      <c r="I14" s="159" t="s">
        <v>1</v>
      </c>
      <c r="J14" s="172">
        <v>32.357879166666699</v>
      </c>
    </row>
    <row r="15" spans="1:11" ht="15.75" customHeight="1">
      <c r="A15" s="76"/>
      <c r="B15" s="168" t="s">
        <v>48</v>
      </c>
      <c r="C15" s="159" t="s">
        <v>1</v>
      </c>
      <c r="D15" s="35">
        <v>6.37916666666667</v>
      </c>
      <c r="E15" s="168" t="s">
        <v>11</v>
      </c>
      <c r="F15" s="159" t="s">
        <v>3</v>
      </c>
      <c r="G15" s="172">
        <v>0.63333333333333297</v>
      </c>
      <c r="H15" s="171" t="s">
        <v>12</v>
      </c>
      <c r="I15" s="159" t="s">
        <v>3</v>
      </c>
      <c r="J15" s="172">
        <v>6</v>
      </c>
    </row>
    <row r="16" spans="1:11" ht="15.75" customHeight="1">
      <c r="A16" s="76"/>
      <c r="B16" s="168" t="s">
        <v>7</v>
      </c>
      <c r="C16" s="159" t="s">
        <v>3</v>
      </c>
      <c r="D16" s="173">
        <v>19.399999999999999</v>
      </c>
      <c r="E16" s="168" t="s">
        <v>54</v>
      </c>
      <c r="F16" s="159" t="s">
        <v>1</v>
      </c>
      <c r="G16" s="172">
        <v>3.1390163888888898</v>
      </c>
      <c r="H16" s="171" t="s">
        <v>15</v>
      </c>
      <c r="I16" s="159" t="s">
        <v>3</v>
      </c>
      <c r="J16" s="36" t="s">
        <v>107</v>
      </c>
    </row>
    <row r="17" spans="1:10" ht="15.75" customHeight="1">
      <c r="A17" s="76"/>
      <c r="B17" s="168" t="s">
        <v>10</v>
      </c>
      <c r="C17" s="159" t="s">
        <v>3</v>
      </c>
      <c r="D17" s="174">
        <v>687.99166666666702</v>
      </c>
      <c r="E17" s="168" t="s">
        <v>17</v>
      </c>
      <c r="F17" s="159" t="s">
        <v>3</v>
      </c>
      <c r="G17" s="37">
        <v>31.675000000000001</v>
      </c>
      <c r="H17" s="171" t="s">
        <v>18</v>
      </c>
      <c r="I17" s="159" t="s">
        <v>3</v>
      </c>
      <c r="J17" s="36">
        <v>158.13999999999999</v>
      </c>
    </row>
    <row r="18" spans="1:10" ht="15.75" customHeight="1">
      <c r="A18" s="76"/>
      <c r="B18" s="168" t="s">
        <v>13</v>
      </c>
      <c r="C18" s="159" t="s">
        <v>3</v>
      </c>
      <c r="D18" s="35">
        <v>5</v>
      </c>
      <c r="E18" s="168" t="s">
        <v>20</v>
      </c>
      <c r="F18" s="159" t="s">
        <v>3</v>
      </c>
      <c r="G18" s="36">
        <v>50</v>
      </c>
      <c r="H18" s="171" t="s">
        <v>21</v>
      </c>
      <c r="I18" s="159" t="s">
        <v>3</v>
      </c>
      <c r="J18" s="172">
        <v>1.2666666666666699</v>
      </c>
    </row>
    <row r="19" spans="1:10" ht="15.75" customHeight="1">
      <c r="A19" s="76"/>
      <c r="B19" s="168" t="s">
        <v>16</v>
      </c>
      <c r="C19" s="159" t="s">
        <v>3</v>
      </c>
      <c r="D19" s="35" t="s">
        <v>107</v>
      </c>
      <c r="E19" s="168" t="s">
        <v>23</v>
      </c>
      <c r="F19" s="159" t="s">
        <v>3</v>
      </c>
      <c r="G19" s="37" t="s">
        <v>220</v>
      </c>
      <c r="H19" s="171" t="s">
        <v>24</v>
      </c>
      <c r="I19" s="159" t="s">
        <v>3</v>
      </c>
      <c r="J19" s="172">
        <v>0.76666666666666705</v>
      </c>
    </row>
    <row r="20" spans="1:10" ht="15.75" customHeight="1">
      <c r="A20" s="76"/>
      <c r="B20" s="168" t="s">
        <v>50</v>
      </c>
      <c r="C20" s="159" t="s">
        <v>1</v>
      </c>
      <c r="D20" s="35">
        <v>1.55826333333333</v>
      </c>
      <c r="E20" s="168" t="s">
        <v>55</v>
      </c>
      <c r="F20" s="159" t="s">
        <v>1</v>
      </c>
      <c r="G20" s="170">
        <v>0.67890569444444404</v>
      </c>
      <c r="H20" s="171" t="s">
        <v>30</v>
      </c>
      <c r="I20" s="159" t="s">
        <v>3</v>
      </c>
      <c r="J20" s="172">
        <v>6.18333333333333</v>
      </c>
    </row>
    <row r="21" spans="1:10" ht="15.75" customHeight="1">
      <c r="A21" s="76"/>
      <c r="B21" s="168" t="s">
        <v>19</v>
      </c>
      <c r="C21" s="159" t="s">
        <v>3</v>
      </c>
      <c r="D21" s="35" t="s">
        <v>105</v>
      </c>
      <c r="E21" s="168" t="s">
        <v>56</v>
      </c>
      <c r="F21" s="159" t="s">
        <v>1</v>
      </c>
      <c r="G21" s="170">
        <v>3.7610104999999998E-2</v>
      </c>
      <c r="H21" s="171" t="s">
        <v>63</v>
      </c>
      <c r="I21" s="159" t="s">
        <v>1</v>
      </c>
      <c r="J21" s="170">
        <v>0.29499999999999998</v>
      </c>
    </row>
    <row r="22" spans="1:10" ht="15.75" customHeight="1">
      <c r="A22" s="76"/>
      <c r="B22" s="168" t="s">
        <v>22</v>
      </c>
      <c r="C22" s="159" t="s">
        <v>3</v>
      </c>
      <c r="D22" s="174">
        <v>62.016666666666701</v>
      </c>
      <c r="E22" s="168" t="s">
        <v>26</v>
      </c>
      <c r="F22" s="159" t="s">
        <v>3</v>
      </c>
      <c r="G22" s="36">
        <v>117.133333333333</v>
      </c>
      <c r="H22" s="171" t="s">
        <v>64</v>
      </c>
      <c r="I22" s="159" t="s">
        <v>3</v>
      </c>
      <c r="J22" s="36" t="s">
        <v>105</v>
      </c>
    </row>
    <row r="23" spans="1:10" ht="15.75" customHeight="1">
      <c r="A23" s="76"/>
      <c r="B23" s="168" t="s">
        <v>25</v>
      </c>
      <c r="C23" s="159" t="s">
        <v>3</v>
      </c>
      <c r="D23" s="173">
        <v>12.991666666666699</v>
      </c>
      <c r="E23" s="168" t="s">
        <v>57</v>
      </c>
      <c r="F23" s="159" t="s">
        <v>1</v>
      </c>
      <c r="G23" s="170">
        <v>0.13666666666666699</v>
      </c>
      <c r="H23" s="171" t="s">
        <v>65</v>
      </c>
      <c r="I23" s="159" t="s">
        <v>3</v>
      </c>
      <c r="J23" s="36" t="s">
        <v>105</v>
      </c>
    </row>
    <row r="24" spans="1:10" ht="15.75" customHeight="1">
      <c r="A24" s="76"/>
      <c r="B24" s="168" t="s">
        <v>51</v>
      </c>
      <c r="C24" s="159" t="s">
        <v>3</v>
      </c>
      <c r="D24" s="173">
        <v>48</v>
      </c>
      <c r="E24" s="168" t="s">
        <v>29</v>
      </c>
      <c r="F24" s="159" t="s">
        <v>3</v>
      </c>
      <c r="G24" s="37">
        <v>12.716666666666701</v>
      </c>
      <c r="H24" s="171" t="s">
        <v>32</v>
      </c>
      <c r="I24" s="159" t="s">
        <v>3</v>
      </c>
      <c r="J24" s="172">
        <v>4.18333333333333</v>
      </c>
    </row>
    <row r="25" spans="1:10" ht="15.75" customHeight="1">
      <c r="A25" s="76"/>
      <c r="B25" s="168" t="s">
        <v>0</v>
      </c>
      <c r="C25" s="159" t="s">
        <v>1</v>
      </c>
      <c r="D25" s="169">
        <v>0.63374985555555596</v>
      </c>
      <c r="E25" s="168" t="s">
        <v>31</v>
      </c>
      <c r="F25" s="159" t="s">
        <v>3</v>
      </c>
      <c r="G25" s="37">
        <v>28.331666666666699</v>
      </c>
      <c r="H25" s="171" t="s">
        <v>66</v>
      </c>
      <c r="I25" s="159" t="s">
        <v>3</v>
      </c>
      <c r="J25" s="36">
        <v>61.591666666666697</v>
      </c>
    </row>
    <row r="26" spans="1:10" ht="15.75" customHeight="1">
      <c r="A26" s="76"/>
      <c r="B26" s="168" t="s">
        <v>33</v>
      </c>
      <c r="C26" s="159" t="s">
        <v>3</v>
      </c>
      <c r="D26" s="35">
        <v>3.7666666666666702</v>
      </c>
      <c r="E26" s="168" t="s">
        <v>34</v>
      </c>
      <c r="F26" s="159" t="s">
        <v>3</v>
      </c>
      <c r="G26" s="37">
        <v>13.296666666666701</v>
      </c>
      <c r="H26" s="171" t="s">
        <v>35</v>
      </c>
      <c r="I26" s="159" t="s">
        <v>3</v>
      </c>
      <c r="J26" s="37">
        <v>11.4333333333333</v>
      </c>
    </row>
    <row r="27" spans="1:10" ht="15.75" customHeight="1">
      <c r="A27" s="76"/>
      <c r="B27" s="168" t="s">
        <v>36</v>
      </c>
      <c r="C27" s="159" t="s">
        <v>3</v>
      </c>
      <c r="D27" s="35">
        <v>1.68333333333333</v>
      </c>
      <c r="E27" s="168" t="s">
        <v>58</v>
      </c>
      <c r="F27" s="159" t="s">
        <v>1</v>
      </c>
      <c r="G27" s="170">
        <v>7.1966666666666707E-2</v>
      </c>
      <c r="H27" s="171" t="s">
        <v>38</v>
      </c>
      <c r="I27" s="159" t="s">
        <v>3</v>
      </c>
      <c r="J27" s="37">
        <v>22.7916666666667</v>
      </c>
    </row>
    <row r="28" spans="1:10" ht="15.75" customHeight="1">
      <c r="A28" s="76"/>
      <c r="B28" s="168" t="s">
        <v>39</v>
      </c>
      <c r="C28" s="159" t="s">
        <v>3</v>
      </c>
      <c r="D28" s="35">
        <v>1.35</v>
      </c>
      <c r="E28" s="168" t="s">
        <v>37</v>
      </c>
      <c r="F28" s="159" t="s">
        <v>3</v>
      </c>
      <c r="G28" s="37">
        <v>42.85</v>
      </c>
      <c r="H28" s="171" t="s">
        <v>41</v>
      </c>
      <c r="I28" s="159" t="s">
        <v>3</v>
      </c>
      <c r="J28" s="172">
        <v>1.4</v>
      </c>
    </row>
    <row r="29" spans="1:10" ht="15.75" customHeight="1">
      <c r="A29" s="76"/>
      <c r="B29" s="168" t="s">
        <v>52</v>
      </c>
      <c r="C29" s="159" t="s">
        <v>1</v>
      </c>
      <c r="D29" s="35">
        <v>3.1582231111111101</v>
      </c>
      <c r="E29" s="168" t="s">
        <v>40</v>
      </c>
      <c r="F29" s="159" t="s">
        <v>3</v>
      </c>
      <c r="G29" s="172">
        <v>7.4166666666666696</v>
      </c>
      <c r="H29" s="171" t="s">
        <v>44</v>
      </c>
      <c r="I29" s="159" t="s">
        <v>3</v>
      </c>
      <c r="J29" s="36">
        <v>127.708333333333</v>
      </c>
    </row>
    <row r="30" spans="1:10" ht="15.75" customHeight="1">
      <c r="A30" s="76"/>
      <c r="B30" s="168" t="s">
        <v>42</v>
      </c>
      <c r="C30" s="159" t="s">
        <v>3</v>
      </c>
      <c r="D30" s="173">
        <v>19.824999999999999</v>
      </c>
      <c r="E30" s="168" t="s">
        <v>60</v>
      </c>
      <c r="F30" s="159" t="s">
        <v>1</v>
      </c>
      <c r="G30" s="170">
        <v>0.75</v>
      </c>
      <c r="H30" s="171" t="s">
        <v>45</v>
      </c>
      <c r="I30" s="159" t="s">
        <v>3</v>
      </c>
      <c r="J30" s="172">
        <v>8.4166666666666696</v>
      </c>
    </row>
    <row r="31" spans="1:10" ht="15.75" customHeight="1">
      <c r="A31" s="76"/>
      <c r="B31" s="168" t="s">
        <v>5</v>
      </c>
      <c r="C31" s="159" t="s">
        <v>3</v>
      </c>
      <c r="D31" s="35">
        <v>5.6166666666666698</v>
      </c>
      <c r="E31" s="168" t="s">
        <v>6</v>
      </c>
      <c r="F31" s="159" t="s">
        <v>3</v>
      </c>
      <c r="G31" s="37" t="s">
        <v>107</v>
      </c>
      <c r="H31" s="7" t="s">
        <v>763</v>
      </c>
      <c r="I31" s="159" t="s">
        <v>763</v>
      </c>
      <c r="J31" s="36" t="s">
        <v>763</v>
      </c>
    </row>
    <row r="32" spans="1:10" ht="15.75" customHeight="1">
      <c r="A32" s="76"/>
      <c r="B32" s="168" t="s">
        <v>8</v>
      </c>
      <c r="C32" s="159" t="s">
        <v>3</v>
      </c>
      <c r="D32" s="35">
        <v>2.5166666666666702</v>
      </c>
      <c r="E32" s="168" t="s">
        <v>9</v>
      </c>
      <c r="F32" s="159" t="s">
        <v>3</v>
      </c>
      <c r="G32" s="172">
        <v>9.4250000000000007</v>
      </c>
      <c r="H32" s="7" t="s">
        <v>763</v>
      </c>
      <c r="I32" s="159" t="s">
        <v>763</v>
      </c>
      <c r="J32" s="36" t="s">
        <v>763</v>
      </c>
    </row>
    <row r="33" spans="1:10" ht="15.75" customHeight="1">
      <c r="A33" s="76"/>
      <c r="B33" s="164" t="s">
        <v>188</v>
      </c>
      <c r="C33" s="163"/>
      <c r="D33" s="165"/>
      <c r="E33" s="163"/>
      <c r="F33" s="163"/>
      <c r="G33" s="166"/>
      <c r="H33" s="163"/>
      <c r="I33" s="163"/>
      <c r="J33" s="167"/>
    </row>
    <row r="34" spans="1:10" ht="15.75" customHeight="1">
      <c r="A34" s="76"/>
      <c r="B34" s="168" t="s">
        <v>49</v>
      </c>
      <c r="C34" s="159" t="s">
        <v>3</v>
      </c>
      <c r="D34" s="35" t="s">
        <v>96</v>
      </c>
      <c r="E34" s="168" t="s">
        <v>53</v>
      </c>
      <c r="F34" s="159" t="s">
        <v>3</v>
      </c>
      <c r="G34" s="170">
        <v>9.2499999999999999E-2</v>
      </c>
      <c r="H34" s="171" t="s">
        <v>129</v>
      </c>
      <c r="I34" s="159" t="s">
        <v>83</v>
      </c>
      <c r="J34" s="36" t="s">
        <v>107</v>
      </c>
    </row>
    <row r="35" spans="1:10" ht="15.75" customHeight="1">
      <c r="A35" s="76"/>
      <c r="B35" s="164" t="s">
        <v>221</v>
      </c>
      <c r="C35" s="163"/>
      <c r="D35" s="165"/>
      <c r="E35" s="163"/>
      <c r="F35" s="163"/>
      <c r="G35" s="166"/>
      <c r="H35" s="163"/>
      <c r="I35" s="163"/>
      <c r="J35" s="167"/>
    </row>
    <row r="36" spans="1:10" ht="15.75" customHeight="1">
      <c r="A36" s="76"/>
      <c r="B36" s="168" t="s">
        <v>33</v>
      </c>
      <c r="C36" s="159" t="s">
        <v>3</v>
      </c>
      <c r="D36" s="35">
        <v>2.3339074816208298</v>
      </c>
      <c r="E36" s="168" t="s">
        <v>11</v>
      </c>
      <c r="F36" s="159" t="s">
        <v>3</v>
      </c>
      <c r="G36" s="172">
        <v>0.39847334719160798</v>
      </c>
      <c r="H36" s="171" t="s">
        <v>40</v>
      </c>
      <c r="I36" s="159" t="s">
        <v>3</v>
      </c>
      <c r="J36" s="172">
        <v>4.47889434179441</v>
      </c>
    </row>
    <row r="37" spans="1:10" ht="15.75" customHeight="1">
      <c r="A37" s="76"/>
      <c r="B37" s="168" t="s">
        <v>36</v>
      </c>
      <c r="C37" s="159" t="s">
        <v>3</v>
      </c>
      <c r="D37" s="35">
        <v>0.894743462802295</v>
      </c>
      <c r="E37" s="168" t="s">
        <v>23</v>
      </c>
      <c r="F37" s="159" t="s">
        <v>3</v>
      </c>
      <c r="G37" s="170">
        <v>9.0895323435944905E-2</v>
      </c>
      <c r="H37" s="171" t="s">
        <v>129</v>
      </c>
      <c r="I37" s="159" t="s">
        <v>83</v>
      </c>
      <c r="J37" s="172">
        <v>2.0833333333333299</v>
      </c>
    </row>
    <row r="38" spans="1:10" ht="15.75" customHeight="1">
      <c r="A38" s="76"/>
      <c r="B38" s="168" t="s">
        <v>39</v>
      </c>
      <c r="C38" s="159" t="s">
        <v>3</v>
      </c>
      <c r="D38" s="35">
        <v>0.40449579310372102</v>
      </c>
      <c r="E38" s="168" t="s">
        <v>31</v>
      </c>
      <c r="F38" s="159" t="s">
        <v>3</v>
      </c>
      <c r="G38" s="37">
        <v>17.606727098621199</v>
      </c>
      <c r="H38" s="171" t="s">
        <v>12</v>
      </c>
      <c r="I38" s="159" t="s">
        <v>3</v>
      </c>
      <c r="J38" s="172">
        <v>3.9207995312611601</v>
      </c>
    </row>
    <row r="39" spans="1:10" ht="15.75" customHeight="1">
      <c r="A39" s="76"/>
      <c r="B39" s="168" t="s">
        <v>5</v>
      </c>
      <c r="C39" s="159" t="s">
        <v>3</v>
      </c>
      <c r="D39" s="35">
        <v>3.1766773824565702</v>
      </c>
      <c r="E39" s="168" t="s">
        <v>128</v>
      </c>
      <c r="F39" s="159" t="s">
        <v>83</v>
      </c>
      <c r="G39" s="37" t="s">
        <v>96</v>
      </c>
      <c r="H39" s="171" t="s">
        <v>65</v>
      </c>
      <c r="I39" s="159" t="s">
        <v>3</v>
      </c>
      <c r="J39" s="172">
        <v>0.10655582603773001</v>
      </c>
    </row>
    <row r="40" spans="1:10" ht="15.75" customHeight="1">
      <c r="A40" s="76"/>
      <c r="B40" s="164" t="s">
        <v>139</v>
      </c>
      <c r="C40" s="163"/>
      <c r="D40" s="165"/>
      <c r="E40" s="163"/>
      <c r="F40" s="163"/>
      <c r="G40" s="166"/>
      <c r="H40" s="163"/>
      <c r="I40" s="163"/>
      <c r="J40" s="167"/>
    </row>
    <row r="41" spans="1:10" ht="15.75" customHeight="1">
      <c r="A41" s="76"/>
      <c r="B41" s="168" t="s">
        <v>421</v>
      </c>
      <c r="C41" s="159" t="s">
        <v>1</v>
      </c>
      <c r="D41" s="35">
        <v>14.98</v>
      </c>
      <c r="E41" s="168" t="s">
        <v>422</v>
      </c>
      <c r="F41" s="159" t="s">
        <v>1</v>
      </c>
      <c r="G41" s="172">
        <v>4.4606640000000004</v>
      </c>
      <c r="H41" s="171" t="s">
        <v>60</v>
      </c>
      <c r="I41" s="159" t="s">
        <v>1</v>
      </c>
      <c r="J41" s="170">
        <v>0.85099999999999998</v>
      </c>
    </row>
    <row r="42" spans="1:10" ht="15.75" customHeight="1">
      <c r="A42" s="76"/>
      <c r="B42" s="168" t="s">
        <v>7</v>
      </c>
      <c r="C42" s="159" t="s">
        <v>3</v>
      </c>
      <c r="D42" s="173">
        <v>20</v>
      </c>
      <c r="E42" s="168" t="s">
        <v>423</v>
      </c>
      <c r="F42" s="159" t="s">
        <v>1</v>
      </c>
      <c r="G42" s="172">
        <v>3.7749999999999999</v>
      </c>
      <c r="H42" s="171" t="s">
        <v>424</v>
      </c>
      <c r="I42" s="159" t="s">
        <v>1</v>
      </c>
      <c r="J42" s="172">
        <v>67.040000000000006</v>
      </c>
    </row>
    <row r="43" spans="1:10" ht="15.75" customHeight="1">
      <c r="A43" s="76"/>
      <c r="B43" s="168" t="s">
        <v>110</v>
      </c>
      <c r="C43" s="159" t="s">
        <v>3</v>
      </c>
      <c r="D43" s="174">
        <v>1105.335</v>
      </c>
      <c r="E43" s="168" t="s">
        <v>111</v>
      </c>
      <c r="F43" s="159" t="s">
        <v>1</v>
      </c>
      <c r="G43" s="172">
        <v>1.19</v>
      </c>
      <c r="H43" s="171" t="s">
        <v>15</v>
      </c>
      <c r="I43" s="159" t="s">
        <v>3</v>
      </c>
      <c r="J43" s="36" t="s">
        <v>96</v>
      </c>
    </row>
    <row r="44" spans="1:10" ht="15.75" customHeight="1">
      <c r="A44" s="76"/>
      <c r="B44" s="168" t="s">
        <v>104</v>
      </c>
      <c r="C44" s="159" t="s">
        <v>1</v>
      </c>
      <c r="D44" s="35">
        <v>2.2850000000000001</v>
      </c>
      <c r="E44" s="168" t="s">
        <v>112</v>
      </c>
      <c r="F44" s="159" t="s">
        <v>1</v>
      </c>
      <c r="G44" s="170">
        <v>0.05</v>
      </c>
      <c r="H44" s="171" t="s">
        <v>18</v>
      </c>
      <c r="I44" s="159" t="s">
        <v>3</v>
      </c>
      <c r="J44" s="36">
        <v>210</v>
      </c>
    </row>
    <row r="45" spans="1:10" ht="15.75" customHeight="1">
      <c r="A45" s="76"/>
      <c r="B45" s="168" t="s">
        <v>222</v>
      </c>
      <c r="C45" s="159" t="s">
        <v>3</v>
      </c>
      <c r="D45" s="174">
        <v>100</v>
      </c>
      <c r="E45" s="168" t="s">
        <v>425</v>
      </c>
      <c r="F45" s="159" t="s">
        <v>1</v>
      </c>
      <c r="G45" s="172">
        <v>2.76</v>
      </c>
      <c r="H45" s="171" t="s">
        <v>426</v>
      </c>
      <c r="I45" s="159" t="s">
        <v>1</v>
      </c>
      <c r="J45" s="170">
        <v>0.59</v>
      </c>
    </row>
    <row r="46" spans="1:10" ht="15.75" customHeight="1">
      <c r="A46" s="76"/>
      <c r="B46" s="168" t="s">
        <v>25</v>
      </c>
      <c r="C46" s="159" t="s">
        <v>3</v>
      </c>
      <c r="D46" s="173">
        <v>10</v>
      </c>
      <c r="E46" s="168" t="s">
        <v>34</v>
      </c>
      <c r="F46" s="159" t="s">
        <v>3</v>
      </c>
      <c r="G46" s="37">
        <v>20</v>
      </c>
      <c r="H46" s="171" t="s">
        <v>427</v>
      </c>
      <c r="I46" s="159" t="s">
        <v>3</v>
      </c>
      <c r="J46" s="36">
        <v>133.88999999999999</v>
      </c>
    </row>
    <row r="47" spans="1:10" ht="15.75" customHeight="1">
      <c r="A47" s="76"/>
      <c r="B47" s="168" t="s">
        <v>428</v>
      </c>
      <c r="C47" s="159" t="s">
        <v>3</v>
      </c>
      <c r="D47" s="174">
        <v>73.075000000000003</v>
      </c>
      <c r="E47" s="168" t="s">
        <v>429</v>
      </c>
      <c r="F47" s="159" t="s">
        <v>1</v>
      </c>
      <c r="G47" s="170">
        <v>0.1879112</v>
      </c>
      <c r="H47" s="171" t="s">
        <v>44</v>
      </c>
      <c r="I47" s="159" t="s">
        <v>3</v>
      </c>
      <c r="J47" s="36">
        <v>120</v>
      </c>
    </row>
    <row r="48" spans="1:10" ht="15.75" customHeight="1">
      <c r="A48" s="76"/>
      <c r="B48" s="168" t="s">
        <v>0</v>
      </c>
      <c r="C48" s="159" t="s">
        <v>1</v>
      </c>
      <c r="D48" s="169">
        <v>0.61550000000000005</v>
      </c>
      <c r="E48" s="168" t="s">
        <v>37</v>
      </c>
      <c r="F48" s="159" t="s">
        <v>3</v>
      </c>
      <c r="G48" s="36">
        <v>50</v>
      </c>
      <c r="H48" s="171" t="s">
        <v>45</v>
      </c>
      <c r="I48" s="159" t="s">
        <v>3</v>
      </c>
      <c r="J48" s="36">
        <v>230</v>
      </c>
    </row>
    <row r="49" spans="1:10" ht="15.75" customHeight="1">
      <c r="A49" s="76"/>
      <c r="B49" s="164" t="s">
        <v>187</v>
      </c>
      <c r="C49" s="163"/>
      <c r="D49" s="165"/>
      <c r="E49" s="163"/>
      <c r="F49" s="163"/>
      <c r="G49" s="166"/>
      <c r="H49" s="163"/>
      <c r="I49" s="163"/>
      <c r="J49" s="167"/>
    </row>
    <row r="50" spans="1:10" ht="15.75" customHeight="1">
      <c r="A50" s="76"/>
      <c r="B50" s="168" t="s">
        <v>430</v>
      </c>
      <c r="C50" s="159" t="s">
        <v>1</v>
      </c>
      <c r="D50" s="35">
        <v>1.56</v>
      </c>
      <c r="E50" s="34" t="s">
        <v>763</v>
      </c>
      <c r="F50" s="159" t="s">
        <v>763</v>
      </c>
      <c r="G50" s="37" t="s">
        <v>763</v>
      </c>
      <c r="H50" s="7" t="s">
        <v>763</v>
      </c>
      <c r="I50" s="159" t="s">
        <v>763</v>
      </c>
      <c r="J50" s="36" t="s">
        <v>763</v>
      </c>
    </row>
    <row r="51" spans="1:10" ht="15.75" customHeight="1">
      <c r="A51" s="76"/>
      <c r="B51" s="164" t="s">
        <v>223</v>
      </c>
      <c r="C51" s="163"/>
      <c r="D51" s="165"/>
      <c r="E51" s="163"/>
      <c r="F51" s="163"/>
      <c r="G51" s="166"/>
      <c r="H51" s="163"/>
      <c r="I51" s="163"/>
      <c r="J51" s="167"/>
    </row>
    <row r="52" spans="1:10" ht="15.75" customHeight="1">
      <c r="A52" s="76"/>
      <c r="B52" s="168" t="s">
        <v>4</v>
      </c>
      <c r="C52" s="159" t="s">
        <v>3</v>
      </c>
      <c r="D52" s="35">
        <v>1.55</v>
      </c>
      <c r="E52" s="168" t="s">
        <v>8</v>
      </c>
      <c r="F52" s="159" t="s">
        <v>3</v>
      </c>
      <c r="G52" s="172">
        <v>6.4349999999999996</v>
      </c>
      <c r="H52" s="171" t="s">
        <v>12</v>
      </c>
      <c r="I52" s="159" t="s">
        <v>3</v>
      </c>
      <c r="J52" s="172">
        <v>7.3049999999999997</v>
      </c>
    </row>
    <row r="53" spans="1:10" ht="15.75" customHeight="1">
      <c r="A53" s="76"/>
      <c r="B53" s="168" t="s">
        <v>7</v>
      </c>
      <c r="C53" s="159" t="s">
        <v>3</v>
      </c>
      <c r="D53" s="173">
        <v>19.600000000000001</v>
      </c>
      <c r="E53" s="168" t="s">
        <v>11</v>
      </c>
      <c r="F53" s="159" t="s">
        <v>3</v>
      </c>
      <c r="G53" s="172">
        <v>1.0649999999999999</v>
      </c>
      <c r="H53" s="171" t="s">
        <v>15</v>
      </c>
      <c r="I53" s="159" t="s">
        <v>3</v>
      </c>
      <c r="J53" s="172">
        <v>4.8</v>
      </c>
    </row>
    <row r="54" spans="1:10" ht="15.75" customHeight="1">
      <c r="A54" s="76"/>
      <c r="B54" s="168" t="s">
        <v>10</v>
      </c>
      <c r="C54" s="159" t="s">
        <v>3</v>
      </c>
      <c r="D54" s="174">
        <v>951</v>
      </c>
      <c r="E54" s="168" t="s">
        <v>14</v>
      </c>
      <c r="F54" s="159" t="s">
        <v>3</v>
      </c>
      <c r="G54" s="172">
        <v>0.1</v>
      </c>
      <c r="H54" s="171" t="s">
        <v>18</v>
      </c>
      <c r="I54" s="159" t="s">
        <v>3</v>
      </c>
      <c r="J54" s="36">
        <v>214.5</v>
      </c>
    </row>
    <row r="55" spans="1:10" ht="15.75" customHeight="1">
      <c r="A55" s="76"/>
      <c r="B55" s="168" t="s">
        <v>13</v>
      </c>
      <c r="C55" s="159" t="s">
        <v>3</v>
      </c>
      <c r="D55" s="35">
        <v>2.6</v>
      </c>
      <c r="E55" s="168" t="s">
        <v>17</v>
      </c>
      <c r="F55" s="159" t="s">
        <v>3</v>
      </c>
      <c r="G55" s="37">
        <v>35.4</v>
      </c>
      <c r="H55" s="171" t="s">
        <v>21</v>
      </c>
      <c r="I55" s="159" t="s">
        <v>3</v>
      </c>
      <c r="J55" s="172">
        <v>1.0900000000000001</v>
      </c>
    </row>
    <row r="56" spans="1:10" ht="15.75" customHeight="1">
      <c r="A56" s="76"/>
      <c r="B56" s="168" t="s">
        <v>16</v>
      </c>
      <c r="C56" s="159" t="s">
        <v>3</v>
      </c>
      <c r="D56" s="35">
        <v>1.67</v>
      </c>
      <c r="E56" s="168" t="s">
        <v>23</v>
      </c>
      <c r="F56" s="159" t="s">
        <v>3</v>
      </c>
      <c r="G56" s="172">
        <v>0.375</v>
      </c>
      <c r="H56" s="171" t="s">
        <v>24</v>
      </c>
      <c r="I56" s="159" t="s">
        <v>3</v>
      </c>
      <c r="J56" s="172">
        <v>0.97499999999999998</v>
      </c>
    </row>
    <row r="57" spans="1:10" ht="15.75" customHeight="1">
      <c r="A57" s="76"/>
      <c r="B57" s="168" t="s">
        <v>19</v>
      </c>
      <c r="C57" s="159" t="s">
        <v>3</v>
      </c>
      <c r="D57" s="35">
        <v>0.35</v>
      </c>
      <c r="E57" s="168" t="s">
        <v>56</v>
      </c>
      <c r="F57" s="159" t="s">
        <v>1</v>
      </c>
      <c r="G57" s="170">
        <v>3.3300000000000003E-2</v>
      </c>
      <c r="H57" s="171" t="s">
        <v>27</v>
      </c>
      <c r="I57" s="159" t="s">
        <v>3</v>
      </c>
      <c r="J57" s="172">
        <v>0.3</v>
      </c>
    </row>
    <row r="58" spans="1:10" ht="15.75" customHeight="1">
      <c r="A58" s="76"/>
      <c r="B58" s="168" t="s">
        <v>22</v>
      </c>
      <c r="C58" s="159" t="s">
        <v>3</v>
      </c>
      <c r="D58" s="174">
        <v>71.25</v>
      </c>
      <c r="E58" s="168" t="s">
        <v>26</v>
      </c>
      <c r="F58" s="159" t="s">
        <v>3</v>
      </c>
      <c r="G58" s="36">
        <v>112.5</v>
      </c>
      <c r="H58" s="171" t="s">
        <v>30</v>
      </c>
      <c r="I58" s="159" t="s">
        <v>3</v>
      </c>
      <c r="J58" s="37">
        <v>13.9</v>
      </c>
    </row>
    <row r="59" spans="1:10" ht="15.75" customHeight="1">
      <c r="A59" s="76"/>
      <c r="B59" s="168" t="s">
        <v>25</v>
      </c>
      <c r="C59" s="159" t="s">
        <v>3</v>
      </c>
      <c r="D59" s="173">
        <v>10.050000000000001</v>
      </c>
      <c r="E59" s="168" t="s">
        <v>29</v>
      </c>
      <c r="F59" s="159" t="s">
        <v>3</v>
      </c>
      <c r="G59" s="37">
        <v>12.2</v>
      </c>
      <c r="H59" s="171" t="s">
        <v>63</v>
      </c>
      <c r="I59" s="159" t="s">
        <v>1</v>
      </c>
      <c r="J59" s="170">
        <v>0.36299999999999999</v>
      </c>
    </row>
    <row r="60" spans="1:10" ht="15.75" customHeight="1">
      <c r="A60" s="76"/>
      <c r="B60" s="168" t="s">
        <v>51</v>
      </c>
      <c r="C60" s="159" t="s">
        <v>3</v>
      </c>
      <c r="D60" s="173">
        <v>45</v>
      </c>
      <c r="E60" s="168" t="s">
        <v>31</v>
      </c>
      <c r="F60" s="159" t="s">
        <v>3</v>
      </c>
      <c r="G60" s="37">
        <v>33.299999999999997</v>
      </c>
      <c r="H60" s="171" t="s">
        <v>64</v>
      </c>
      <c r="I60" s="159" t="s">
        <v>3</v>
      </c>
      <c r="J60" s="172">
        <v>0.6</v>
      </c>
    </row>
    <row r="61" spans="1:10" ht="15.75" customHeight="1">
      <c r="A61" s="76"/>
      <c r="B61" s="168" t="s">
        <v>28</v>
      </c>
      <c r="C61" s="159" t="s">
        <v>3</v>
      </c>
      <c r="D61" s="35">
        <v>9.4600000000000009</v>
      </c>
      <c r="E61" s="168" t="s">
        <v>34</v>
      </c>
      <c r="F61" s="159" t="s">
        <v>3</v>
      </c>
      <c r="G61" s="37">
        <v>17</v>
      </c>
      <c r="H61" s="171" t="s">
        <v>65</v>
      </c>
      <c r="I61" s="159" t="s">
        <v>3</v>
      </c>
      <c r="J61" s="172">
        <v>0.41499999999999998</v>
      </c>
    </row>
    <row r="62" spans="1:10" ht="15.75" customHeight="1">
      <c r="A62" s="76"/>
      <c r="B62" s="168" t="s">
        <v>0</v>
      </c>
      <c r="C62" s="159" t="s">
        <v>1</v>
      </c>
      <c r="D62" s="169">
        <v>0.62649999999999995</v>
      </c>
      <c r="E62" s="168" t="s">
        <v>37</v>
      </c>
      <c r="F62" s="159" t="s">
        <v>3</v>
      </c>
      <c r="G62" s="36">
        <v>53.5</v>
      </c>
      <c r="H62" s="171" t="s">
        <v>32</v>
      </c>
      <c r="I62" s="159" t="s">
        <v>3</v>
      </c>
      <c r="J62" s="172">
        <v>4.46</v>
      </c>
    </row>
    <row r="63" spans="1:10" ht="15.75" customHeight="1">
      <c r="A63" s="76"/>
      <c r="B63" s="168" t="s">
        <v>33</v>
      </c>
      <c r="C63" s="159" t="s">
        <v>3</v>
      </c>
      <c r="D63" s="35">
        <v>5.4550000000000001</v>
      </c>
      <c r="E63" s="168" t="s">
        <v>40</v>
      </c>
      <c r="F63" s="159" t="s">
        <v>3</v>
      </c>
      <c r="G63" s="172">
        <v>8.7100000000000009</v>
      </c>
      <c r="H63" s="171" t="s">
        <v>66</v>
      </c>
      <c r="I63" s="159" t="s">
        <v>3</v>
      </c>
      <c r="J63" s="36">
        <v>67.55</v>
      </c>
    </row>
    <row r="64" spans="1:10" ht="15.75" customHeight="1">
      <c r="A64" s="76"/>
      <c r="B64" s="168" t="s">
        <v>36</v>
      </c>
      <c r="C64" s="159" t="s">
        <v>3</v>
      </c>
      <c r="D64" s="35">
        <v>2.85</v>
      </c>
      <c r="E64" s="168" t="s">
        <v>43</v>
      </c>
      <c r="F64" s="159" t="s">
        <v>3</v>
      </c>
      <c r="G64" s="36">
        <v>154</v>
      </c>
      <c r="H64" s="171" t="s">
        <v>35</v>
      </c>
      <c r="I64" s="159" t="s">
        <v>3</v>
      </c>
      <c r="J64" s="37">
        <v>12.75</v>
      </c>
    </row>
    <row r="65" spans="1:10" ht="15.75" customHeight="1">
      <c r="A65" s="76"/>
      <c r="B65" s="168" t="s">
        <v>39</v>
      </c>
      <c r="C65" s="159" t="s">
        <v>3</v>
      </c>
      <c r="D65" s="35">
        <v>1.35</v>
      </c>
      <c r="E65" s="168" t="s">
        <v>59</v>
      </c>
      <c r="F65" s="159" t="s">
        <v>3</v>
      </c>
      <c r="G65" s="170">
        <v>7.0000000000000007E-2</v>
      </c>
      <c r="H65" s="171" t="s">
        <v>38</v>
      </c>
      <c r="I65" s="159" t="s">
        <v>3</v>
      </c>
      <c r="J65" s="37">
        <v>27.65</v>
      </c>
    </row>
    <row r="66" spans="1:10" ht="15.75" customHeight="1">
      <c r="A66" s="76"/>
      <c r="B66" s="168" t="s">
        <v>42</v>
      </c>
      <c r="C66" s="159" t="s">
        <v>3</v>
      </c>
      <c r="D66" s="173">
        <v>19.5</v>
      </c>
      <c r="E66" s="168" t="s">
        <v>6</v>
      </c>
      <c r="F66" s="159" t="s">
        <v>3</v>
      </c>
      <c r="G66" s="172">
        <v>2.85</v>
      </c>
      <c r="H66" s="171" t="s">
        <v>41</v>
      </c>
      <c r="I66" s="159" t="s">
        <v>3</v>
      </c>
      <c r="J66" s="172">
        <v>2.58</v>
      </c>
    </row>
    <row r="67" spans="1:10" ht="15.75" customHeight="1">
      <c r="A67" s="76"/>
      <c r="B67" s="168" t="s">
        <v>5</v>
      </c>
      <c r="C67" s="159" t="s">
        <v>3</v>
      </c>
      <c r="D67" s="35">
        <v>6.37</v>
      </c>
      <c r="E67" s="168" t="s">
        <v>9</v>
      </c>
      <c r="F67" s="159" t="s">
        <v>3</v>
      </c>
      <c r="G67" s="172">
        <v>8.0500000000000007</v>
      </c>
      <c r="H67" s="171" t="s">
        <v>44</v>
      </c>
      <c r="I67" s="159" t="s">
        <v>3</v>
      </c>
      <c r="J67" s="36">
        <v>117.5</v>
      </c>
    </row>
    <row r="68" spans="1:10" ht="15.75" customHeight="1">
      <c r="A68" s="76"/>
      <c r="B68" s="190" t="s">
        <v>82</v>
      </c>
      <c r="C68" s="191" t="s">
        <v>3</v>
      </c>
      <c r="D68" s="192">
        <v>1.4</v>
      </c>
      <c r="E68" s="190" t="s">
        <v>61</v>
      </c>
      <c r="F68" s="191" t="s">
        <v>3</v>
      </c>
      <c r="G68" s="193" t="s">
        <v>107</v>
      </c>
      <c r="H68" s="194" t="s">
        <v>45</v>
      </c>
      <c r="I68" s="191" t="s">
        <v>3</v>
      </c>
      <c r="J68" s="195">
        <v>229</v>
      </c>
    </row>
    <row r="69" spans="1:10" ht="15.75" customHeight="1">
      <c r="B69" s="31" t="s">
        <v>770</v>
      </c>
    </row>
  </sheetData>
  <conditionalFormatting sqref="C3:C68 F3:F68 I3:I68">
    <cfRule type="expression" dxfId="41" priority="2">
      <formula>IndVal_LimitValDiffUOM</formula>
    </cfRule>
  </conditionalFormatting>
  <conditionalFormatting sqref="B3:J68">
    <cfRule type="expression" dxfId="40" priority="1">
      <formula>IF(IndVal_IsBlnkRow*IndVal_IsBlnkRowNext=1,TRUE,FALSE)</formula>
    </cfRule>
  </conditionalFormatting>
  <hyperlinks>
    <hyperlink ref="B4" location="'Fire Assay'!$A$56" display="'Fire Assay'!$A$56" xr:uid="{96718021-E6B2-46E6-8A97-61D2ACC82D2D}"/>
    <hyperlink ref="E4" location="'Fire Assay'!$A$74" display="'Fire Assay'!$A$74" xr:uid="{17C9D5F7-6011-40B1-9B5D-6A6E3B35B763}"/>
    <hyperlink ref="B6" location="'SQL'!$A$1" display="'SQL'!$A$1" xr:uid="{B62EF37E-E512-415E-9B38-8749EA364B8D}"/>
    <hyperlink ref="E6" location="'SQL'!$A$42" display="'SQL'!$A$42" xr:uid="{9F944B38-FAD5-41E9-A1B7-437760E4C481}"/>
    <hyperlink ref="H6" location="'SQL'!$A$60" display="'SQL'!$A$60" xr:uid="{6EF38FD4-723E-4CDD-8ED0-40DF4000A266}"/>
    <hyperlink ref="B8" location="'Pycnometry'!$A$1" display="'Pycnometry'!$A$1" xr:uid="{BD37CCF9-8709-47FA-9132-4EC9920E182E}"/>
    <hyperlink ref="B10" location="'IRC'!$A$1" display="'IRC'!$A$1" xr:uid="{67913176-B5FE-41AB-9593-16DE29DA3E77}"/>
    <hyperlink ref="E10" location="'IRC'!$A$42" display="'IRC'!$A$42" xr:uid="{E71611CC-A143-49CD-9488-E3B92312868E}"/>
    <hyperlink ref="B12" location="'ALK'!$A$1" display="'ALK'!$A$1" xr:uid="{5196AFB0-D325-4BB3-9CAB-C1941B488504}"/>
    <hyperlink ref="E12" location="'ALK'!$A$42" display="'ALK'!$A$42" xr:uid="{C705B075-3372-479B-B132-2E2E6E08E001}"/>
    <hyperlink ref="B14" location="'PF ICP'!$A$1" display="'PF ICP'!$A$1" xr:uid="{F465A5C2-9477-446E-90E4-6C7689ADAB15}"/>
    <hyperlink ref="E14" location="'PF ICP'!$A$366" display="'PF ICP'!$A$366" xr:uid="{19AB2F52-C9E6-4F98-AA1D-EFAECBE3E7DA}"/>
    <hyperlink ref="H14" location="'PF ICP'!$A$708" display="'PF ICP'!$A$708" xr:uid="{5AD467DC-C467-40BE-9662-596548D20DA5}"/>
    <hyperlink ref="B15" location="'PF ICP'!$A$42" display="'PF ICP'!$A$42" xr:uid="{D2CE07F8-DF3D-44A2-8257-29A9154F6A69}"/>
    <hyperlink ref="E15" location="'PF ICP'!$A$384" display="'PF ICP'!$A$384" xr:uid="{658C3D0F-50DD-4508-B42B-54F535562137}"/>
    <hyperlink ref="H15" location="'PF ICP'!$A$726" display="'PF ICP'!$A$726" xr:uid="{D9D52AF5-6393-419D-ADBE-40C517943B79}"/>
    <hyperlink ref="B16" location="'PF ICP'!$A$60" display="'PF ICP'!$A$60" xr:uid="{888787FC-5A73-42EB-A2C7-0CC1C65515F2}"/>
    <hyperlink ref="E16" location="'PF ICP'!$A$402" display="'PF ICP'!$A$402" xr:uid="{6298D120-F2CC-452A-8484-5E10D3111356}"/>
    <hyperlink ref="H16" location="'PF ICP'!$A$744" display="'PF ICP'!$A$744" xr:uid="{DBC56BB2-E206-4151-B6CE-438B0C003423}"/>
    <hyperlink ref="B17" location="'PF ICP'!$A$78" display="'PF ICP'!$A$78" xr:uid="{B8520E9F-D235-4AD0-8C3A-9C1B96A7F18A}"/>
    <hyperlink ref="E17" location="'PF ICP'!$A$420" display="'PF ICP'!$A$420" xr:uid="{50A9FA5A-E922-4404-B90D-33555B3AAAC6}"/>
    <hyperlink ref="H17" location="'PF ICP'!$A$762" display="'PF ICP'!$A$762" xr:uid="{3B1119F7-9400-4357-B7E2-502D0A66367E}"/>
    <hyperlink ref="B18" location="'PF ICP'!$A$96" display="'PF ICP'!$A$96" xr:uid="{F90F1FC0-4839-4B72-9BFD-462EBDCB4561}"/>
    <hyperlink ref="E18" location="'PF ICP'!$A$438" display="'PF ICP'!$A$438" xr:uid="{4858F06E-1C85-4E37-A2D1-440A0B17A899}"/>
    <hyperlink ref="H18" location="'PF ICP'!$A$780" display="'PF ICP'!$A$780" xr:uid="{BB8FD00A-7DF4-47F1-B3E2-4CC98C124FFB}"/>
    <hyperlink ref="B19" location="'PF ICP'!$A$114" display="'PF ICP'!$A$114" xr:uid="{D8471B07-F921-4B67-A32E-46F8D3EB3275}"/>
    <hyperlink ref="E19" location="'PF ICP'!$A$456" display="'PF ICP'!$A$456" xr:uid="{6ACCD98C-A105-40D4-BBCA-C5C8D8F47C81}"/>
    <hyperlink ref="H19" location="'PF ICP'!$A$798" display="'PF ICP'!$A$798" xr:uid="{422A0459-80F8-4931-9941-27B6B776AEFA}"/>
    <hyperlink ref="B20" location="'PF ICP'!$A$132" display="'PF ICP'!$A$132" xr:uid="{E91AD9CA-65F3-4B4F-B7C9-CDF364F6E6CB}"/>
    <hyperlink ref="E20" location="'PF ICP'!$A$474" display="'PF ICP'!$A$474" xr:uid="{A58A466A-6F6D-479C-9314-C18A1E102807}"/>
    <hyperlink ref="H20" location="'PF ICP'!$A$816" display="'PF ICP'!$A$816" xr:uid="{57DD2442-D3CA-4501-890D-812A6DD47BFD}"/>
    <hyperlink ref="B21" location="'PF ICP'!$A$150" display="'PF ICP'!$A$150" xr:uid="{440E0CF9-0A8E-43BD-8EBE-81A025D02D11}"/>
    <hyperlink ref="E21" location="'PF ICP'!$A$492" display="'PF ICP'!$A$492" xr:uid="{6CE78280-FDE4-4AF6-A59C-A067691D95D0}"/>
    <hyperlink ref="H21" location="'PF ICP'!$A$834" display="'PF ICP'!$A$834" xr:uid="{75A2DDDF-6182-41C0-9CC5-16E517416485}"/>
    <hyperlink ref="B22" location="'PF ICP'!$A$168" display="'PF ICP'!$A$168" xr:uid="{720C8B06-C30C-4C8B-A6F5-98FB5B9C5904}"/>
    <hyperlink ref="E22" location="'PF ICP'!$A$510" display="'PF ICP'!$A$510" xr:uid="{975F19BE-A9F7-42F5-B27B-555864FAE248}"/>
    <hyperlink ref="H22" location="'PF ICP'!$A$852" display="'PF ICP'!$A$852" xr:uid="{4F199D10-F7C9-4B6B-9B3D-10AE62DD33B9}"/>
    <hyperlink ref="B23" location="'PF ICP'!$A$186" display="'PF ICP'!$A$186" xr:uid="{FCACAA3E-A26A-435C-961A-7D3ADE78F1FF}"/>
    <hyperlink ref="E23" location="'PF ICP'!$A$528" display="'PF ICP'!$A$528" xr:uid="{47E02940-2E1C-4708-92A9-222E92D18D8D}"/>
    <hyperlink ref="H23" location="'PF ICP'!$A$870" display="'PF ICP'!$A$870" xr:uid="{BAC20D0B-F58A-4523-B48A-252852D5EDD8}"/>
    <hyperlink ref="B24" location="'PF ICP'!$A$204" display="'PF ICP'!$A$204" xr:uid="{07799E7F-BAE0-40F4-8066-4970A75FD43B}"/>
    <hyperlink ref="E24" location="'PF ICP'!$A$546" display="'PF ICP'!$A$546" xr:uid="{A72CF955-2ACF-4C6B-93A4-B87BA2F54EC0}"/>
    <hyperlink ref="H24" location="'PF ICP'!$A$888" display="'PF ICP'!$A$888" xr:uid="{00F009B9-A60D-45E7-9872-015A92829715}"/>
    <hyperlink ref="B25" location="'PF ICP'!$A$222" display="'PF ICP'!$A$222" xr:uid="{FC64B688-4497-4E9E-BB98-0EF3D099ED0C}"/>
    <hyperlink ref="E25" location="'PF ICP'!$A$564" display="'PF ICP'!$A$564" xr:uid="{471A31C8-C57B-4ADC-B69A-E7ACBBCF0F0C}"/>
    <hyperlink ref="H25" location="'PF ICP'!$A$906" display="'PF ICP'!$A$906" xr:uid="{285F3815-52DD-4E1C-B254-483248269EB3}"/>
    <hyperlink ref="B26" location="'PF ICP'!$A$240" display="'PF ICP'!$A$240" xr:uid="{E639F0E2-C3C7-4191-8454-A73A131A4904}"/>
    <hyperlink ref="E26" location="'PF ICP'!$A$582" display="'PF ICP'!$A$582" xr:uid="{24A0A200-8EE4-4843-B91C-E810B0B2F951}"/>
    <hyperlink ref="H26" location="'PF ICP'!$A$924" display="'PF ICP'!$A$924" xr:uid="{A35F24F2-89C1-497F-BC89-B19DC9FFFB46}"/>
    <hyperlink ref="B27" location="'PF ICP'!$A$258" display="'PF ICP'!$A$258" xr:uid="{5827D746-3889-4BB6-BB98-8C21BF79E3B3}"/>
    <hyperlink ref="E27" location="'PF ICP'!$A$600" display="'PF ICP'!$A$600" xr:uid="{30F37B93-1233-4BFD-9D40-F273D800C1DA}"/>
    <hyperlink ref="H27" location="'PF ICP'!$A$942" display="'PF ICP'!$A$942" xr:uid="{086F76C2-1BD3-47E6-8825-14CB614E53D8}"/>
    <hyperlink ref="B28" location="'PF ICP'!$A$276" display="'PF ICP'!$A$276" xr:uid="{55B485AD-C669-4D01-8E83-84605BEFF443}"/>
    <hyperlink ref="E28" location="'PF ICP'!$A$618" display="'PF ICP'!$A$618" xr:uid="{A0CC4F8D-E0A7-417B-BDF0-8DE403CE08E2}"/>
    <hyperlink ref="H28" location="'PF ICP'!$A$960" display="'PF ICP'!$A$960" xr:uid="{D910819C-F4B9-4F1C-A26D-F9FC1CF4C764}"/>
    <hyperlink ref="B29" location="'PF ICP'!$A$294" display="'PF ICP'!$A$294" xr:uid="{01176E41-C516-4C21-BCAD-C781D30A9D55}"/>
    <hyperlink ref="E29" location="'PF ICP'!$A$636" display="'PF ICP'!$A$636" xr:uid="{08DAD470-161E-4C93-A894-4D462B862A99}"/>
    <hyperlink ref="H29" location="'PF ICP'!$A$978" display="'PF ICP'!$A$978" xr:uid="{998B7D14-ABC7-4FA8-BC13-E221E94497DC}"/>
    <hyperlink ref="B30" location="'PF ICP'!$A$312" display="'PF ICP'!$A$312" xr:uid="{38B698A4-F753-465A-9DFD-3AFB9DD8D509}"/>
    <hyperlink ref="E30" location="'PF ICP'!$A$654" display="'PF ICP'!$A$654" xr:uid="{FC8A0519-3885-4D3C-8BC5-7B5C1004F088}"/>
    <hyperlink ref="H30" location="'PF ICP'!$A$996" display="'PF ICP'!$A$996" xr:uid="{7E00C4B3-2D1D-4768-B526-298EADFC27E1}"/>
    <hyperlink ref="B31" location="'PF ICP'!$A$330" display="'PF ICP'!$A$330" xr:uid="{0F11E1D7-6B4E-47A0-A493-774FD79DF522}"/>
    <hyperlink ref="E31" location="'PF ICP'!$A$672" display="'PF ICP'!$A$672" xr:uid="{0CC3969F-5C28-42C5-B28E-7D806E719117}"/>
    <hyperlink ref="B32" location="'PF ICP'!$A$348" display="'PF ICP'!$A$348" xr:uid="{B35A8AEF-2B12-4D10-9E2C-EEEBD9DF6DF6}"/>
    <hyperlink ref="E32" location="'PF ICP'!$A$690" display="'PF ICP'!$A$690" xr:uid="{4FCDC614-9137-45E6-887C-4BE1C96910A2}"/>
    <hyperlink ref="B34" location="'4-Acid'!$A$78" display="'4-Acid'!$A$78" xr:uid="{EDB84492-C044-4A3C-B983-D04EBB6789AF}"/>
    <hyperlink ref="E34" location="'4-Acid'!$A$425" display="'4-Acid'!$A$425" xr:uid="{5B6F5846-E619-4418-A3DE-D60D33E7499D}"/>
    <hyperlink ref="H34" location="'4-Acid'!$A$736" display="'4-Acid'!$A$736" xr:uid="{3CFEEDCD-7430-4313-85BD-751D0CC70D62}"/>
    <hyperlink ref="B36" location="'Aqua Regia'!$A$280" display="'Aqua Regia'!$A$280" xr:uid="{FDAA278E-0A14-4141-AC25-A06A2E916572}"/>
    <hyperlink ref="E36" location="'Aqua Regia'!$A$446" display="'Aqua Regia'!$A$446" xr:uid="{F8C2B5C3-671A-4319-A1DB-4B117D0482BD}"/>
    <hyperlink ref="H36" location="'Aqua Regia'!$A$738" display="'Aqua Regia'!$A$738" xr:uid="{BCC0B0A4-48A0-4CFC-A74E-2B4772DC3C14}"/>
    <hyperlink ref="B37" location="'Aqua Regia'!$A$298" display="'Aqua Regia'!$A$298" xr:uid="{BC30B83B-1C78-49A4-AAF4-4EE0B280ACB4}"/>
    <hyperlink ref="E37" location="'Aqua Regia'!$A$538" display="'Aqua Regia'!$A$538" xr:uid="{18C3D503-E3D0-49BB-B4FA-0D5B72E0B55F}"/>
    <hyperlink ref="H37" location="'Aqua Regia'!$A$756" display="'Aqua Regia'!$A$756" xr:uid="{C216AA4B-EE4B-4531-BFB1-60C9F0582606}"/>
    <hyperlink ref="B38" location="'Aqua Regia'!$A$316" display="'Aqua Regia'!$A$316" xr:uid="{B8B9EF52-5D2F-4768-B7A4-C86778BE8C20}"/>
    <hyperlink ref="E38" location="'Aqua Regia'!$A$647" display="'Aqua Regia'!$A$647" xr:uid="{22AA4A58-CF9A-43C3-A3EB-B46872E7AC41}"/>
    <hyperlink ref="H38" location="'Aqua Regia'!$A$884" display="'Aqua Regia'!$A$884" xr:uid="{9A05C5B4-12D1-45A1-AD9A-63A2246EE7C1}"/>
    <hyperlink ref="B39" location="'Aqua Regia'!$A$371" display="'Aqua Regia'!$A$371" xr:uid="{4F196C3E-F4F5-4AFA-9AAE-4B6B6E6E0FEC}"/>
    <hyperlink ref="E39" location="'Aqua Regia'!$A$720" display="'Aqua Regia'!$A$720" xr:uid="{252B289C-F01A-4025-9CE6-3B605C43A7E6}"/>
    <hyperlink ref="H39" location="'Aqua Regia'!$A$1048" display="'Aqua Regia'!$A$1048" xr:uid="{C20AD61B-A618-488A-ABA1-12830168FEF3}"/>
    <hyperlink ref="B41" location="'Fusion XRF'!$A$1" display="'Fusion XRF'!$A$1" xr:uid="{05B205CE-AB82-490F-A313-6A1D2355FD19}"/>
    <hyperlink ref="E41" location="'Fusion XRF'!$A$136" display="'Fusion XRF'!$A$136" xr:uid="{33743ABE-207A-4528-BF43-BC85BD20ED4E}"/>
    <hyperlink ref="H41" location="'Fusion XRF'!$A$248" display="'Fusion XRF'!$A$248" xr:uid="{E2E7D507-3AD7-42D1-B4C4-BAEBB6304DB1}"/>
    <hyperlink ref="B42" location="'Fusion XRF'!$A$15" display="'Fusion XRF'!$A$15" xr:uid="{C3C9207A-2BC7-419D-AC80-1C952048F1B1}"/>
    <hyperlink ref="E42" location="'Fusion XRF'!$A$150" display="'Fusion XRF'!$A$150" xr:uid="{58C8AE48-7CEB-4219-8512-8876CB3A74EA}"/>
    <hyperlink ref="H42" location="'Fusion XRF'!$A$262" display="'Fusion XRF'!$A$262" xr:uid="{C0400E55-02D7-417E-964B-E3FB00EB9BD3}"/>
    <hyperlink ref="B43" location="'Fusion XRF'!$A$52" display="'Fusion XRF'!$A$52" xr:uid="{BF0ADB74-6280-4299-A407-6BE0043469B7}"/>
    <hyperlink ref="E43" location="'Fusion XRF'!$A$164" display="'Fusion XRF'!$A$164" xr:uid="{C0AFACBC-8BF1-40E8-8F97-F56A1014AB64}"/>
    <hyperlink ref="H43" location="'Fusion XRF'!$A$276" display="'Fusion XRF'!$A$276" xr:uid="{335E44C3-3715-4E63-83F5-FAC611CA27DF}"/>
    <hyperlink ref="B44" location="'Fusion XRF'!$A$66" display="'Fusion XRF'!$A$66" xr:uid="{D54ED4EC-F03B-4DFC-AFA1-CC751FECB576}"/>
    <hyperlink ref="E44" location="'Fusion XRF'!$A$178" display="'Fusion XRF'!$A$178" xr:uid="{23EAAB1A-E792-478D-AE82-DD0DF6CB65CA}"/>
    <hyperlink ref="H44" location="'Fusion XRF'!$A$290" display="'Fusion XRF'!$A$290" xr:uid="{62CEE665-C4B6-4118-8192-7DBC8FF89EBF}"/>
    <hyperlink ref="B45" location="'Fusion XRF'!$A$80" display="'Fusion XRF'!$A$80" xr:uid="{5F7C8C1E-A071-4D4C-A218-254E0B72FD79}"/>
    <hyperlink ref="E45" location="'Fusion XRF'!$A$192" display="'Fusion XRF'!$A$192" xr:uid="{F4A88AD0-1C57-4FA5-AB48-9F5F4053C8FB}"/>
    <hyperlink ref="H45" location="'Fusion XRF'!$A$304" display="'Fusion XRF'!$A$304" xr:uid="{C34F45F4-6B1E-49A8-A7A7-08A9070AEF4E}"/>
    <hyperlink ref="B46" location="'Fusion XRF'!$A$94" display="'Fusion XRF'!$A$94" xr:uid="{D1606B11-62E7-4BCD-B1C8-04E4D560504A}"/>
    <hyperlink ref="E46" location="'Fusion XRF'!$A$206" display="'Fusion XRF'!$A$206" xr:uid="{AD88B100-26A2-431A-A043-E05DE2AA0C39}"/>
    <hyperlink ref="H46" location="'Fusion XRF'!$A$318" display="'Fusion XRF'!$A$318" xr:uid="{0CE0BA99-3C0A-4907-B871-A7293627B0D3}"/>
    <hyperlink ref="B47" location="'Fusion XRF'!$A$108" display="'Fusion XRF'!$A$108" xr:uid="{2F15B3BF-8BA3-40D1-BB44-E63995397BC7}"/>
    <hyperlink ref="E47" location="'Fusion XRF'!$A$220" display="'Fusion XRF'!$A$220" xr:uid="{832F0A32-EC38-458C-8F33-979DB4C21FCC}"/>
    <hyperlink ref="H47" location="'Fusion XRF'!$A$332" display="'Fusion XRF'!$A$332" xr:uid="{455F8117-D90A-4706-8A08-B5C85DED171C}"/>
    <hyperlink ref="B48" location="'Fusion XRF'!$A$122" display="'Fusion XRF'!$A$122" xr:uid="{B24E853C-01C0-4B58-9C6E-19FFF079C902}"/>
    <hyperlink ref="E48" location="'Fusion XRF'!$A$234" display="'Fusion XRF'!$A$234" xr:uid="{B2506DC2-5236-41A7-8948-EBA922B2D027}"/>
    <hyperlink ref="H48" location="'Fusion XRF'!$A$346" display="'Fusion XRF'!$A$346" xr:uid="{F97B59DA-A9C2-4B63-8F50-571F1C88A90A}"/>
    <hyperlink ref="B50" location="'Thermograv'!$A$1" display="'Thermograv'!$A$1" xr:uid="{FAFA9091-F532-4D42-A212-4D90DDADB834}"/>
    <hyperlink ref="B52" location="'Laser Ablation'!$A$1" display="'Laser Ablation'!$A$1" xr:uid="{FA9922AA-E57A-46C5-8B02-F3C0A23541E8}"/>
    <hyperlink ref="E52" location="'Laser Ablation'!$A$262" display="'Laser Ablation'!$A$262" xr:uid="{23710603-9D37-4DB9-B1D4-F88307A2ECFA}"/>
    <hyperlink ref="H52" location="'Laser Ablation'!$A$500" display="'Laser Ablation'!$A$500" xr:uid="{C1F75619-EE73-4CF5-B0C9-F6A47CC1D4E4}"/>
    <hyperlink ref="B53" location="'Laser Ablation'!$A$15" display="'Laser Ablation'!$A$15" xr:uid="{775134E8-754E-4C3A-8DA5-2D7F22FBAFD4}"/>
    <hyperlink ref="E53" location="'Laser Ablation'!$A$276" display="'Laser Ablation'!$A$276" xr:uid="{D539C493-9579-43D5-9FD0-9856F40C7F27}"/>
    <hyperlink ref="H53" location="'Laser Ablation'!$A$514" display="'Laser Ablation'!$A$514" xr:uid="{3680EA0B-A500-410B-AB2D-7FE735556CE3}"/>
    <hyperlink ref="B54" location="'Laser Ablation'!$A$52" display="'Laser Ablation'!$A$52" xr:uid="{1E1B130F-83A4-4E70-8D0A-909FD1970891}"/>
    <hyperlink ref="E54" location="'Laser Ablation'!$A$290" display="'Laser Ablation'!$A$290" xr:uid="{70F80B85-213D-44F7-AC14-2F15A35D1568}"/>
    <hyperlink ref="H54" location="'Laser Ablation'!$A$528" display="'Laser Ablation'!$A$528" xr:uid="{56F9B590-6469-4CC1-8FEF-6E3B825011F7}"/>
    <hyperlink ref="B55" location="'Laser Ablation'!$A$66" display="'Laser Ablation'!$A$66" xr:uid="{3B3520C9-2E22-4C97-BEC5-B9BEDDBD0D61}"/>
    <hyperlink ref="E55" location="'Laser Ablation'!$A$304" display="'Laser Ablation'!$A$304" xr:uid="{1481C1C2-3BB9-4C7D-A608-AF2B371DB9E9}"/>
    <hyperlink ref="H55" location="'Laser Ablation'!$A$542" display="'Laser Ablation'!$A$542" xr:uid="{1A205BBF-5D5F-4665-80EB-C73F86F502A6}"/>
    <hyperlink ref="B56" location="'Laser Ablation'!$A$80" display="'Laser Ablation'!$A$80" xr:uid="{80516288-29EC-4EF5-AA0D-B741E8A2540C}"/>
    <hyperlink ref="E56" location="'Laser Ablation'!$A$318" display="'Laser Ablation'!$A$318" xr:uid="{F7BB0D3C-5EB7-4A96-9FD7-E63B5BF95C15}"/>
    <hyperlink ref="H56" location="'Laser Ablation'!$A$556" display="'Laser Ablation'!$A$556" xr:uid="{88586D38-80DF-4D6E-BB8A-0B1A4FB3A334}"/>
    <hyperlink ref="B57" location="'Laser Ablation'!$A$94" display="'Laser Ablation'!$A$94" xr:uid="{E863A8E0-8FD3-4BF0-9DC7-23BBBD1F0026}"/>
    <hyperlink ref="E57" location="'Laser Ablation'!$A$332" display="'Laser Ablation'!$A$332" xr:uid="{CBD09544-B8AE-49DD-A2F3-72EBFD600C3F}"/>
    <hyperlink ref="H57" location="'Laser Ablation'!$A$570" display="'Laser Ablation'!$A$570" xr:uid="{C8727671-A21B-453D-8697-D399071EC69D}"/>
    <hyperlink ref="B58" location="'Laser Ablation'!$A$108" display="'Laser Ablation'!$A$108" xr:uid="{15FE21F5-68CA-402D-A829-C5D0FC136F8B}"/>
    <hyperlink ref="E58" location="'Laser Ablation'!$A$346" display="'Laser Ablation'!$A$346" xr:uid="{6EF5EF1A-AD79-430D-BDDE-87F2EEC111CA}"/>
    <hyperlink ref="H58" location="'Laser Ablation'!$A$584" display="'Laser Ablation'!$A$584" xr:uid="{B1246AC2-F39D-477D-8896-B0F3428E2AA3}"/>
    <hyperlink ref="B59" location="'Laser Ablation'!$A$122" display="'Laser Ablation'!$A$122" xr:uid="{5CF6B79A-B595-48AF-9101-D460DFB2B59C}"/>
    <hyperlink ref="E59" location="'Laser Ablation'!$A$360" display="'Laser Ablation'!$A$360" xr:uid="{AA10CA52-9E70-407E-A099-4F4E013FA75C}"/>
    <hyperlink ref="H59" location="'Laser Ablation'!$A$598" display="'Laser Ablation'!$A$598" xr:uid="{74F891C2-10E6-435B-989B-825827B46284}"/>
    <hyperlink ref="B60" location="'Laser Ablation'!$A$136" display="'Laser Ablation'!$A$136" xr:uid="{A2D83AF3-0701-4402-AE63-AF6B12DCDED6}"/>
    <hyperlink ref="E60" location="'Laser Ablation'!$A$374" display="'Laser Ablation'!$A$374" xr:uid="{D65D3D27-5CE1-4EC0-83BD-79C8EBB40F84}"/>
    <hyperlink ref="H60" location="'Laser Ablation'!$A$612" display="'Laser Ablation'!$A$612" xr:uid="{2C201AF7-C770-4F71-B624-2E9A0A9ED3CF}"/>
    <hyperlink ref="B61" location="'Laser Ablation'!$A$150" display="'Laser Ablation'!$A$150" xr:uid="{8629AC79-FE52-41E1-AA3B-CBA8B3D7503E}"/>
    <hyperlink ref="E61" location="'Laser Ablation'!$A$388" display="'Laser Ablation'!$A$388" xr:uid="{34FB0B59-A93D-4037-9BA4-97E397B4712E}"/>
    <hyperlink ref="H61" location="'Laser Ablation'!$A$626" display="'Laser Ablation'!$A$626" xr:uid="{8240DF7A-FF91-4FCE-B6D4-386503F206C2}"/>
    <hyperlink ref="B62" location="'Laser Ablation'!$A$164" display="'Laser Ablation'!$A$164" xr:uid="{09C528BE-1663-4FFC-A088-B297CC47DFE3}"/>
    <hyperlink ref="E62" location="'Laser Ablation'!$A$402" display="'Laser Ablation'!$A$402" xr:uid="{B600B8DF-9C19-4486-9FD4-F2C2E9FD8833}"/>
    <hyperlink ref="H62" location="'Laser Ablation'!$A$640" display="'Laser Ablation'!$A$640" xr:uid="{CEF78292-74CD-4B8A-BC65-6033C32EAEEF}"/>
    <hyperlink ref="B63" location="'Laser Ablation'!$A$178" display="'Laser Ablation'!$A$178" xr:uid="{5D98E1B0-37F5-4CC8-BC60-863A1C7F6D71}"/>
    <hyperlink ref="E63" location="'Laser Ablation'!$A$416" display="'Laser Ablation'!$A$416" xr:uid="{402F8A2D-388B-453A-8C39-D16059DB21A2}"/>
    <hyperlink ref="H63" location="'Laser Ablation'!$A$654" display="'Laser Ablation'!$A$654" xr:uid="{6E4DE05D-AA20-45C7-ABA4-B14E120E3874}"/>
    <hyperlink ref="B64" location="'Laser Ablation'!$A$192" display="'Laser Ablation'!$A$192" xr:uid="{EC431115-F64C-4FC7-9004-3A369156C224}"/>
    <hyperlink ref="E64" location="'Laser Ablation'!$A$430" display="'Laser Ablation'!$A$430" xr:uid="{D90932AA-7DC6-4801-9ED9-B69A038043CB}"/>
    <hyperlink ref="H64" location="'Laser Ablation'!$A$668" display="'Laser Ablation'!$A$668" xr:uid="{E21C3A3C-B9CA-4D06-AEF6-E01BAFBE788B}"/>
    <hyperlink ref="B65" location="'Laser Ablation'!$A$206" display="'Laser Ablation'!$A$206" xr:uid="{1F05A054-8932-493B-A5E4-3496309CF75E}"/>
    <hyperlink ref="E65" location="'Laser Ablation'!$A$444" display="'Laser Ablation'!$A$444" xr:uid="{75FAD50C-C415-4E96-B821-85DF97A389A9}"/>
    <hyperlink ref="H65" location="'Laser Ablation'!$A$682" display="'Laser Ablation'!$A$682" xr:uid="{A5080056-0CD3-42F4-8732-D9C74396C41E}"/>
    <hyperlink ref="B66" location="'Laser Ablation'!$A$220" display="'Laser Ablation'!$A$220" xr:uid="{918C2752-FB6B-4746-A559-A7295601E9F3}"/>
    <hyperlink ref="E66" location="'Laser Ablation'!$A$458" display="'Laser Ablation'!$A$458" xr:uid="{7B122AA0-C4D7-443F-88BE-93DFFD2E0EE1}"/>
    <hyperlink ref="H66" location="'Laser Ablation'!$A$696" display="'Laser Ablation'!$A$696" xr:uid="{955A1F5B-4206-49FE-998E-DA2E78823132}"/>
    <hyperlink ref="B67" location="'Laser Ablation'!$A$234" display="'Laser Ablation'!$A$234" xr:uid="{67156BB4-CAEB-41AF-92D7-DB779424C4C4}"/>
    <hyperlink ref="E67" location="'Laser Ablation'!$A$472" display="'Laser Ablation'!$A$472" xr:uid="{C0E1C6A5-9E5B-4CE9-B7B3-79E26B4B372A}"/>
    <hyperlink ref="H67" location="'Laser Ablation'!$A$710" display="'Laser Ablation'!$A$710" xr:uid="{D49469F6-5BD0-4AAB-85FC-EC8F71E96EB8}"/>
    <hyperlink ref="B68" location="'Laser Ablation'!$A$248" display="'Laser Ablation'!$A$248" xr:uid="{112DF5E1-69F7-4A38-B0A6-FFB1DDA02FB9}"/>
    <hyperlink ref="E68" location="'Laser Ablation'!$A$486" display="'Laser Ablation'!$A$486" xr:uid="{9FAB2DD3-5E08-41BE-8C52-45C3B17B7921}"/>
    <hyperlink ref="H68" location="'Laser Ablation'!$A$724" display="'Laser Ablation'!$A$724" xr:uid="{700D068F-68A7-49DA-8D7C-30807C30F4C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7"/>
      <c r="B1" s="268" t="s">
        <v>766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47" customFormat="1" ht="15" customHeight="1">
      <c r="A2" s="48"/>
      <c r="B2" s="270" t="s">
        <v>2</v>
      </c>
      <c r="C2" s="272" t="s">
        <v>70</v>
      </c>
      <c r="D2" s="274" t="s">
        <v>71</v>
      </c>
      <c r="E2" s="275"/>
      <c r="F2" s="275"/>
      <c r="G2" s="275"/>
      <c r="H2" s="276"/>
      <c r="I2" s="277" t="s">
        <v>72</v>
      </c>
      <c r="J2" s="278"/>
      <c r="K2" s="279"/>
      <c r="L2" s="280" t="s">
        <v>73</v>
      </c>
      <c r="M2" s="280"/>
    </row>
    <row r="3" spans="1:13" s="47" customFormat="1" ht="15" customHeight="1">
      <c r="A3" s="48"/>
      <c r="B3" s="271"/>
      <c r="C3" s="273"/>
      <c r="D3" s="180" t="s">
        <v>81</v>
      </c>
      <c r="E3" s="180" t="s">
        <v>74</v>
      </c>
      <c r="F3" s="180" t="s">
        <v>75</v>
      </c>
      <c r="G3" s="180" t="s">
        <v>76</v>
      </c>
      <c r="H3" s="180" t="s">
        <v>77</v>
      </c>
      <c r="I3" s="181" t="s">
        <v>78</v>
      </c>
      <c r="J3" s="180" t="s">
        <v>79</v>
      </c>
      <c r="K3" s="182" t="s">
        <v>80</v>
      </c>
      <c r="L3" s="180" t="s">
        <v>68</v>
      </c>
      <c r="M3" s="180" t="s">
        <v>69</v>
      </c>
    </row>
    <row r="4" spans="1:13" s="47" customFormat="1" ht="15" customHeight="1">
      <c r="A4" s="48"/>
      <c r="B4" s="183" t="s">
        <v>210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" customHeight="1">
      <c r="A5" s="48"/>
      <c r="B5" s="186" t="s">
        <v>225</v>
      </c>
      <c r="C5" s="53">
        <v>0.17464157418719431</v>
      </c>
      <c r="D5" s="49">
        <v>6.0482186212381956E-3</v>
      </c>
      <c r="E5" s="49">
        <v>0.16254513694471792</v>
      </c>
      <c r="F5" s="49">
        <v>0.1867380114296707</v>
      </c>
      <c r="G5" s="49">
        <v>0.15649691832347973</v>
      </c>
      <c r="H5" s="49">
        <v>0.19278623005090889</v>
      </c>
      <c r="I5" s="51">
        <v>3.4632181079376025E-2</v>
      </c>
      <c r="J5" s="50">
        <v>6.9264362158752049E-2</v>
      </c>
      <c r="K5" s="52">
        <v>0.10389654323812808</v>
      </c>
      <c r="L5" s="49">
        <v>0.1659094954778346</v>
      </c>
      <c r="M5" s="49">
        <v>0.18337365289655402</v>
      </c>
    </row>
    <row r="6" spans="1:13" ht="15" customHeight="1">
      <c r="A6" s="48"/>
      <c r="B6" s="39" t="s">
        <v>224</v>
      </c>
      <c r="C6" s="176"/>
      <c r="D6" s="187"/>
      <c r="E6" s="187"/>
      <c r="F6" s="187"/>
      <c r="G6" s="187"/>
      <c r="H6" s="187"/>
      <c r="I6" s="188"/>
      <c r="J6" s="188"/>
      <c r="K6" s="188"/>
      <c r="L6" s="187"/>
      <c r="M6" s="189"/>
    </row>
    <row r="7" spans="1:13" ht="15" customHeight="1">
      <c r="A7" s="48"/>
      <c r="B7" s="186" t="s">
        <v>225</v>
      </c>
      <c r="C7" s="53">
        <v>0.17750818929065562</v>
      </c>
      <c r="D7" s="49">
        <v>8.3174854256457195E-3</v>
      </c>
      <c r="E7" s="49">
        <v>0.1608732184393642</v>
      </c>
      <c r="F7" s="49">
        <v>0.19414316014194705</v>
      </c>
      <c r="G7" s="49">
        <v>0.15255573301371847</v>
      </c>
      <c r="H7" s="49">
        <v>0.20246064556759277</v>
      </c>
      <c r="I7" s="51">
        <v>4.6856910990323353E-2</v>
      </c>
      <c r="J7" s="50">
        <v>9.3713821980646705E-2</v>
      </c>
      <c r="K7" s="52">
        <v>0.14057073297097006</v>
      </c>
      <c r="L7" s="49">
        <v>0.16863277982612285</v>
      </c>
      <c r="M7" s="49">
        <v>0.1863835987551884</v>
      </c>
    </row>
    <row r="8" spans="1:13" ht="15" customHeight="1">
      <c r="A8" s="48"/>
      <c r="B8" s="39" t="s">
        <v>188</v>
      </c>
      <c r="C8" s="176"/>
      <c r="D8" s="187"/>
      <c r="E8" s="187"/>
      <c r="F8" s="187"/>
      <c r="G8" s="187"/>
      <c r="H8" s="187"/>
      <c r="I8" s="188"/>
      <c r="J8" s="188"/>
      <c r="K8" s="188"/>
      <c r="L8" s="187"/>
      <c r="M8" s="189"/>
    </row>
    <row r="9" spans="1:13" ht="15" customHeight="1">
      <c r="A9" s="48"/>
      <c r="B9" s="186" t="s">
        <v>226</v>
      </c>
      <c r="C9" s="243">
        <v>1.6019460048948728</v>
      </c>
      <c r="D9" s="49">
        <v>0.12158336381356077</v>
      </c>
      <c r="E9" s="244">
        <v>1.3587792772677512</v>
      </c>
      <c r="F9" s="244">
        <v>1.8451127325219945</v>
      </c>
      <c r="G9" s="244">
        <v>1.2371959134541906</v>
      </c>
      <c r="H9" s="244">
        <v>1.9666960963355551</v>
      </c>
      <c r="I9" s="51">
        <v>7.5897292069803335E-2</v>
      </c>
      <c r="J9" s="50">
        <v>0.15179458413960667</v>
      </c>
      <c r="K9" s="52">
        <v>0.22769187620941</v>
      </c>
      <c r="L9" s="244">
        <v>1.5218487046501292</v>
      </c>
      <c r="M9" s="244">
        <v>1.6820433051396164</v>
      </c>
    </row>
    <row r="10" spans="1:13" ht="15" customHeight="1">
      <c r="A10" s="48"/>
      <c r="B10" s="186" t="s">
        <v>141</v>
      </c>
      <c r="C10" s="243">
        <v>7.6301360601456194</v>
      </c>
      <c r="D10" s="49">
        <v>0.31342508677286823</v>
      </c>
      <c r="E10" s="244">
        <v>7.0032858865998833</v>
      </c>
      <c r="F10" s="244">
        <v>8.2569862336913555</v>
      </c>
      <c r="G10" s="244">
        <v>6.6898607998270148</v>
      </c>
      <c r="H10" s="244">
        <v>8.570411320464224</v>
      </c>
      <c r="I10" s="51">
        <v>4.1077260523567465E-2</v>
      </c>
      <c r="J10" s="50">
        <v>8.2154521047134929E-2</v>
      </c>
      <c r="K10" s="52">
        <v>0.12323178157070239</v>
      </c>
      <c r="L10" s="244">
        <v>7.2486292571383384</v>
      </c>
      <c r="M10" s="244">
        <v>8.0116428631529004</v>
      </c>
    </row>
    <row r="11" spans="1:13" ht="15" customHeight="1">
      <c r="A11" s="48"/>
      <c r="B11" s="186" t="s">
        <v>227</v>
      </c>
      <c r="C11" s="248">
        <v>21.059184297808965</v>
      </c>
      <c r="D11" s="244">
        <v>1.1875344450267982</v>
      </c>
      <c r="E11" s="249">
        <v>18.684115407755367</v>
      </c>
      <c r="F11" s="249">
        <v>23.434253187862563</v>
      </c>
      <c r="G11" s="249">
        <v>17.496580962728572</v>
      </c>
      <c r="H11" s="249">
        <v>24.621787632889358</v>
      </c>
      <c r="I11" s="51">
        <v>5.6390334413396595E-2</v>
      </c>
      <c r="J11" s="50">
        <v>0.11278066882679319</v>
      </c>
      <c r="K11" s="52">
        <v>0.1691710032401898</v>
      </c>
      <c r="L11" s="249">
        <v>20.006225082918515</v>
      </c>
      <c r="M11" s="249">
        <v>22.112143512699415</v>
      </c>
    </row>
    <row r="12" spans="1:13" ht="15" customHeight="1">
      <c r="A12" s="48"/>
      <c r="B12" s="186" t="s">
        <v>142</v>
      </c>
      <c r="C12" s="252">
        <v>975.72456869151074</v>
      </c>
      <c r="D12" s="253">
        <v>61.35069263730761</v>
      </c>
      <c r="E12" s="253">
        <v>853.02318341689556</v>
      </c>
      <c r="F12" s="253">
        <v>1098.4259539661259</v>
      </c>
      <c r="G12" s="253">
        <v>791.67249077958786</v>
      </c>
      <c r="H12" s="253">
        <v>1159.7766466034336</v>
      </c>
      <c r="I12" s="51">
        <v>6.2877060397875981E-2</v>
      </c>
      <c r="J12" s="50">
        <v>0.12575412079575196</v>
      </c>
      <c r="K12" s="52">
        <v>0.18863118119362793</v>
      </c>
      <c r="L12" s="253">
        <v>926.93834025693525</v>
      </c>
      <c r="M12" s="253">
        <v>1024.5107971260863</v>
      </c>
    </row>
    <row r="13" spans="1:13" ht="15" customHeight="1">
      <c r="A13" s="48"/>
      <c r="B13" s="186" t="s">
        <v>143</v>
      </c>
      <c r="C13" s="243">
        <v>2.332335979420693</v>
      </c>
      <c r="D13" s="49">
        <v>0.10568886773382243</v>
      </c>
      <c r="E13" s="244">
        <v>2.1209582439530483</v>
      </c>
      <c r="F13" s="244">
        <v>2.5437137148883378</v>
      </c>
      <c r="G13" s="244">
        <v>2.0152693762192255</v>
      </c>
      <c r="H13" s="244">
        <v>2.6494025826221606</v>
      </c>
      <c r="I13" s="51">
        <v>4.5314598182408301E-2</v>
      </c>
      <c r="J13" s="50">
        <v>9.0629196364816603E-2</v>
      </c>
      <c r="K13" s="52">
        <v>0.13594379454722491</v>
      </c>
      <c r="L13" s="244">
        <v>2.2157191804496583</v>
      </c>
      <c r="M13" s="244">
        <v>2.4489527783917278</v>
      </c>
    </row>
    <row r="14" spans="1:13" ht="15" customHeight="1">
      <c r="A14" s="48"/>
      <c r="B14" s="186" t="s">
        <v>228</v>
      </c>
      <c r="C14" s="243">
        <v>1.7167749206118816</v>
      </c>
      <c r="D14" s="244">
        <v>0.17221242964965142</v>
      </c>
      <c r="E14" s="244">
        <v>1.3723500613125788</v>
      </c>
      <c r="F14" s="244">
        <v>2.0611997799111843</v>
      </c>
      <c r="G14" s="244">
        <v>1.2001376316629275</v>
      </c>
      <c r="H14" s="244">
        <v>2.2334122095608357</v>
      </c>
      <c r="I14" s="51">
        <v>0.10031159447988243</v>
      </c>
      <c r="J14" s="50">
        <v>0.20062318895976486</v>
      </c>
      <c r="K14" s="52">
        <v>0.3009347834396473</v>
      </c>
      <c r="L14" s="244">
        <v>1.6309361745812876</v>
      </c>
      <c r="M14" s="244">
        <v>1.8026136666424757</v>
      </c>
    </row>
    <row r="15" spans="1:13" s="47" customFormat="1" ht="15" customHeight="1">
      <c r="A15" s="48"/>
      <c r="B15" s="186" t="s">
        <v>144</v>
      </c>
      <c r="C15" s="243">
        <v>1.633177941070947</v>
      </c>
      <c r="D15" s="49">
        <v>6.8353017532011132E-2</v>
      </c>
      <c r="E15" s="244">
        <v>1.4964719060069247</v>
      </c>
      <c r="F15" s="244">
        <v>1.7698839761349694</v>
      </c>
      <c r="G15" s="244">
        <v>1.4281188884749136</v>
      </c>
      <c r="H15" s="244">
        <v>1.8382369936669805</v>
      </c>
      <c r="I15" s="51">
        <v>4.185276803774917E-2</v>
      </c>
      <c r="J15" s="50">
        <v>8.3705536075498341E-2</v>
      </c>
      <c r="K15" s="52">
        <v>0.1255583041132475</v>
      </c>
      <c r="L15" s="244">
        <v>1.5515190440173996</v>
      </c>
      <c r="M15" s="244">
        <v>1.7148368381244945</v>
      </c>
    </row>
    <row r="16" spans="1:13" ht="15" customHeight="1">
      <c r="A16" s="48"/>
      <c r="B16" s="186" t="s">
        <v>229</v>
      </c>
      <c r="C16" s="243">
        <v>0.4661680383069185</v>
      </c>
      <c r="D16" s="244">
        <v>5.9954493576864047E-2</v>
      </c>
      <c r="E16" s="244">
        <v>0.34625905115319039</v>
      </c>
      <c r="F16" s="244">
        <v>0.58607702546064655</v>
      </c>
      <c r="G16" s="244">
        <v>0.28630455757632634</v>
      </c>
      <c r="H16" s="244">
        <v>0.64603151903751066</v>
      </c>
      <c r="I16" s="51">
        <v>0.12861133464793836</v>
      </c>
      <c r="J16" s="50">
        <v>0.25722266929587673</v>
      </c>
      <c r="K16" s="52">
        <v>0.38583400394381506</v>
      </c>
      <c r="L16" s="244">
        <v>0.44285963639157255</v>
      </c>
      <c r="M16" s="244">
        <v>0.48947644022226444</v>
      </c>
    </row>
    <row r="17" spans="1:13" ht="15" customHeight="1">
      <c r="A17" s="48"/>
      <c r="B17" s="186" t="s">
        <v>145</v>
      </c>
      <c r="C17" s="252">
        <v>68.574549410133656</v>
      </c>
      <c r="D17" s="249">
        <v>5.6656012660953685</v>
      </c>
      <c r="E17" s="253">
        <v>57.243346877942919</v>
      </c>
      <c r="F17" s="253">
        <v>79.9057519423244</v>
      </c>
      <c r="G17" s="253">
        <v>51.577745611847547</v>
      </c>
      <c r="H17" s="253">
        <v>85.571353208419765</v>
      </c>
      <c r="I17" s="51">
        <v>8.2619591595276751E-2</v>
      </c>
      <c r="J17" s="50">
        <v>0.1652391831905535</v>
      </c>
      <c r="K17" s="52">
        <v>0.24785877478583024</v>
      </c>
      <c r="L17" s="253">
        <v>65.14582193962697</v>
      </c>
      <c r="M17" s="253">
        <v>72.003276880640342</v>
      </c>
    </row>
    <row r="18" spans="1:13" ht="15" customHeight="1">
      <c r="A18" s="48"/>
      <c r="B18" s="186" t="s">
        <v>170</v>
      </c>
      <c r="C18" s="243">
        <v>9.0564310737976648</v>
      </c>
      <c r="D18" s="49">
        <v>0.65307192278845072</v>
      </c>
      <c r="E18" s="244">
        <v>7.7502872282207633</v>
      </c>
      <c r="F18" s="244">
        <v>10.362574919374566</v>
      </c>
      <c r="G18" s="244">
        <v>7.0972153054323126</v>
      </c>
      <c r="H18" s="244">
        <v>11.015646842163017</v>
      </c>
      <c r="I18" s="51">
        <v>7.2111399895477352E-2</v>
      </c>
      <c r="J18" s="50">
        <v>0.1442227997909547</v>
      </c>
      <c r="K18" s="52">
        <v>0.21633419968643205</v>
      </c>
      <c r="L18" s="244">
        <v>8.6036095201077813</v>
      </c>
      <c r="M18" s="244">
        <v>9.5092526274875482</v>
      </c>
    </row>
    <row r="19" spans="1:13" ht="15" customHeight="1">
      <c r="A19" s="48"/>
      <c r="B19" s="186" t="s">
        <v>146</v>
      </c>
      <c r="C19" s="248">
        <v>40.246139786727881</v>
      </c>
      <c r="D19" s="249">
        <v>4.0773405875005846</v>
      </c>
      <c r="E19" s="249">
        <v>32.091458611726708</v>
      </c>
      <c r="F19" s="249">
        <v>48.400820961729053</v>
      </c>
      <c r="G19" s="249">
        <v>28.014118024226129</v>
      </c>
      <c r="H19" s="249">
        <v>52.478161549229632</v>
      </c>
      <c r="I19" s="51">
        <v>0.10131010350575745</v>
      </c>
      <c r="J19" s="50">
        <v>0.2026202070115149</v>
      </c>
      <c r="K19" s="52">
        <v>0.30393031051727237</v>
      </c>
      <c r="L19" s="249">
        <v>38.233832797391486</v>
      </c>
      <c r="M19" s="249">
        <v>42.258446776064275</v>
      </c>
    </row>
    <row r="20" spans="1:13" ht="15" customHeight="1">
      <c r="A20" s="48"/>
      <c r="B20" s="186" t="s">
        <v>171</v>
      </c>
      <c r="C20" s="243">
        <v>9.5167888386740191</v>
      </c>
      <c r="D20" s="49">
        <v>0.34153498757506068</v>
      </c>
      <c r="E20" s="244">
        <v>8.833718863523897</v>
      </c>
      <c r="F20" s="244">
        <v>10.199858813824141</v>
      </c>
      <c r="G20" s="244">
        <v>8.4921838759488377</v>
      </c>
      <c r="H20" s="244">
        <v>10.541393801399201</v>
      </c>
      <c r="I20" s="51">
        <v>3.5887629048481334E-2</v>
      </c>
      <c r="J20" s="50">
        <v>7.1775258096962669E-2</v>
      </c>
      <c r="K20" s="52">
        <v>0.107662887145444</v>
      </c>
      <c r="L20" s="244">
        <v>9.0409493967403183</v>
      </c>
      <c r="M20" s="244">
        <v>9.99262828060772</v>
      </c>
    </row>
    <row r="21" spans="1:13" ht="15" customHeight="1">
      <c r="A21" s="48"/>
      <c r="B21" s="186" t="s">
        <v>230</v>
      </c>
      <c r="C21" s="53">
        <v>0.61788571217702715</v>
      </c>
      <c r="D21" s="49">
        <v>2.1538841702914906E-2</v>
      </c>
      <c r="E21" s="49">
        <v>0.5748080287711973</v>
      </c>
      <c r="F21" s="49">
        <v>0.66096339558285699</v>
      </c>
      <c r="G21" s="49">
        <v>0.55326918706828243</v>
      </c>
      <c r="H21" s="49">
        <v>0.68250223728577186</v>
      </c>
      <c r="I21" s="51">
        <v>3.485894118999134E-2</v>
      </c>
      <c r="J21" s="50">
        <v>6.9717882379982679E-2</v>
      </c>
      <c r="K21" s="52">
        <v>0.10457682356997403</v>
      </c>
      <c r="L21" s="49">
        <v>0.58699142656817582</v>
      </c>
      <c r="M21" s="49">
        <v>0.64877999778587847</v>
      </c>
    </row>
    <row r="22" spans="1:13" ht="15" customHeight="1">
      <c r="A22" s="48"/>
      <c r="B22" s="186" t="s">
        <v>147</v>
      </c>
      <c r="C22" s="243">
        <v>3.4706612124067275</v>
      </c>
      <c r="D22" s="49">
        <v>0.18282846469917988</v>
      </c>
      <c r="E22" s="244">
        <v>3.1050042830083679</v>
      </c>
      <c r="F22" s="244">
        <v>3.8363181418050871</v>
      </c>
      <c r="G22" s="244">
        <v>2.9221758183091877</v>
      </c>
      <c r="H22" s="244">
        <v>4.0191466065042674</v>
      </c>
      <c r="I22" s="51">
        <v>5.2678280451464062E-2</v>
      </c>
      <c r="J22" s="50">
        <v>0.10535656090292812</v>
      </c>
      <c r="K22" s="52">
        <v>0.15803484135439219</v>
      </c>
      <c r="L22" s="244">
        <v>3.2971281517863913</v>
      </c>
      <c r="M22" s="244">
        <v>3.6441942730270638</v>
      </c>
    </row>
    <row r="23" spans="1:13" ht="15" customHeight="1">
      <c r="A23" s="48"/>
      <c r="B23" s="186" t="s">
        <v>231</v>
      </c>
      <c r="C23" s="243">
        <v>1.3655200427138117</v>
      </c>
      <c r="D23" s="49">
        <v>9.6940283822002968E-2</v>
      </c>
      <c r="E23" s="244">
        <v>1.1716394750698058</v>
      </c>
      <c r="F23" s="244">
        <v>1.5594006103578175</v>
      </c>
      <c r="G23" s="244">
        <v>1.0746991912478028</v>
      </c>
      <c r="H23" s="244">
        <v>1.6563408941798206</v>
      </c>
      <c r="I23" s="51">
        <v>7.0991476353100949E-2</v>
      </c>
      <c r="J23" s="50">
        <v>0.1419829527062019</v>
      </c>
      <c r="K23" s="52">
        <v>0.21297442905930286</v>
      </c>
      <c r="L23" s="244">
        <v>1.2972440405781211</v>
      </c>
      <c r="M23" s="244">
        <v>1.4337960448495022</v>
      </c>
    </row>
    <row r="24" spans="1:13" ht="15" customHeight="1">
      <c r="A24" s="48"/>
      <c r="B24" s="186" t="s">
        <v>148</v>
      </c>
      <c r="C24" s="243">
        <v>1.276466604004993</v>
      </c>
      <c r="D24" s="49">
        <v>7.4723416521122257E-2</v>
      </c>
      <c r="E24" s="244">
        <v>1.1270197709627485</v>
      </c>
      <c r="F24" s="244">
        <v>1.4259134370472375</v>
      </c>
      <c r="G24" s="244">
        <v>1.0522963544416262</v>
      </c>
      <c r="H24" s="244">
        <v>1.5006368535683599</v>
      </c>
      <c r="I24" s="51">
        <v>5.8539264785050317E-2</v>
      </c>
      <c r="J24" s="50">
        <v>0.11707852957010063</v>
      </c>
      <c r="K24" s="52">
        <v>0.17561779435515096</v>
      </c>
      <c r="L24" s="244">
        <v>1.2126432738047435</v>
      </c>
      <c r="M24" s="244">
        <v>1.3402899342052426</v>
      </c>
    </row>
    <row r="25" spans="1:13" ht="15" customHeight="1">
      <c r="A25" s="48"/>
      <c r="B25" s="186" t="s">
        <v>149</v>
      </c>
      <c r="C25" s="243">
        <v>3.0661521514517651</v>
      </c>
      <c r="D25" s="49">
        <v>9.3683871253553541E-2</v>
      </c>
      <c r="E25" s="244">
        <v>2.8787844089446581</v>
      </c>
      <c r="F25" s="244">
        <v>3.2535198939588721</v>
      </c>
      <c r="G25" s="244">
        <v>2.7851005376911044</v>
      </c>
      <c r="H25" s="244">
        <v>3.3472037652124258</v>
      </c>
      <c r="I25" s="51">
        <v>3.0554214737581107E-2</v>
      </c>
      <c r="J25" s="50">
        <v>6.1108429475162214E-2</v>
      </c>
      <c r="K25" s="52">
        <v>9.1662644212743324E-2</v>
      </c>
      <c r="L25" s="244">
        <v>2.912844543879177</v>
      </c>
      <c r="M25" s="244">
        <v>3.2194597590243532</v>
      </c>
    </row>
    <row r="26" spans="1:13" ht="15" customHeight="1">
      <c r="A26" s="48"/>
      <c r="B26" s="186" t="s">
        <v>150</v>
      </c>
      <c r="C26" s="248">
        <v>19.963869207961533</v>
      </c>
      <c r="D26" s="244">
        <v>0.70330944273006901</v>
      </c>
      <c r="E26" s="249">
        <v>18.557250322501396</v>
      </c>
      <c r="F26" s="249">
        <v>21.37048809342167</v>
      </c>
      <c r="G26" s="249">
        <v>17.853940879771326</v>
      </c>
      <c r="H26" s="249">
        <v>22.073797536151741</v>
      </c>
      <c r="I26" s="51">
        <v>3.5229114927761158E-2</v>
      </c>
      <c r="J26" s="50">
        <v>7.0458229855522317E-2</v>
      </c>
      <c r="K26" s="52">
        <v>0.10568734478328348</v>
      </c>
      <c r="L26" s="249">
        <v>18.965675747563456</v>
      </c>
      <c r="M26" s="249">
        <v>20.962062668359611</v>
      </c>
    </row>
    <row r="27" spans="1:13" ht="15" customHeight="1">
      <c r="A27" s="48"/>
      <c r="B27" s="186" t="s">
        <v>151</v>
      </c>
      <c r="C27" s="243">
        <v>5.3048133808747764</v>
      </c>
      <c r="D27" s="49">
        <v>0.37581505507610458</v>
      </c>
      <c r="E27" s="244">
        <v>4.5531832707225668</v>
      </c>
      <c r="F27" s="244">
        <v>6.056443491026986</v>
      </c>
      <c r="G27" s="244">
        <v>4.1773682156464629</v>
      </c>
      <c r="H27" s="244">
        <v>6.4322585461030899</v>
      </c>
      <c r="I27" s="51">
        <v>7.0844161348072116E-2</v>
      </c>
      <c r="J27" s="50">
        <v>0.14168832269614423</v>
      </c>
      <c r="K27" s="52">
        <v>0.21253248404421635</v>
      </c>
      <c r="L27" s="244">
        <v>5.0395727118310374</v>
      </c>
      <c r="M27" s="244">
        <v>5.5700540499185154</v>
      </c>
    </row>
    <row r="28" spans="1:13" ht="15" customHeight="1">
      <c r="A28" s="48"/>
      <c r="B28" s="186" t="s">
        <v>232</v>
      </c>
      <c r="C28" s="243">
        <v>0.16890703216101083</v>
      </c>
      <c r="D28" s="244">
        <v>5.8231129318588364E-2</v>
      </c>
      <c r="E28" s="244">
        <v>5.2444773523834101E-2</v>
      </c>
      <c r="F28" s="244">
        <v>0.28536929079818757</v>
      </c>
      <c r="G28" s="244">
        <v>0</v>
      </c>
      <c r="H28" s="244">
        <v>0.34360042011677594</v>
      </c>
      <c r="I28" s="51">
        <v>0.34475254566713048</v>
      </c>
      <c r="J28" s="50">
        <v>0.68950509133426097</v>
      </c>
      <c r="K28" s="52">
        <v>1.0342576370013914</v>
      </c>
      <c r="L28" s="244">
        <v>0.16046168055296028</v>
      </c>
      <c r="M28" s="244">
        <v>0.17735238376906137</v>
      </c>
    </row>
    <row r="29" spans="1:13" ht="15" customHeight="1">
      <c r="A29" s="48"/>
      <c r="B29" s="186" t="s">
        <v>152</v>
      </c>
      <c r="C29" s="243">
        <v>1.9459140719209775</v>
      </c>
      <c r="D29" s="49">
        <v>0.15969128915433661</v>
      </c>
      <c r="E29" s="244">
        <v>1.6265314936123043</v>
      </c>
      <c r="F29" s="244">
        <v>2.2652966502296508</v>
      </c>
      <c r="G29" s="244">
        <v>1.4668402044579678</v>
      </c>
      <c r="H29" s="244">
        <v>2.4249879393839873</v>
      </c>
      <c r="I29" s="51">
        <v>8.2064923348178345E-2</v>
      </c>
      <c r="J29" s="50">
        <v>0.16412984669635669</v>
      </c>
      <c r="K29" s="52">
        <v>0.24619477004453505</v>
      </c>
      <c r="L29" s="244">
        <v>1.8486183683249287</v>
      </c>
      <c r="M29" s="244">
        <v>2.0432097755170266</v>
      </c>
    </row>
    <row r="30" spans="1:13" ht="15" customHeight="1">
      <c r="A30" s="48"/>
      <c r="B30" s="186" t="s">
        <v>153</v>
      </c>
      <c r="C30" s="243">
        <v>0.52619402960851924</v>
      </c>
      <c r="D30" s="49">
        <v>3.5057130756943042E-2</v>
      </c>
      <c r="E30" s="244">
        <v>0.45607976809463313</v>
      </c>
      <c r="F30" s="244">
        <v>0.59630829112240535</v>
      </c>
      <c r="G30" s="244">
        <v>0.42102263733769013</v>
      </c>
      <c r="H30" s="244">
        <v>0.63136542187934841</v>
      </c>
      <c r="I30" s="51">
        <v>6.6623961474867058E-2</v>
      </c>
      <c r="J30" s="50">
        <v>0.13324792294973412</v>
      </c>
      <c r="K30" s="52">
        <v>0.19987188442460119</v>
      </c>
      <c r="L30" s="244">
        <v>0.4998843281280933</v>
      </c>
      <c r="M30" s="244">
        <v>0.55250373108894524</v>
      </c>
    </row>
    <row r="31" spans="1:13" ht="15" customHeight="1">
      <c r="A31" s="48"/>
      <c r="B31" s="186" t="s">
        <v>172</v>
      </c>
      <c r="C31" s="243">
        <v>0.13990227939329072</v>
      </c>
      <c r="D31" s="49">
        <v>1.044451777390696E-2</v>
      </c>
      <c r="E31" s="244">
        <v>0.1190132438454768</v>
      </c>
      <c r="F31" s="244">
        <v>0.16079131494110466</v>
      </c>
      <c r="G31" s="244">
        <v>0.10856872607156984</v>
      </c>
      <c r="H31" s="244">
        <v>0.17123583271501161</v>
      </c>
      <c r="I31" s="51">
        <v>7.4655808462888038E-2</v>
      </c>
      <c r="J31" s="50">
        <v>0.14931161692577608</v>
      </c>
      <c r="K31" s="52">
        <v>0.2239674253886641</v>
      </c>
      <c r="L31" s="244">
        <v>0.13290716542362618</v>
      </c>
      <c r="M31" s="244">
        <v>0.14689739336295526</v>
      </c>
    </row>
    <row r="32" spans="1:13" ht="15" customHeight="1">
      <c r="A32" s="48"/>
      <c r="B32" s="186" t="s">
        <v>154</v>
      </c>
      <c r="C32" s="243">
        <v>3.1294697427070628</v>
      </c>
      <c r="D32" s="49">
        <v>0.10582083488921762</v>
      </c>
      <c r="E32" s="244">
        <v>2.9178280729286277</v>
      </c>
      <c r="F32" s="244">
        <v>3.3411114124854979</v>
      </c>
      <c r="G32" s="244">
        <v>2.8120072380394099</v>
      </c>
      <c r="H32" s="244">
        <v>3.4469322473747157</v>
      </c>
      <c r="I32" s="51">
        <v>3.3814301971068168E-2</v>
      </c>
      <c r="J32" s="50">
        <v>6.7628603942136337E-2</v>
      </c>
      <c r="K32" s="52">
        <v>0.10144290591320451</v>
      </c>
      <c r="L32" s="244">
        <v>2.9729962555717098</v>
      </c>
      <c r="M32" s="244">
        <v>3.2859432298424158</v>
      </c>
    </row>
    <row r="33" spans="1:13" ht="15" customHeight="1">
      <c r="A33" s="48"/>
      <c r="B33" s="186" t="s">
        <v>155</v>
      </c>
      <c r="C33" s="248">
        <v>34.14937384000342</v>
      </c>
      <c r="D33" s="244">
        <v>2.0629792305849199</v>
      </c>
      <c r="E33" s="249">
        <v>30.02341537883358</v>
      </c>
      <c r="F33" s="249">
        <v>38.275332301173258</v>
      </c>
      <c r="G33" s="249">
        <v>27.960436148248661</v>
      </c>
      <c r="H33" s="249">
        <v>40.33831153175818</v>
      </c>
      <c r="I33" s="51">
        <v>6.0410455554774922E-2</v>
      </c>
      <c r="J33" s="50">
        <v>0.12082091110954984</v>
      </c>
      <c r="K33" s="52">
        <v>0.18123136666432477</v>
      </c>
      <c r="L33" s="249">
        <v>32.441905148003251</v>
      </c>
      <c r="M33" s="249">
        <v>35.85684253200359</v>
      </c>
    </row>
    <row r="34" spans="1:13" ht="15" customHeight="1">
      <c r="A34" s="48"/>
      <c r="B34" s="186" t="s">
        <v>173</v>
      </c>
      <c r="C34" s="248">
        <v>45.451923562028476</v>
      </c>
      <c r="D34" s="244">
        <v>2.4906566441388946</v>
      </c>
      <c r="E34" s="249">
        <v>40.470610273750687</v>
      </c>
      <c r="F34" s="249">
        <v>50.433236850306265</v>
      </c>
      <c r="G34" s="249">
        <v>37.979953629611792</v>
      </c>
      <c r="H34" s="249">
        <v>52.92389349444516</v>
      </c>
      <c r="I34" s="51">
        <v>5.4797606986641226E-2</v>
      </c>
      <c r="J34" s="50">
        <v>0.10959521397328245</v>
      </c>
      <c r="K34" s="52">
        <v>0.16439282095992369</v>
      </c>
      <c r="L34" s="249">
        <v>43.179327383927053</v>
      </c>
      <c r="M34" s="249">
        <v>47.7245197401299</v>
      </c>
    </row>
    <row r="35" spans="1:13" ht="15" customHeight="1">
      <c r="A35" s="48"/>
      <c r="B35" s="186" t="s">
        <v>156</v>
      </c>
      <c r="C35" s="243">
        <v>0.16736523655173943</v>
      </c>
      <c r="D35" s="49">
        <v>1.3019130662667635E-2</v>
      </c>
      <c r="E35" s="244">
        <v>0.14132697522640417</v>
      </c>
      <c r="F35" s="244">
        <v>0.1934034978770747</v>
      </c>
      <c r="G35" s="244">
        <v>0.12830784456373653</v>
      </c>
      <c r="H35" s="244">
        <v>0.20642262853974233</v>
      </c>
      <c r="I35" s="51">
        <v>7.7788738754256709E-2</v>
      </c>
      <c r="J35" s="50">
        <v>0.15557747750851342</v>
      </c>
      <c r="K35" s="52">
        <v>0.23336621626277013</v>
      </c>
      <c r="L35" s="244">
        <v>0.15899697472415247</v>
      </c>
      <c r="M35" s="244">
        <v>0.17573349837932639</v>
      </c>
    </row>
    <row r="36" spans="1:13" ht="15" customHeight="1">
      <c r="A36" s="48"/>
      <c r="B36" s="186" t="s">
        <v>157</v>
      </c>
      <c r="C36" s="53">
        <v>0.6867801469591952</v>
      </c>
      <c r="D36" s="49">
        <v>3.1748236524786658E-2</v>
      </c>
      <c r="E36" s="49">
        <v>0.62328367390962192</v>
      </c>
      <c r="F36" s="49">
        <v>0.75027662000876849</v>
      </c>
      <c r="G36" s="49">
        <v>0.59153543738483527</v>
      </c>
      <c r="H36" s="49">
        <v>0.78202485653355513</v>
      </c>
      <c r="I36" s="51">
        <v>4.6227656208986147E-2</v>
      </c>
      <c r="J36" s="50">
        <v>9.2455312417972293E-2</v>
      </c>
      <c r="K36" s="52">
        <v>0.13868296862695845</v>
      </c>
      <c r="L36" s="49">
        <v>0.6524411396112354</v>
      </c>
      <c r="M36" s="49">
        <v>0.72111915430715501</v>
      </c>
    </row>
    <row r="37" spans="1:13" ht="15" customHeight="1">
      <c r="A37" s="48"/>
      <c r="B37" s="186" t="s">
        <v>158</v>
      </c>
      <c r="C37" s="53">
        <v>3.3834260169933933E-2</v>
      </c>
      <c r="D37" s="49">
        <v>1.3700850087735739E-3</v>
      </c>
      <c r="E37" s="49">
        <v>3.1094090152386785E-2</v>
      </c>
      <c r="F37" s="49">
        <v>3.6574430187481077E-2</v>
      </c>
      <c r="G37" s="49">
        <v>2.9724005143613209E-2</v>
      </c>
      <c r="H37" s="49">
        <v>3.7944515196254656E-2</v>
      </c>
      <c r="I37" s="51">
        <v>4.0494014111503156E-2</v>
      </c>
      <c r="J37" s="50">
        <v>8.0988028223006311E-2</v>
      </c>
      <c r="K37" s="52">
        <v>0.12148204233450946</v>
      </c>
      <c r="L37" s="49">
        <v>3.2142547161437239E-2</v>
      </c>
      <c r="M37" s="49">
        <v>3.5525973178430627E-2</v>
      </c>
    </row>
    <row r="38" spans="1:13" ht="15" customHeight="1">
      <c r="A38" s="48"/>
      <c r="B38" s="186" t="s">
        <v>174</v>
      </c>
      <c r="C38" s="252">
        <v>115.51970326124159</v>
      </c>
      <c r="D38" s="253">
        <v>5.7670696765888039</v>
      </c>
      <c r="E38" s="253">
        <v>103.98556390806398</v>
      </c>
      <c r="F38" s="253">
        <v>127.0538426144192</v>
      </c>
      <c r="G38" s="253">
        <v>98.218494231475177</v>
      </c>
      <c r="H38" s="253">
        <v>132.820912291008</v>
      </c>
      <c r="I38" s="51">
        <v>4.9922822806659106E-2</v>
      </c>
      <c r="J38" s="50">
        <v>9.9845645613318212E-2</v>
      </c>
      <c r="K38" s="52">
        <v>0.14976846841997732</v>
      </c>
      <c r="L38" s="253">
        <v>109.74371809817951</v>
      </c>
      <c r="M38" s="253">
        <v>121.29568842430366</v>
      </c>
    </row>
    <row r="39" spans="1:13" ht="15" customHeight="1">
      <c r="A39" s="48"/>
      <c r="B39" s="186" t="s">
        <v>175</v>
      </c>
      <c r="C39" s="243">
        <v>2.0346590213016604</v>
      </c>
      <c r="D39" s="49">
        <v>5.9508922696485708E-2</v>
      </c>
      <c r="E39" s="244">
        <v>1.9156411759086891</v>
      </c>
      <c r="F39" s="244">
        <v>2.153676866694632</v>
      </c>
      <c r="G39" s="244">
        <v>1.8561322532122033</v>
      </c>
      <c r="H39" s="244">
        <v>2.2131857893911175</v>
      </c>
      <c r="I39" s="51">
        <v>2.924761450123237E-2</v>
      </c>
      <c r="J39" s="50">
        <v>5.8495229002464739E-2</v>
      </c>
      <c r="K39" s="52">
        <v>8.7742843503697113E-2</v>
      </c>
      <c r="L39" s="244">
        <v>1.9329260702365774</v>
      </c>
      <c r="M39" s="244">
        <v>2.1363919723667433</v>
      </c>
    </row>
    <row r="40" spans="1:13" ht="15" customHeight="1">
      <c r="A40" s="48"/>
      <c r="B40" s="186" t="s">
        <v>176</v>
      </c>
      <c r="C40" s="248">
        <v>11.845401160731212</v>
      </c>
      <c r="D40" s="244">
        <v>0.66788047325512168</v>
      </c>
      <c r="E40" s="249">
        <v>10.509640214220969</v>
      </c>
      <c r="F40" s="249">
        <v>13.181162107241455</v>
      </c>
      <c r="G40" s="249">
        <v>9.8417597409658466</v>
      </c>
      <c r="H40" s="249">
        <v>13.849042580496578</v>
      </c>
      <c r="I40" s="51">
        <v>5.638310296060025E-2</v>
      </c>
      <c r="J40" s="50">
        <v>0.1127662059212005</v>
      </c>
      <c r="K40" s="52">
        <v>0.16914930888180074</v>
      </c>
      <c r="L40" s="249">
        <v>11.253131102694651</v>
      </c>
      <c r="M40" s="249">
        <v>12.437671218767774</v>
      </c>
    </row>
    <row r="41" spans="1:13" ht="15" customHeight="1">
      <c r="A41" s="48"/>
      <c r="B41" s="186" t="s">
        <v>159</v>
      </c>
      <c r="C41" s="248">
        <v>30.335490078527531</v>
      </c>
      <c r="D41" s="249">
        <v>3.115892328899208</v>
      </c>
      <c r="E41" s="249">
        <v>24.103705420729113</v>
      </c>
      <c r="F41" s="249">
        <v>36.567274736325949</v>
      </c>
      <c r="G41" s="249">
        <v>20.987813091829906</v>
      </c>
      <c r="H41" s="249">
        <v>39.683167065225156</v>
      </c>
      <c r="I41" s="51">
        <v>0.1027144219801064</v>
      </c>
      <c r="J41" s="50">
        <v>0.2054288439602128</v>
      </c>
      <c r="K41" s="52">
        <v>0.30814326594031921</v>
      </c>
      <c r="L41" s="249">
        <v>28.818715574601153</v>
      </c>
      <c r="M41" s="249">
        <v>31.852264582453909</v>
      </c>
    </row>
    <row r="42" spans="1:13" ht="15" customHeight="1">
      <c r="A42" s="48"/>
      <c r="B42" s="186" t="s">
        <v>177</v>
      </c>
      <c r="C42" s="248">
        <v>15.748185398713279</v>
      </c>
      <c r="D42" s="244">
        <v>0.65261726184179536</v>
      </c>
      <c r="E42" s="249">
        <v>14.442950875029688</v>
      </c>
      <c r="F42" s="249">
        <v>17.05341992239687</v>
      </c>
      <c r="G42" s="249">
        <v>13.790333613187892</v>
      </c>
      <c r="H42" s="249">
        <v>17.706037184238664</v>
      </c>
      <c r="I42" s="51">
        <v>4.1440791133632332E-2</v>
      </c>
      <c r="J42" s="50">
        <v>8.2881582267264664E-2</v>
      </c>
      <c r="K42" s="52">
        <v>0.124322373400897</v>
      </c>
      <c r="L42" s="249">
        <v>14.960776128777615</v>
      </c>
      <c r="M42" s="249">
        <v>16.535594668648944</v>
      </c>
    </row>
    <row r="43" spans="1:13" ht="15" customHeight="1">
      <c r="A43" s="48"/>
      <c r="B43" s="186" t="s">
        <v>178</v>
      </c>
      <c r="C43" s="53">
        <v>8.3478194508042378E-2</v>
      </c>
      <c r="D43" s="49">
        <v>3.7027609759786302E-3</v>
      </c>
      <c r="E43" s="49">
        <v>7.6072672556085116E-2</v>
      </c>
      <c r="F43" s="49">
        <v>9.0883716459999639E-2</v>
      </c>
      <c r="G43" s="49">
        <v>7.2369911580106486E-2</v>
      </c>
      <c r="H43" s="49">
        <v>9.458647743597827E-2</v>
      </c>
      <c r="I43" s="51">
        <v>4.4356026119155012E-2</v>
      </c>
      <c r="J43" s="50">
        <v>8.8712052238310024E-2</v>
      </c>
      <c r="K43" s="52">
        <v>0.13306807835746504</v>
      </c>
      <c r="L43" s="49">
        <v>7.9304284782640261E-2</v>
      </c>
      <c r="M43" s="49">
        <v>8.7652104233444494E-2</v>
      </c>
    </row>
    <row r="44" spans="1:13" ht="15" customHeight="1">
      <c r="A44" s="48"/>
      <c r="B44" s="186" t="s">
        <v>179</v>
      </c>
      <c r="C44" s="252">
        <v>54.407308762748173</v>
      </c>
      <c r="D44" s="249">
        <v>2.5532232418997287</v>
      </c>
      <c r="E44" s="253">
        <v>49.300862278948713</v>
      </c>
      <c r="F44" s="253">
        <v>59.513755246547632</v>
      </c>
      <c r="G44" s="253">
        <v>46.747639037048984</v>
      </c>
      <c r="H44" s="253">
        <v>62.066978488447361</v>
      </c>
      <c r="I44" s="51">
        <v>4.6927945894796409E-2</v>
      </c>
      <c r="J44" s="50">
        <v>9.3855891789592819E-2</v>
      </c>
      <c r="K44" s="52">
        <v>0.14078383768438923</v>
      </c>
      <c r="L44" s="253">
        <v>51.686943324610766</v>
      </c>
      <c r="M44" s="253">
        <v>57.127674200885579</v>
      </c>
    </row>
    <row r="45" spans="1:13" ht="15" customHeight="1">
      <c r="A45" s="48"/>
      <c r="B45" s="186" t="s">
        <v>160</v>
      </c>
      <c r="C45" s="243">
        <v>7.7913193809600489</v>
      </c>
      <c r="D45" s="244">
        <v>0.86909950142852432</v>
      </c>
      <c r="E45" s="244">
        <v>6.0531203781030003</v>
      </c>
      <c r="F45" s="244">
        <v>9.5295183838170985</v>
      </c>
      <c r="G45" s="244">
        <v>5.1840208766744755</v>
      </c>
      <c r="H45" s="244">
        <v>10.398617885245622</v>
      </c>
      <c r="I45" s="51">
        <v>0.11154715381741077</v>
      </c>
      <c r="J45" s="50">
        <v>0.22309430763482155</v>
      </c>
      <c r="K45" s="52">
        <v>0.33464146145223234</v>
      </c>
      <c r="L45" s="244">
        <v>7.4017534119120469</v>
      </c>
      <c r="M45" s="244">
        <v>8.1808853500080509</v>
      </c>
    </row>
    <row r="46" spans="1:13" ht="15" customHeight="1">
      <c r="A46" s="48"/>
      <c r="B46" s="186" t="s">
        <v>161</v>
      </c>
      <c r="C46" s="252">
        <v>159.95320649055995</v>
      </c>
      <c r="D46" s="253">
        <v>6.1603612135504839</v>
      </c>
      <c r="E46" s="253">
        <v>147.63248406345897</v>
      </c>
      <c r="F46" s="253">
        <v>172.27392891766092</v>
      </c>
      <c r="G46" s="253">
        <v>141.47212284990849</v>
      </c>
      <c r="H46" s="253">
        <v>178.43429013121141</v>
      </c>
      <c r="I46" s="51">
        <v>3.851352122731002E-2</v>
      </c>
      <c r="J46" s="50">
        <v>7.702704245462004E-2</v>
      </c>
      <c r="K46" s="52">
        <v>0.11554056368193005</v>
      </c>
      <c r="L46" s="253">
        <v>151.95554616603195</v>
      </c>
      <c r="M46" s="253">
        <v>167.95086681508795</v>
      </c>
    </row>
    <row r="47" spans="1:13" ht="15" customHeight="1">
      <c r="A47" s="48"/>
      <c r="B47" s="186" t="s">
        <v>233</v>
      </c>
      <c r="C47" s="53">
        <v>8.2841573259008733E-2</v>
      </c>
      <c r="D47" s="49">
        <v>4.0326194938979784E-3</v>
      </c>
      <c r="E47" s="49">
        <v>7.4776334271212774E-2</v>
      </c>
      <c r="F47" s="49">
        <v>9.0906812246804691E-2</v>
      </c>
      <c r="G47" s="49">
        <v>7.0743714777314795E-2</v>
      </c>
      <c r="H47" s="49">
        <v>9.4939431740702671E-2</v>
      </c>
      <c r="I47" s="51">
        <v>4.867869277771647E-2</v>
      </c>
      <c r="J47" s="50">
        <v>9.735738555543294E-2</v>
      </c>
      <c r="K47" s="52">
        <v>0.14603607833314941</v>
      </c>
      <c r="L47" s="49">
        <v>7.8699494596058295E-2</v>
      </c>
      <c r="M47" s="49">
        <v>8.6983651921959171E-2</v>
      </c>
    </row>
    <row r="48" spans="1:13" s="47" customFormat="1" ht="15" customHeight="1">
      <c r="A48" s="48"/>
      <c r="B48" s="186" t="s">
        <v>234</v>
      </c>
      <c r="C48" s="53">
        <v>0.82904877222144835</v>
      </c>
      <c r="D48" s="49">
        <v>4.5253786806778287E-2</v>
      </c>
      <c r="E48" s="49">
        <v>0.7385411986078918</v>
      </c>
      <c r="F48" s="49">
        <v>0.9195563458350049</v>
      </c>
      <c r="G48" s="49">
        <v>0.69328741180111342</v>
      </c>
      <c r="H48" s="49">
        <v>0.96481013264178328</v>
      </c>
      <c r="I48" s="51">
        <v>5.4585192479713954E-2</v>
      </c>
      <c r="J48" s="50">
        <v>0.10917038495942791</v>
      </c>
      <c r="K48" s="52">
        <v>0.16375557743914188</v>
      </c>
      <c r="L48" s="49">
        <v>0.78759633361037595</v>
      </c>
      <c r="M48" s="49">
        <v>0.87050121083252074</v>
      </c>
    </row>
    <row r="49" spans="1:13" ht="15" customHeight="1">
      <c r="A49" s="48"/>
      <c r="B49" s="186" t="s">
        <v>235</v>
      </c>
      <c r="C49" s="243">
        <v>2.7360651171891077</v>
      </c>
      <c r="D49" s="49">
        <v>0.18263002275448195</v>
      </c>
      <c r="E49" s="244">
        <v>2.3708050716801439</v>
      </c>
      <c r="F49" s="244">
        <v>3.1013251626980716</v>
      </c>
      <c r="G49" s="244">
        <v>2.1881750489256619</v>
      </c>
      <c r="H49" s="244">
        <v>3.2839551854525535</v>
      </c>
      <c r="I49" s="51">
        <v>6.6749150671569765E-2</v>
      </c>
      <c r="J49" s="50">
        <v>0.13349830134313953</v>
      </c>
      <c r="K49" s="52">
        <v>0.20024745201470928</v>
      </c>
      <c r="L49" s="244">
        <v>2.5992618613296523</v>
      </c>
      <c r="M49" s="244">
        <v>2.8728683730485631</v>
      </c>
    </row>
    <row r="50" spans="1:13" ht="15" customHeight="1">
      <c r="A50" s="48"/>
      <c r="B50" s="186" t="s">
        <v>180</v>
      </c>
      <c r="C50" s="243">
        <v>8.2443743648864825</v>
      </c>
      <c r="D50" s="49">
        <v>0.54531261011078069</v>
      </c>
      <c r="E50" s="244">
        <v>7.1537491446649213</v>
      </c>
      <c r="F50" s="244">
        <v>9.3349995851080436</v>
      </c>
      <c r="G50" s="244">
        <v>6.6084365345541407</v>
      </c>
      <c r="H50" s="244">
        <v>9.8803121952188242</v>
      </c>
      <c r="I50" s="51">
        <v>6.614360119711632E-2</v>
      </c>
      <c r="J50" s="50">
        <v>0.13228720239423264</v>
      </c>
      <c r="K50" s="52">
        <v>0.19843080359134896</v>
      </c>
      <c r="L50" s="244">
        <v>7.8321556466421587</v>
      </c>
      <c r="M50" s="244">
        <v>8.6565930831308062</v>
      </c>
    </row>
    <row r="51" spans="1:13" ht="15" customHeight="1">
      <c r="A51" s="48"/>
      <c r="B51" s="186" t="s">
        <v>236</v>
      </c>
      <c r="C51" s="243">
        <v>3.9805826803448983</v>
      </c>
      <c r="D51" s="244">
        <v>0.47228336865076365</v>
      </c>
      <c r="E51" s="244">
        <v>3.0360159430433709</v>
      </c>
      <c r="F51" s="244">
        <v>4.9251494176464252</v>
      </c>
      <c r="G51" s="244">
        <v>2.5637325743926072</v>
      </c>
      <c r="H51" s="244">
        <v>5.3974327862971894</v>
      </c>
      <c r="I51" s="51">
        <v>0.11864679283833958</v>
      </c>
      <c r="J51" s="50">
        <v>0.23729358567667916</v>
      </c>
      <c r="K51" s="52">
        <v>0.35594037851501875</v>
      </c>
      <c r="L51" s="244">
        <v>3.7815535463276535</v>
      </c>
      <c r="M51" s="244">
        <v>4.1796118143621435</v>
      </c>
    </row>
    <row r="52" spans="1:13" ht="15" customHeight="1">
      <c r="A52" s="48"/>
      <c r="B52" s="186" t="s">
        <v>162</v>
      </c>
      <c r="C52" s="243">
        <v>6.1543324386608589</v>
      </c>
      <c r="D52" s="244">
        <v>0.64605585987929337</v>
      </c>
      <c r="E52" s="244">
        <v>4.8622207189022717</v>
      </c>
      <c r="F52" s="244">
        <v>7.4464441584194461</v>
      </c>
      <c r="G52" s="244">
        <v>4.216164859022979</v>
      </c>
      <c r="H52" s="244">
        <v>8.0925000182987397</v>
      </c>
      <c r="I52" s="51">
        <v>0.10497578190947884</v>
      </c>
      <c r="J52" s="50">
        <v>0.20995156381895769</v>
      </c>
      <c r="K52" s="52">
        <v>0.3149273457284365</v>
      </c>
      <c r="L52" s="244">
        <v>5.8466158167278159</v>
      </c>
      <c r="M52" s="244">
        <v>6.4620490605939018</v>
      </c>
    </row>
    <row r="53" spans="1:13" ht="15" customHeight="1">
      <c r="A53" s="48"/>
      <c r="B53" s="186" t="s">
        <v>181</v>
      </c>
      <c r="C53" s="243">
        <v>4.8693484115428118</v>
      </c>
      <c r="D53" s="49">
        <v>0.31151129437281705</v>
      </c>
      <c r="E53" s="244">
        <v>4.2463258227971776</v>
      </c>
      <c r="F53" s="244">
        <v>5.492371000288446</v>
      </c>
      <c r="G53" s="244">
        <v>3.9348145284243605</v>
      </c>
      <c r="H53" s="244">
        <v>5.8038822946612632</v>
      </c>
      <c r="I53" s="51">
        <v>6.3973917667172503E-2</v>
      </c>
      <c r="J53" s="50">
        <v>0.12794783533434501</v>
      </c>
      <c r="K53" s="52">
        <v>0.19192175300151751</v>
      </c>
      <c r="L53" s="244">
        <v>4.6258809909656708</v>
      </c>
      <c r="M53" s="244">
        <v>5.1128158321199528</v>
      </c>
    </row>
    <row r="54" spans="1:13" ht="15" customHeight="1">
      <c r="A54" s="48"/>
      <c r="B54" s="186" t="s">
        <v>163</v>
      </c>
      <c r="C54" s="252">
        <v>220.31562035813909</v>
      </c>
      <c r="D54" s="253">
        <v>7.8398983490339704</v>
      </c>
      <c r="E54" s="253">
        <v>204.63582366007114</v>
      </c>
      <c r="F54" s="253">
        <v>235.99541705620703</v>
      </c>
      <c r="G54" s="253">
        <v>196.79592531103717</v>
      </c>
      <c r="H54" s="253">
        <v>243.835315405241</v>
      </c>
      <c r="I54" s="51">
        <v>3.5584850208485647E-2</v>
      </c>
      <c r="J54" s="50">
        <v>7.1169700416971293E-2</v>
      </c>
      <c r="K54" s="52">
        <v>0.10675455062545694</v>
      </c>
      <c r="L54" s="253">
        <v>209.29983934023213</v>
      </c>
      <c r="M54" s="253">
        <v>231.33140137604605</v>
      </c>
    </row>
    <row r="55" spans="1:13" ht="15" customHeight="1">
      <c r="A55" s="48"/>
      <c r="B55" s="186" t="s">
        <v>182</v>
      </c>
      <c r="C55" s="243">
        <v>1.0057085629752993</v>
      </c>
      <c r="D55" s="49">
        <v>7.5796803733776646E-2</v>
      </c>
      <c r="E55" s="244">
        <v>0.85411495550774608</v>
      </c>
      <c r="F55" s="244">
        <v>1.1573021704428526</v>
      </c>
      <c r="G55" s="244">
        <v>0.77831815177396935</v>
      </c>
      <c r="H55" s="244">
        <v>1.2330989741766292</v>
      </c>
      <c r="I55" s="51">
        <v>7.536656892881427E-2</v>
      </c>
      <c r="J55" s="50">
        <v>0.15073313785762854</v>
      </c>
      <c r="K55" s="52">
        <v>0.22609970678644281</v>
      </c>
      <c r="L55" s="244">
        <v>0.95542313482653429</v>
      </c>
      <c r="M55" s="244">
        <v>1.0559939911240643</v>
      </c>
    </row>
    <row r="56" spans="1:13" ht="15" customHeight="1">
      <c r="A56" s="48"/>
      <c r="B56" s="186" t="s">
        <v>164</v>
      </c>
      <c r="C56" s="243">
        <v>0.68900292438145616</v>
      </c>
      <c r="D56" s="49">
        <v>5.2449140251936477E-2</v>
      </c>
      <c r="E56" s="244">
        <v>0.58410464387758321</v>
      </c>
      <c r="F56" s="244">
        <v>0.79390120488532911</v>
      </c>
      <c r="G56" s="244">
        <v>0.53165550362564673</v>
      </c>
      <c r="H56" s="244">
        <v>0.84635034513726559</v>
      </c>
      <c r="I56" s="51">
        <v>7.6123247661135901E-2</v>
      </c>
      <c r="J56" s="50">
        <v>0.1522464953222718</v>
      </c>
      <c r="K56" s="52">
        <v>0.2283697429834077</v>
      </c>
      <c r="L56" s="244">
        <v>0.65455277816238333</v>
      </c>
      <c r="M56" s="244">
        <v>0.72345307060052899</v>
      </c>
    </row>
    <row r="57" spans="1:13" ht="15" customHeight="1">
      <c r="A57" s="48"/>
      <c r="B57" s="186" t="s">
        <v>237</v>
      </c>
      <c r="C57" s="243">
        <v>0.36692990286782162</v>
      </c>
      <c r="D57" s="244">
        <v>3.9035781506190984E-2</v>
      </c>
      <c r="E57" s="244">
        <v>0.28885833985543963</v>
      </c>
      <c r="F57" s="244">
        <v>0.44500146588020362</v>
      </c>
      <c r="G57" s="244">
        <v>0.24982255834924866</v>
      </c>
      <c r="H57" s="244">
        <v>0.48403724738639459</v>
      </c>
      <c r="I57" s="51">
        <v>0.10638484680888154</v>
      </c>
      <c r="J57" s="50">
        <v>0.21276969361776307</v>
      </c>
      <c r="K57" s="52">
        <v>0.3191545404266446</v>
      </c>
      <c r="L57" s="244">
        <v>0.34858340772443053</v>
      </c>
      <c r="M57" s="244">
        <v>0.38527639801121272</v>
      </c>
    </row>
    <row r="58" spans="1:13" ht="15" customHeight="1">
      <c r="A58" s="48"/>
      <c r="B58" s="186" t="s">
        <v>165</v>
      </c>
      <c r="C58" s="248">
        <v>13.402327784554798</v>
      </c>
      <c r="D58" s="244">
        <v>0.71960419378407958</v>
      </c>
      <c r="E58" s="249">
        <v>11.963119396986638</v>
      </c>
      <c r="F58" s="249">
        <v>14.841536172122957</v>
      </c>
      <c r="G58" s="249">
        <v>11.243515203202559</v>
      </c>
      <c r="H58" s="249">
        <v>15.561140365907036</v>
      </c>
      <c r="I58" s="51">
        <v>5.3692478303162441E-2</v>
      </c>
      <c r="J58" s="50">
        <v>0.10738495660632488</v>
      </c>
      <c r="K58" s="52">
        <v>0.16107743490948734</v>
      </c>
      <c r="L58" s="249">
        <v>12.732211395327058</v>
      </c>
      <c r="M58" s="249">
        <v>14.072444173782538</v>
      </c>
    </row>
    <row r="59" spans="1:13" ht="15" customHeight="1">
      <c r="A59" s="48"/>
      <c r="B59" s="186" t="s">
        <v>166</v>
      </c>
      <c r="C59" s="53">
        <v>0.33808693053425842</v>
      </c>
      <c r="D59" s="49">
        <v>1.2765271055093218E-2</v>
      </c>
      <c r="E59" s="49">
        <v>0.31255638842407196</v>
      </c>
      <c r="F59" s="49">
        <v>0.36361747264444488</v>
      </c>
      <c r="G59" s="49">
        <v>0.29979111736897879</v>
      </c>
      <c r="H59" s="49">
        <v>0.37638274369953806</v>
      </c>
      <c r="I59" s="51">
        <v>3.7757363276128504E-2</v>
      </c>
      <c r="J59" s="50">
        <v>7.5514726552257008E-2</v>
      </c>
      <c r="K59" s="52">
        <v>0.11327208982838552</v>
      </c>
      <c r="L59" s="49">
        <v>0.32118258400754551</v>
      </c>
      <c r="M59" s="49">
        <v>0.35499127706097133</v>
      </c>
    </row>
    <row r="60" spans="1:13" ht="15" customHeight="1">
      <c r="A60" s="48"/>
      <c r="B60" s="186" t="s">
        <v>183</v>
      </c>
      <c r="C60" s="243">
        <v>0.93586708644637429</v>
      </c>
      <c r="D60" s="49">
        <v>3.9947984428760311E-2</v>
      </c>
      <c r="E60" s="244">
        <v>0.85597111758885369</v>
      </c>
      <c r="F60" s="244">
        <v>1.015763055303895</v>
      </c>
      <c r="G60" s="244">
        <v>0.81602313316009334</v>
      </c>
      <c r="H60" s="244">
        <v>1.0557110397326552</v>
      </c>
      <c r="I60" s="51">
        <v>4.268553195993751E-2</v>
      </c>
      <c r="J60" s="50">
        <v>8.537106391987502E-2</v>
      </c>
      <c r="K60" s="52">
        <v>0.12805659587981252</v>
      </c>
      <c r="L60" s="244">
        <v>0.8890737321240556</v>
      </c>
      <c r="M60" s="244">
        <v>0.98266044076869297</v>
      </c>
    </row>
    <row r="61" spans="1:13" ht="15" customHeight="1">
      <c r="A61" s="48"/>
      <c r="B61" s="186" t="s">
        <v>167</v>
      </c>
      <c r="C61" s="243">
        <v>0.16896695105694226</v>
      </c>
      <c r="D61" s="49">
        <v>1.6691176094104254E-2</v>
      </c>
      <c r="E61" s="244">
        <v>0.13558459886873375</v>
      </c>
      <c r="F61" s="244">
        <v>0.20234930324515077</v>
      </c>
      <c r="G61" s="244">
        <v>0.1188934227746295</v>
      </c>
      <c r="H61" s="244">
        <v>0.21904047933925502</v>
      </c>
      <c r="I61" s="51">
        <v>9.8783673314193188E-2</v>
      </c>
      <c r="J61" s="50">
        <v>0.19756734662838638</v>
      </c>
      <c r="K61" s="52">
        <v>0.29635101994257956</v>
      </c>
      <c r="L61" s="244">
        <v>0.16051860350409514</v>
      </c>
      <c r="M61" s="244">
        <v>0.17741529860978938</v>
      </c>
    </row>
    <row r="62" spans="1:13" ht="15" customHeight="1">
      <c r="A62" s="48"/>
      <c r="B62" s="186" t="s">
        <v>140</v>
      </c>
      <c r="C62" s="243">
        <v>3.8499992442512267</v>
      </c>
      <c r="D62" s="49">
        <v>0.31963144172162639</v>
      </c>
      <c r="E62" s="244">
        <v>3.210736360807974</v>
      </c>
      <c r="F62" s="244">
        <v>4.4892621276944791</v>
      </c>
      <c r="G62" s="244">
        <v>2.8911049190863478</v>
      </c>
      <c r="H62" s="244">
        <v>4.8088935694161057</v>
      </c>
      <c r="I62" s="51">
        <v>8.3021169990850324E-2</v>
      </c>
      <c r="J62" s="50">
        <v>0.16604233998170065</v>
      </c>
      <c r="K62" s="52">
        <v>0.24906350997255097</v>
      </c>
      <c r="L62" s="244">
        <v>3.6574992820386654</v>
      </c>
      <c r="M62" s="244">
        <v>4.0424992064637877</v>
      </c>
    </row>
    <row r="63" spans="1:13" ht="15" customHeight="1">
      <c r="A63" s="48"/>
      <c r="B63" s="186" t="s">
        <v>184</v>
      </c>
      <c r="C63" s="252">
        <v>64.432984987496283</v>
      </c>
      <c r="D63" s="249">
        <v>2.6193647987834101</v>
      </c>
      <c r="E63" s="253">
        <v>59.194255389929467</v>
      </c>
      <c r="F63" s="253">
        <v>69.6717145850631</v>
      </c>
      <c r="G63" s="253">
        <v>56.574890591146051</v>
      </c>
      <c r="H63" s="253">
        <v>72.291079383846508</v>
      </c>
      <c r="I63" s="51">
        <v>4.0652544644512713E-2</v>
      </c>
      <c r="J63" s="50">
        <v>8.1305089289025426E-2</v>
      </c>
      <c r="K63" s="52">
        <v>0.12195763393353815</v>
      </c>
      <c r="L63" s="253">
        <v>61.21133573812147</v>
      </c>
      <c r="M63" s="253">
        <v>67.654634236871104</v>
      </c>
    </row>
    <row r="64" spans="1:13" ht="15" customHeight="1">
      <c r="A64" s="48"/>
      <c r="B64" s="186" t="s">
        <v>238</v>
      </c>
      <c r="C64" s="248">
        <v>11.921880486349295</v>
      </c>
      <c r="D64" s="244">
        <v>0.82576873680800911</v>
      </c>
      <c r="E64" s="249">
        <v>10.270343012733276</v>
      </c>
      <c r="F64" s="249">
        <v>13.573417959965314</v>
      </c>
      <c r="G64" s="249">
        <v>9.4445742759252678</v>
      </c>
      <c r="H64" s="249">
        <v>14.399186696773322</v>
      </c>
      <c r="I64" s="51">
        <v>6.9264973571369459E-2</v>
      </c>
      <c r="J64" s="50">
        <v>0.13852994714273892</v>
      </c>
      <c r="K64" s="52">
        <v>0.20779492071410838</v>
      </c>
      <c r="L64" s="249">
        <v>11.32578646203183</v>
      </c>
      <c r="M64" s="249">
        <v>12.517974510666759</v>
      </c>
    </row>
    <row r="65" spans="1:13" ht="15" customHeight="1">
      <c r="A65" s="48"/>
      <c r="B65" s="186" t="s">
        <v>168</v>
      </c>
      <c r="C65" s="248">
        <v>14.529527635137605</v>
      </c>
      <c r="D65" s="244">
        <v>0.80098836898380832</v>
      </c>
      <c r="E65" s="249">
        <v>12.927550897169988</v>
      </c>
      <c r="F65" s="249">
        <v>16.131504373105223</v>
      </c>
      <c r="G65" s="249">
        <v>12.126562528186179</v>
      </c>
      <c r="H65" s="249">
        <v>16.932492742089028</v>
      </c>
      <c r="I65" s="51">
        <v>5.5128314498451514E-2</v>
      </c>
      <c r="J65" s="50">
        <v>0.11025662899690303</v>
      </c>
      <c r="K65" s="52">
        <v>0.16538494349535454</v>
      </c>
      <c r="L65" s="249">
        <v>13.803051253380724</v>
      </c>
      <c r="M65" s="249">
        <v>15.256004016894485</v>
      </c>
    </row>
    <row r="66" spans="1:13" ht="15" customHeight="1">
      <c r="A66" s="48"/>
      <c r="B66" s="186" t="s">
        <v>169</v>
      </c>
      <c r="C66" s="243">
        <v>1.1374945401593195</v>
      </c>
      <c r="D66" s="244">
        <v>0.12199003656273284</v>
      </c>
      <c r="E66" s="244">
        <v>0.89351446703385384</v>
      </c>
      <c r="F66" s="244">
        <v>1.3814746132847853</v>
      </c>
      <c r="G66" s="244">
        <v>0.77152443047112096</v>
      </c>
      <c r="H66" s="244">
        <v>1.5034646498475182</v>
      </c>
      <c r="I66" s="51">
        <v>0.10724450294561123</v>
      </c>
      <c r="J66" s="50">
        <v>0.21448900589122247</v>
      </c>
      <c r="K66" s="52">
        <v>0.32173350883683371</v>
      </c>
      <c r="L66" s="244">
        <v>1.0806198131513536</v>
      </c>
      <c r="M66" s="244">
        <v>1.1943692671672854</v>
      </c>
    </row>
    <row r="67" spans="1:13" ht="15" customHeight="1">
      <c r="A67" s="48"/>
      <c r="B67" s="186" t="s">
        <v>185</v>
      </c>
      <c r="C67" s="252">
        <v>125.6558454403241</v>
      </c>
      <c r="D67" s="253">
        <v>4.8985095627131265</v>
      </c>
      <c r="E67" s="253">
        <v>115.85882631489784</v>
      </c>
      <c r="F67" s="253">
        <v>135.45286456575036</v>
      </c>
      <c r="G67" s="253">
        <v>110.96031675218472</v>
      </c>
      <c r="H67" s="253">
        <v>140.35137412846348</v>
      </c>
      <c r="I67" s="51">
        <v>3.8983539090821716E-2</v>
      </c>
      <c r="J67" s="50">
        <v>7.7967078181643432E-2</v>
      </c>
      <c r="K67" s="52">
        <v>0.11695061727246514</v>
      </c>
      <c r="L67" s="253">
        <v>119.37305316830789</v>
      </c>
      <c r="M67" s="253">
        <v>131.9386377123403</v>
      </c>
    </row>
    <row r="68" spans="1:13" ht="15" customHeight="1">
      <c r="A68" s="48"/>
      <c r="B68" s="186" t="s">
        <v>189</v>
      </c>
      <c r="C68" s="252">
        <v>63.522438198634333</v>
      </c>
      <c r="D68" s="249">
        <v>5.7004245067279591</v>
      </c>
      <c r="E68" s="253">
        <v>52.121589185178415</v>
      </c>
      <c r="F68" s="253">
        <v>74.923287212090258</v>
      </c>
      <c r="G68" s="253">
        <v>46.421164678450452</v>
      </c>
      <c r="H68" s="253">
        <v>80.623711718818214</v>
      </c>
      <c r="I68" s="51">
        <v>8.9738754814523355E-2</v>
      </c>
      <c r="J68" s="50">
        <v>0.17947750962904671</v>
      </c>
      <c r="K68" s="52">
        <v>0.26921626444357005</v>
      </c>
      <c r="L68" s="253">
        <v>60.346316288702617</v>
      </c>
      <c r="M68" s="253">
        <v>66.698560108566056</v>
      </c>
    </row>
    <row r="69" spans="1:13" ht="15" customHeight="1">
      <c r="A69" s="48"/>
      <c r="B69" s="39" t="s">
        <v>221</v>
      </c>
      <c r="C69" s="176"/>
      <c r="D69" s="187"/>
      <c r="E69" s="187"/>
      <c r="F69" s="187"/>
      <c r="G69" s="187"/>
      <c r="H69" s="187"/>
      <c r="I69" s="188"/>
      <c r="J69" s="188"/>
      <c r="K69" s="188"/>
      <c r="L69" s="187"/>
      <c r="M69" s="189"/>
    </row>
    <row r="70" spans="1:13" ht="15" customHeight="1">
      <c r="A70" s="48"/>
      <c r="B70" s="186" t="s">
        <v>226</v>
      </c>
      <c r="C70" s="243">
        <v>1.5841223333009511</v>
      </c>
      <c r="D70" s="49">
        <v>0.10784462770221116</v>
      </c>
      <c r="E70" s="244">
        <v>1.3684330778965288</v>
      </c>
      <c r="F70" s="244">
        <v>1.7998115887053734</v>
      </c>
      <c r="G70" s="244">
        <v>1.2605884501943176</v>
      </c>
      <c r="H70" s="244">
        <v>1.9076562164075845</v>
      </c>
      <c r="I70" s="51">
        <v>6.8078471867439344E-2</v>
      </c>
      <c r="J70" s="50">
        <v>0.13615694373487869</v>
      </c>
      <c r="K70" s="52">
        <v>0.20423541560231803</v>
      </c>
      <c r="L70" s="244">
        <v>1.5049162166359036</v>
      </c>
      <c r="M70" s="244">
        <v>1.6633284499659986</v>
      </c>
    </row>
    <row r="71" spans="1:13" ht="15" customHeight="1">
      <c r="A71" s="48"/>
      <c r="B71" s="186" t="s">
        <v>141</v>
      </c>
      <c r="C71" s="243">
        <v>1.7788695580491647</v>
      </c>
      <c r="D71" s="49">
        <v>4.7315842195189139E-2</v>
      </c>
      <c r="E71" s="244">
        <v>1.6842378736587864</v>
      </c>
      <c r="F71" s="244">
        <v>1.873501242439543</v>
      </c>
      <c r="G71" s="244">
        <v>1.6369220314635973</v>
      </c>
      <c r="H71" s="244">
        <v>1.9208170846347321</v>
      </c>
      <c r="I71" s="51">
        <v>2.6598826193348919E-2</v>
      </c>
      <c r="J71" s="50">
        <v>5.3197652386697838E-2</v>
      </c>
      <c r="K71" s="52">
        <v>7.9796478580046765E-2</v>
      </c>
      <c r="L71" s="244">
        <v>1.6899260801467064</v>
      </c>
      <c r="M71" s="244">
        <v>1.867813035951623</v>
      </c>
    </row>
    <row r="72" spans="1:13" ht="15" customHeight="1">
      <c r="A72" s="48"/>
      <c r="B72" s="186" t="s">
        <v>227</v>
      </c>
      <c r="C72" s="248">
        <v>20.13917554839681</v>
      </c>
      <c r="D72" s="244">
        <v>0.90759485475696577</v>
      </c>
      <c r="E72" s="249">
        <v>18.32398583888288</v>
      </c>
      <c r="F72" s="249">
        <v>21.954365257910741</v>
      </c>
      <c r="G72" s="249">
        <v>17.416390984125911</v>
      </c>
      <c r="H72" s="249">
        <v>22.86196011266771</v>
      </c>
      <c r="I72" s="51">
        <v>4.5066137517690757E-2</v>
      </c>
      <c r="J72" s="50">
        <v>9.0132275035381515E-2</v>
      </c>
      <c r="K72" s="52">
        <v>0.13519841255307227</v>
      </c>
      <c r="L72" s="249">
        <v>19.132216770976971</v>
      </c>
      <c r="M72" s="249">
        <v>21.14613432581665</v>
      </c>
    </row>
    <row r="73" spans="1:13" ht="15" customHeight="1">
      <c r="A73" s="48"/>
      <c r="B73" s="186" t="s">
        <v>239</v>
      </c>
      <c r="C73" s="248" t="s">
        <v>96</v>
      </c>
      <c r="D73" s="249" t="s">
        <v>95</v>
      </c>
      <c r="E73" s="249" t="s">
        <v>95</v>
      </c>
      <c r="F73" s="249" t="s">
        <v>95</v>
      </c>
      <c r="G73" s="249" t="s">
        <v>95</v>
      </c>
      <c r="H73" s="249" t="s">
        <v>95</v>
      </c>
      <c r="I73" s="51" t="s">
        <v>95</v>
      </c>
      <c r="J73" s="50" t="s">
        <v>95</v>
      </c>
      <c r="K73" s="52" t="s">
        <v>95</v>
      </c>
      <c r="L73" s="249" t="s">
        <v>95</v>
      </c>
      <c r="M73" s="249" t="s">
        <v>95</v>
      </c>
    </row>
    <row r="74" spans="1:13" ht="15" customHeight="1">
      <c r="A74" s="48"/>
      <c r="B74" s="186" t="s">
        <v>142</v>
      </c>
      <c r="C74" s="252">
        <v>397.84933427581547</v>
      </c>
      <c r="D74" s="253">
        <v>67.548553057150045</v>
      </c>
      <c r="E74" s="253">
        <v>262.7522281615154</v>
      </c>
      <c r="F74" s="253">
        <v>532.94644039011553</v>
      </c>
      <c r="G74" s="253">
        <v>195.20367510436535</v>
      </c>
      <c r="H74" s="253">
        <v>600.49499344726564</v>
      </c>
      <c r="I74" s="51">
        <v>0.16978425559038618</v>
      </c>
      <c r="J74" s="50">
        <v>0.33956851118077236</v>
      </c>
      <c r="K74" s="52">
        <v>0.50935276677115859</v>
      </c>
      <c r="L74" s="253">
        <v>377.95686756202468</v>
      </c>
      <c r="M74" s="253">
        <v>417.74180098960625</v>
      </c>
    </row>
    <row r="75" spans="1:13" ht="15" customHeight="1">
      <c r="A75" s="48"/>
      <c r="B75" s="186" t="s">
        <v>143</v>
      </c>
      <c r="C75" s="243">
        <v>1.3027661146935285</v>
      </c>
      <c r="D75" s="49">
        <v>6.5420185397837213E-2</v>
      </c>
      <c r="E75" s="244">
        <v>1.1719257438978541</v>
      </c>
      <c r="F75" s="244">
        <v>1.433606485489203</v>
      </c>
      <c r="G75" s="244">
        <v>1.106505558500017</v>
      </c>
      <c r="H75" s="244">
        <v>1.4990266708870401</v>
      </c>
      <c r="I75" s="51">
        <v>5.0216370121990081E-2</v>
      </c>
      <c r="J75" s="50">
        <v>0.10043274024398016</v>
      </c>
      <c r="K75" s="52">
        <v>0.15064911036597023</v>
      </c>
      <c r="L75" s="244">
        <v>1.2376278089588522</v>
      </c>
      <c r="M75" s="244">
        <v>1.3679044204282049</v>
      </c>
    </row>
    <row r="76" spans="1:13" ht="15" customHeight="1">
      <c r="A76" s="48"/>
      <c r="B76" s="186" t="s">
        <v>228</v>
      </c>
      <c r="C76" s="243">
        <v>1.7614733722567493</v>
      </c>
      <c r="D76" s="49">
        <v>0.16401051232212371</v>
      </c>
      <c r="E76" s="244">
        <v>1.4334523476125018</v>
      </c>
      <c r="F76" s="244">
        <v>2.0894943969009967</v>
      </c>
      <c r="G76" s="244">
        <v>1.2694418352903782</v>
      </c>
      <c r="H76" s="244">
        <v>2.2535049092231203</v>
      </c>
      <c r="I76" s="51">
        <v>9.3109844806792699E-2</v>
      </c>
      <c r="J76" s="50">
        <v>0.1862196896135854</v>
      </c>
      <c r="K76" s="52">
        <v>0.27932953442037811</v>
      </c>
      <c r="L76" s="244">
        <v>1.6733997036439119</v>
      </c>
      <c r="M76" s="244">
        <v>1.8495470408695867</v>
      </c>
    </row>
    <row r="77" spans="1:13" ht="15" customHeight="1">
      <c r="A77" s="48"/>
      <c r="B77" s="186" t="s">
        <v>144</v>
      </c>
      <c r="C77" s="53">
        <v>0.55445062923953714</v>
      </c>
      <c r="D77" s="49">
        <v>2.2201071858138074E-2</v>
      </c>
      <c r="E77" s="49">
        <v>0.51004848552326099</v>
      </c>
      <c r="F77" s="49">
        <v>0.5988527729558133</v>
      </c>
      <c r="G77" s="49">
        <v>0.48784741366512291</v>
      </c>
      <c r="H77" s="49">
        <v>0.62105384481395132</v>
      </c>
      <c r="I77" s="51">
        <v>4.0041566710075159E-2</v>
      </c>
      <c r="J77" s="50">
        <v>8.0083133420150318E-2</v>
      </c>
      <c r="K77" s="52">
        <v>0.12012470013022547</v>
      </c>
      <c r="L77" s="49">
        <v>0.52672809777756024</v>
      </c>
      <c r="M77" s="49">
        <v>0.58217316070151404</v>
      </c>
    </row>
    <row r="78" spans="1:13" ht="15" customHeight="1">
      <c r="A78" s="48"/>
      <c r="B78" s="186" t="s">
        <v>229</v>
      </c>
      <c r="C78" s="243">
        <v>0.3613051242112818</v>
      </c>
      <c r="D78" s="244">
        <v>3.8574871596823469E-2</v>
      </c>
      <c r="E78" s="244">
        <v>0.28415538101763488</v>
      </c>
      <c r="F78" s="244">
        <v>0.43845486740492873</v>
      </c>
      <c r="G78" s="244">
        <v>0.24558050942081139</v>
      </c>
      <c r="H78" s="244">
        <v>0.47702973900175222</v>
      </c>
      <c r="I78" s="51">
        <v>0.10676535983548878</v>
      </c>
      <c r="J78" s="50">
        <v>0.21353071967097756</v>
      </c>
      <c r="K78" s="52">
        <v>0.32029607950646632</v>
      </c>
      <c r="L78" s="244">
        <v>0.34323986800071771</v>
      </c>
      <c r="M78" s="244">
        <v>0.3793703804218459</v>
      </c>
    </row>
    <row r="79" spans="1:13" ht="15" customHeight="1">
      <c r="A79" s="48"/>
      <c r="B79" s="186" t="s">
        <v>145</v>
      </c>
      <c r="C79" s="248">
        <v>30.086286984680012</v>
      </c>
      <c r="D79" s="244">
        <v>2.3610559802847848</v>
      </c>
      <c r="E79" s="249">
        <v>25.364175024110441</v>
      </c>
      <c r="F79" s="249">
        <v>34.808398945249579</v>
      </c>
      <c r="G79" s="249">
        <v>23.003119043825656</v>
      </c>
      <c r="H79" s="249">
        <v>37.169454925534367</v>
      </c>
      <c r="I79" s="51">
        <v>7.847615033011679E-2</v>
      </c>
      <c r="J79" s="50">
        <v>0.15695230066023358</v>
      </c>
      <c r="K79" s="52">
        <v>0.23542845099035037</v>
      </c>
      <c r="L79" s="249">
        <v>28.581972635446011</v>
      </c>
      <c r="M79" s="249">
        <v>31.590601333914012</v>
      </c>
    </row>
    <row r="80" spans="1:13" ht="15" customHeight="1">
      <c r="A80" s="48"/>
      <c r="B80" s="186" t="s">
        <v>170</v>
      </c>
      <c r="C80" s="243">
        <v>8.8148546828355503</v>
      </c>
      <c r="D80" s="49">
        <v>0.50141866889528552</v>
      </c>
      <c r="E80" s="244">
        <v>7.8120173450449792</v>
      </c>
      <c r="F80" s="244">
        <v>9.8176920206261222</v>
      </c>
      <c r="G80" s="244">
        <v>7.3105986761496933</v>
      </c>
      <c r="H80" s="244">
        <v>10.319110689521407</v>
      </c>
      <c r="I80" s="51">
        <v>5.6883373230378641E-2</v>
      </c>
      <c r="J80" s="50">
        <v>0.11376674646075728</v>
      </c>
      <c r="K80" s="52">
        <v>0.17065011969113592</v>
      </c>
      <c r="L80" s="244">
        <v>8.3741119486937734</v>
      </c>
      <c r="M80" s="244">
        <v>9.2555974169773272</v>
      </c>
    </row>
    <row r="81" spans="1:13" ht="15" customHeight="1">
      <c r="A81" s="48"/>
      <c r="B81" s="186" t="s">
        <v>146</v>
      </c>
      <c r="C81" s="248">
        <v>45.641602609945586</v>
      </c>
      <c r="D81" s="244">
        <v>2.0674925315365127</v>
      </c>
      <c r="E81" s="249">
        <v>41.506617546872562</v>
      </c>
      <c r="F81" s="249">
        <v>49.776587673018611</v>
      </c>
      <c r="G81" s="249">
        <v>39.439125015336046</v>
      </c>
      <c r="H81" s="249">
        <v>51.844080204555127</v>
      </c>
      <c r="I81" s="51">
        <v>4.5298421030597058E-2</v>
      </c>
      <c r="J81" s="50">
        <v>9.0596842061194116E-2</v>
      </c>
      <c r="K81" s="52">
        <v>0.13589526309179117</v>
      </c>
      <c r="L81" s="249">
        <v>43.359522479448309</v>
      </c>
      <c r="M81" s="249">
        <v>47.923682740442864</v>
      </c>
    </row>
    <row r="82" spans="1:13" ht="15" customHeight="1">
      <c r="A82" s="48"/>
      <c r="B82" s="186" t="s">
        <v>171</v>
      </c>
      <c r="C82" s="243">
        <v>7.4201781546786769</v>
      </c>
      <c r="D82" s="49">
        <v>0.50241868513611965</v>
      </c>
      <c r="E82" s="244">
        <v>6.4153407844064372</v>
      </c>
      <c r="F82" s="244">
        <v>8.4250155249509167</v>
      </c>
      <c r="G82" s="244">
        <v>5.9129220992703182</v>
      </c>
      <c r="H82" s="244">
        <v>8.9274342100870356</v>
      </c>
      <c r="I82" s="51">
        <v>6.7709787374758301E-2</v>
      </c>
      <c r="J82" s="50">
        <v>0.1354195747495166</v>
      </c>
      <c r="K82" s="52">
        <v>0.2031293621242749</v>
      </c>
      <c r="L82" s="244">
        <v>7.0491692469447429</v>
      </c>
      <c r="M82" s="244">
        <v>7.7911870624126109</v>
      </c>
    </row>
    <row r="83" spans="1:13" ht="15" customHeight="1">
      <c r="A83" s="48"/>
      <c r="B83" s="186" t="s">
        <v>230</v>
      </c>
      <c r="C83" s="53">
        <v>0.61028714356878777</v>
      </c>
      <c r="D83" s="49">
        <v>1.8548033017217989E-2</v>
      </c>
      <c r="E83" s="49">
        <v>0.57319107753435183</v>
      </c>
      <c r="F83" s="49">
        <v>0.64738320960322371</v>
      </c>
      <c r="G83" s="49">
        <v>0.55464304451713375</v>
      </c>
      <c r="H83" s="49">
        <v>0.66593124262044179</v>
      </c>
      <c r="I83" s="51">
        <v>3.039230502014888E-2</v>
      </c>
      <c r="J83" s="50">
        <v>6.0784610040297761E-2</v>
      </c>
      <c r="K83" s="52">
        <v>9.1176915060446645E-2</v>
      </c>
      <c r="L83" s="49">
        <v>0.57977278639034835</v>
      </c>
      <c r="M83" s="49">
        <v>0.64080150074722719</v>
      </c>
    </row>
    <row r="84" spans="1:13" ht="15" customHeight="1">
      <c r="A84" s="48"/>
      <c r="B84" s="186" t="s">
        <v>149</v>
      </c>
      <c r="C84" s="243">
        <v>2.9501237711470796</v>
      </c>
      <c r="D84" s="49">
        <v>8.1891440086554218E-2</v>
      </c>
      <c r="E84" s="244">
        <v>2.7863408909739711</v>
      </c>
      <c r="F84" s="244">
        <v>3.1139066513201881</v>
      </c>
      <c r="G84" s="244">
        <v>2.7044494508874171</v>
      </c>
      <c r="H84" s="244">
        <v>3.1957980914067421</v>
      </c>
      <c r="I84" s="51">
        <v>2.7758645548187574E-2</v>
      </c>
      <c r="J84" s="50">
        <v>5.5517291096375147E-2</v>
      </c>
      <c r="K84" s="52">
        <v>8.3275936644562717E-2</v>
      </c>
      <c r="L84" s="244">
        <v>2.8026175825897255</v>
      </c>
      <c r="M84" s="244">
        <v>3.0976299597044337</v>
      </c>
    </row>
    <row r="85" spans="1:13" ht="15" customHeight="1">
      <c r="A85" s="48"/>
      <c r="B85" s="186" t="s">
        <v>150</v>
      </c>
      <c r="C85" s="243">
        <v>8.5207125321343771</v>
      </c>
      <c r="D85" s="49">
        <v>0.4111728766432497</v>
      </c>
      <c r="E85" s="244">
        <v>7.6983667788478778</v>
      </c>
      <c r="F85" s="244">
        <v>9.3430582854208772</v>
      </c>
      <c r="G85" s="244">
        <v>7.2871939022046277</v>
      </c>
      <c r="H85" s="244">
        <v>9.7542311620641264</v>
      </c>
      <c r="I85" s="51">
        <v>4.8255691656370649E-2</v>
      </c>
      <c r="J85" s="50">
        <v>9.6511383312741297E-2</v>
      </c>
      <c r="K85" s="52">
        <v>0.14476707496911195</v>
      </c>
      <c r="L85" s="244">
        <v>8.094676905527658</v>
      </c>
      <c r="M85" s="244">
        <v>8.9467481587410962</v>
      </c>
    </row>
    <row r="86" spans="1:13" ht="15" customHeight="1">
      <c r="A86" s="48"/>
      <c r="B86" s="186" t="s">
        <v>232</v>
      </c>
      <c r="C86" s="243">
        <v>0.10249999999999999</v>
      </c>
      <c r="D86" s="244">
        <v>2.0615528128088246E-2</v>
      </c>
      <c r="E86" s="244">
        <v>6.1268943743823502E-2</v>
      </c>
      <c r="F86" s="244">
        <v>0.14373105625617649</v>
      </c>
      <c r="G86" s="244">
        <v>4.0653415615735253E-2</v>
      </c>
      <c r="H86" s="244">
        <v>0.16434658438426475</v>
      </c>
      <c r="I86" s="51">
        <v>0.20112710368866582</v>
      </c>
      <c r="J86" s="50">
        <v>0.40225420737733164</v>
      </c>
      <c r="K86" s="52">
        <v>0.60338131106599746</v>
      </c>
      <c r="L86" s="244">
        <v>9.7374999999999989E-2</v>
      </c>
      <c r="M86" s="244">
        <v>0.107625</v>
      </c>
    </row>
    <row r="87" spans="1:13" ht="15" customHeight="1">
      <c r="A87" s="48"/>
      <c r="B87" s="186" t="s">
        <v>152</v>
      </c>
      <c r="C87" s="243">
        <v>0.29483267182566653</v>
      </c>
      <c r="D87" s="49">
        <v>2.7889676003106368E-2</v>
      </c>
      <c r="E87" s="244">
        <v>0.2390533198194538</v>
      </c>
      <c r="F87" s="244">
        <v>0.35061202383187928</v>
      </c>
      <c r="G87" s="244">
        <v>0.21116364381634742</v>
      </c>
      <c r="H87" s="244">
        <v>0.37850169983498561</v>
      </c>
      <c r="I87" s="51">
        <v>9.459493016973855E-2</v>
      </c>
      <c r="J87" s="50">
        <v>0.1891898603394771</v>
      </c>
      <c r="K87" s="52">
        <v>0.28378479050921568</v>
      </c>
      <c r="L87" s="244">
        <v>0.28009103823438319</v>
      </c>
      <c r="M87" s="244">
        <v>0.30957430541694986</v>
      </c>
    </row>
    <row r="88" spans="1:13" s="47" customFormat="1" ht="15" customHeight="1">
      <c r="A88" s="48"/>
      <c r="B88" s="186" t="s">
        <v>240</v>
      </c>
      <c r="C88" s="53">
        <v>4.5830769230769237E-2</v>
      </c>
      <c r="D88" s="49">
        <v>1.5517733995422764E-2</v>
      </c>
      <c r="E88" s="49">
        <v>1.479530123992371E-2</v>
      </c>
      <c r="F88" s="49">
        <v>7.6866237221614758E-2</v>
      </c>
      <c r="G88" s="49">
        <v>0</v>
      </c>
      <c r="H88" s="49">
        <v>9.2383971217037536E-2</v>
      </c>
      <c r="I88" s="51">
        <v>0.33858768368663295</v>
      </c>
      <c r="J88" s="50">
        <v>0.67717536737326589</v>
      </c>
      <c r="K88" s="52">
        <v>1.0157630510598987</v>
      </c>
      <c r="L88" s="49">
        <v>4.3539230769230775E-2</v>
      </c>
      <c r="M88" s="49">
        <v>4.81223076923077E-2</v>
      </c>
    </row>
    <row r="89" spans="1:13" ht="15" customHeight="1">
      <c r="A89" s="48"/>
      <c r="B89" s="186" t="s">
        <v>172</v>
      </c>
      <c r="C89" s="243">
        <v>0.1284891497855444</v>
      </c>
      <c r="D89" s="49">
        <v>5.4302276246037734E-3</v>
      </c>
      <c r="E89" s="244">
        <v>0.11762869453633686</v>
      </c>
      <c r="F89" s="244">
        <v>0.13934960503475194</v>
      </c>
      <c r="G89" s="244">
        <v>0.11219846691173309</v>
      </c>
      <c r="H89" s="244">
        <v>0.14477983265935573</v>
      </c>
      <c r="I89" s="51">
        <v>4.2262149245030634E-2</v>
      </c>
      <c r="J89" s="50">
        <v>8.4524298490061267E-2</v>
      </c>
      <c r="K89" s="52">
        <v>0.1267864477350919</v>
      </c>
      <c r="L89" s="244">
        <v>0.12206469229626718</v>
      </c>
      <c r="M89" s="244">
        <v>0.13491360727482163</v>
      </c>
    </row>
    <row r="90" spans="1:13" s="47" customFormat="1" ht="15" customHeight="1">
      <c r="A90" s="48"/>
      <c r="B90" s="186" t="s">
        <v>154</v>
      </c>
      <c r="C90" s="53">
        <v>0.88558303795446047</v>
      </c>
      <c r="D90" s="49">
        <v>5.2094036833842818E-2</v>
      </c>
      <c r="E90" s="49">
        <v>0.7813949642867748</v>
      </c>
      <c r="F90" s="49">
        <v>0.98977111162214615</v>
      </c>
      <c r="G90" s="49">
        <v>0.72930092745293207</v>
      </c>
      <c r="H90" s="49">
        <v>1.0418651484559889</v>
      </c>
      <c r="I90" s="51">
        <v>5.8824564836032531E-2</v>
      </c>
      <c r="J90" s="50">
        <v>0.11764912967206506</v>
      </c>
      <c r="K90" s="52">
        <v>0.17647369450809758</v>
      </c>
      <c r="L90" s="49">
        <v>0.84130388605673745</v>
      </c>
      <c r="M90" s="49">
        <v>0.9298621898521835</v>
      </c>
    </row>
    <row r="91" spans="1:13" s="47" customFormat="1" ht="15" customHeight="1">
      <c r="A91" s="48"/>
      <c r="B91" s="186" t="s">
        <v>155</v>
      </c>
      <c r="C91" s="248">
        <v>13.721592916263068</v>
      </c>
      <c r="D91" s="244">
        <v>1.0005590305096999</v>
      </c>
      <c r="E91" s="249">
        <v>11.720474855243669</v>
      </c>
      <c r="F91" s="249">
        <v>15.722710977282468</v>
      </c>
      <c r="G91" s="249">
        <v>10.719915824733969</v>
      </c>
      <c r="H91" s="249">
        <v>16.723270007792166</v>
      </c>
      <c r="I91" s="51">
        <v>7.2918577064315912E-2</v>
      </c>
      <c r="J91" s="50">
        <v>0.14583715412863182</v>
      </c>
      <c r="K91" s="52">
        <v>0.21875573119294772</v>
      </c>
      <c r="L91" s="249">
        <v>13.035513270449915</v>
      </c>
      <c r="M91" s="249">
        <v>14.407672562076222</v>
      </c>
    </row>
    <row r="92" spans="1:13" ht="15" customHeight="1">
      <c r="A92" s="48"/>
      <c r="B92" s="186" t="s">
        <v>173</v>
      </c>
      <c r="C92" s="248">
        <v>37.566565755560205</v>
      </c>
      <c r="D92" s="244">
        <v>1.637275535626304</v>
      </c>
      <c r="E92" s="249">
        <v>34.292014684307595</v>
      </c>
      <c r="F92" s="249">
        <v>40.841116826812815</v>
      </c>
      <c r="G92" s="249">
        <v>32.654739148681294</v>
      </c>
      <c r="H92" s="249">
        <v>42.478392362439116</v>
      </c>
      <c r="I92" s="51">
        <v>4.3583316779068945E-2</v>
      </c>
      <c r="J92" s="50">
        <v>8.716663355813789E-2</v>
      </c>
      <c r="K92" s="52">
        <v>0.13074995033720682</v>
      </c>
      <c r="L92" s="249">
        <v>35.688237467782194</v>
      </c>
      <c r="M92" s="249">
        <v>39.444894043338216</v>
      </c>
    </row>
    <row r="93" spans="1:13" ht="15" customHeight="1">
      <c r="A93" s="48"/>
      <c r="B93" s="186" t="s">
        <v>157</v>
      </c>
      <c r="C93" s="53">
        <v>0.64067213712062021</v>
      </c>
      <c r="D93" s="49">
        <v>2.4458347123742501E-2</v>
      </c>
      <c r="E93" s="49">
        <v>0.5917554428731352</v>
      </c>
      <c r="F93" s="49">
        <v>0.68958883136810523</v>
      </c>
      <c r="G93" s="49">
        <v>0.56729709574939269</v>
      </c>
      <c r="H93" s="49">
        <v>0.71404717849184773</v>
      </c>
      <c r="I93" s="51">
        <v>3.8176074323547013E-2</v>
      </c>
      <c r="J93" s="50">
        <v>7.6352148647094026E-2</v>
      </c>
      <c r="K93" s="52">
        <v>0.11452822297064104</v>
      </c>
      <c r="L93" s="49">
        <v>0.60863853026458925</v>
      </c>
      <c r="M93" s="49">
        <v>0.67270574397665117</v>
      </c>
    </row>
    <row r="94" spans="1:13" ht="15" customHeight="1">
      <c r="A94" s="48"/>
      <c r="B94" s="186" t="s">
        <v>158</v>
      </c>
      <c r="C94" s="53">
        <v>2.8689586304300966E-2</v>
      </c>
      <c r="D94" s="49">
        <v>1.1626957246913495E-3</v>
      </c>
      <c r="E94" s="49">
        <v>2.6364194854918269E-2</v>
      </c>
      <c r="F94" s="49">
        <v>3.1014977753683663E-2</v>
      </c>
      <c r="G94" s="49">
        <v>2.5201499130226918E-2</v>
      </c>
      <c r="H94" s="49">
        <v>3.2177673478375017E-2</v>
      </c>
      <c r="I94" s="51">
        <v>4.0526751147925942E-2</v>
      </c>
      <c r="J94" s="50">
        <v>8.1053502295851884E-2</v>
      </c>
      <c r="K94" s="52">
        <v>0.12158025344377782</v>
      </c>
      <c r="L94" s="49">
        <v>2.7255106989085919E-2</v>
      </c>
      <c r="M94" s="49">
        <v>3.0124065619516013E-2</v>
      </c>
    </row>
    <row r="95" spans="1:13" ht="15" customHeight="1">
      <c r="A95" s="48"/>
      <c r="B95" s="186" t="s">
        <v>174</v>
      </c>
      <c r="C95" s="252">
        <v>110.83422474835243</v>
      </c>
      <c r="D95" s="253">
        <v>3.0425487061211811</v>
      </c>
      <c r="E95" s="253">
        <v>104.74912733611006</v>
      </c>
      <c r="F95" s="253">
        <v>116.91932216059479</v>
      </c>
      <c r="G95" s="253">
        <v>101.70657862998888</v>
      </c>
      <c r="H95" s="253">
        <v>119.96187086671597</v>
      </c>
      <c r="I95" s="51">
        <v>2.7451346486423719E-2</v>
      </c>
      <c r="J95" s="50">
        <v>5.4902692972847437E-2</v>
      </c>
      <c r="K95" s="52">
        <v>8.2354039459271153E-2</v>
      </c>
      <c r="L95" s="253">
        <v>105.29251351093481</v>
      </c>
      <c r="M95" s="253">
        <v>116.37593598577004</v>
      </c>
    </row>
    <row r="96" spans="1:13" ht="15" customHeight="1">
      <c r="A96" s="48"/>
      <c r="B96" s="186" t="s">
        <v>175</v>
      </c>
      <c r="C96" s="53">
        <v>0.14279246148133012</v>
      </c>
      <c r="D96" s="49">
        <v>1.7508739705797645E-2</v>
      </c>
      <c r="E96" s="49">
        <v>0.10777498206973483</v>
      </c>
      <c r="F96" s="49">
        <v>0.1778099408929254</v>
      </c>
      <c r="G96" s="49">
        <v>9.0266242363937182E-2</v>
      </c>
      <c r="H96" s="49">
        <v>0.19531868059872307</v>
      </c>
      <c r="I96" s="51">
        <v>0.12261669505632049</v>
      </c>
      <c r="J96" s="50">
        <v>0.24523339011264098</v>
      </c>
      <c r="K96" s="52">
        <v>0.36785008516896145</v>
      </c>
      <c r="L96" s="49">
        <v>0.13565283840726361</v>
      </c>
      <c r="M96" s="49">
        <v>0.14993208455539664</v>
      </c>
    </row>
    <row r="97" spans="1:13" ht="15" customHeight="1">
      <c r="A97" s="48"/>
      <c r="B97" s="186" t="s">
        <v>176</v>
      </c>
      <c r="C97" s="243">
        <v>0.80822261217796798</v>
      </c>
      <c r="D97" s="244">
        <v>0.24542348505709896</v>
      </c>
      <c r="E97" s="244">
        <v>0.31737564206377006</v>
      </c>
      <c r="F97" s="244">
        <v>1.2990695822921658</v>
      </c>
      <c r="G97" s="244">
        <v>7.1952157006671125E-2</v>
      </c>
      <c r="H97" s="244">
        <v>1.5444930673492649</v>
      </c>
      <c r="I97" s="51">
        <v>0.30365827602341011</v>
      </c>
      <c r="J97" s="50">
        <v>0.60731655204682022</v>
      </c>
      <c r="K97" s="52">
        <v>0.91097482807023034</v>
      </c>
      <c r="L97" s="244">
        <v>0.76781148156906953</v>
      </c>
      <c r="M97" s="244">
        <v>0.84863374278686643</v>
      </c>
    </row>
    <row r="98" spans="1:13" ht="15" customHeight="1">
      <c r="A98" s="48"/>
      <c r="B98" s="186" t="s">
        <v>177</v>
      </c>
      <c r="C98" s="248">
        <v>15.340450533658986</v>
      </c>
      <c r="D98" s="244">
        <v>0.61806635616625782</v>
      </c>
      <c r="E98" s="249">
        <v>14.10431782132647</v>
      </c>
      <c r="F98" s="249">
        <v>16.5765832459915</v>
      </c>
      <c r="G98" s="249">
        <v>13.486251465160212</v>
      </c>
      <c r="H98" s="249">
        <v>17.19464960215776</v>
      </c>
      <c r="I98" s="51">
        <v>4.0289974196659882E-2</v>
      </c>
      <c r="J98" s="50">
        <v>8.0579948393319764E-2</v>
      </c>
      <c r="K98" s="52">
        <v>0.12086992258997964</v>
      </c>
      <c r="L98" s="249">
        <v>14.573428006976037</v>
      </c>
      <c r="M98" s="249">
        <v>16.107473060341935</v>
      </c>
    </row>
    <row r="99" spans="1:13" ht="15" customHeight="1">
      <c r="A99" s="48"/>
      <c r="B99" s="186" t="s">
        <v>178</v>
      </c>
      <c r="C99" s="53">
        <v>6.2520345741401362E-2</v>
      </c>
      <c r="D99" s="49">
        <v>2.7339776105773303E-3</v>
      </c>
      <c r="E99" s="49">
        <v>5.7052390520246701E-2</v>
      </c>
      <c r="F99" s="49">
        <v>6.7988300962556023E-2</v>
      </c>
      <c r="G99" s="49">
        <v>5.4318412909669371E-2</v>
      </c>
      <c r="H99" s="49">
        <v>7.0722278573133346E-2</v>
      </c>
      <c r="I99" s="51">
        <v>4.3729406454111677E-2</v>
      </c>
      <c r="J99" s="50">
        <v>8.7458812908223355E-2</v>
      </c>
      <c r="K99" s="52">
        <v>0.13118821936233505</v>
      </c>
      <c r="L99" s="49">
        <v>5.9394328454331291E-2</v>
      </c>
      <c r="M99" s="49">
        <v>6.5646363028471433E-2</v>
      </c>
    </row>
    <row r="100" spans="1:13" ht="15" customHeight="1">
      <c r="A100" s="48"/>
      <c r="B100" s="186" t="s">
        <v>179</v>
      </c>
      <c r="C100" s="248">
        <v>35.300744449443158</v>
      </c>
      <c r="D100" s="244">
        <v>1.5631150930186595</v>
      </c>
      <c r="E100" s="249">
        <v>32.17451426340584</v>
      </c>
      <c r="F100" s="249">
        <v>38.426974635480477</v>
      </c>
      <c r="G100" s="249">
        <v>30.61139917038718</v>
      </c>
      <c r="H100" s="249">
        <v>39.990089728499136</v>
      </c>
      <c r="I100" s="51">
        <v>4.4279946992543277E-2</v>
      </c>
      <c r="J100" s="50">
        <v>8.8559893985086555E-2</v>
      </c>
      <c r="K100" s="52">
        <v>0.13283984097762983</v>
      </c>
      <c r="L100" s="249">
        <v>33.535707226970999</v>
      </c>
      <c r="M100" s="249">
        <v>37.065781671915317</v>
      </c>
    </row>
    <row r="101" spans="1:13" ht="15" customHeight="1">
      <c r="A101" s="48"/>
      <c r="B101" s="186" t="s">
        <v>161</v>
      </c>
      <c r="C101" s="252">
        <v>86.208266392735936</v>
      </c>
      <c r="D101" s="249">
        <v>6.1102880356994245</v>
      </c>
      <c r="E101" s="253">
        <v>73.987690321337084</v>
      </c>
      <c r="F101" s="253">
        <v>98.428842464134789</v>
      </c>
      <c r="G101" s="253">
        <v>67.877402285637658</v>
      </c>
      <c r="H101" s="253">
        <v>104.53913049983422</v>
      </c>
      <c r="I101" s="51">
        <v>7.087821494823944E-2</v>
      </c>
      <c r="J101" s="50">
        <v>0.14175642989647888</v>
      </c>
      <c r="K101" s="52">
        <v>0.21263464484471833</v>
      </c>
      <c r="L101" s="253">
        <v>81.897853073099142</v>
      </c>
      <c r="M101" s="253">
        <v>90.51867971237273</v>
      </c>
    </row>
    <row r="102" spans="1:13" ht="15" customHeight="1">
      <c r="A102" s="48"/>
      <c r="B102" s="186" t="s">
        <v>233</v>
      </c>
      <c r="C102" s="53">
        <v>8.2540293328306716E-2</v>
      </c>
      <c r="D102" s="49">
        <v>4.7519513935731332E-3</v>
      </c>
      <c r="E102" s="49">
        <v>7.3036390541160456E-2</v>
      </c>
      <c r="F102" s="49">
        <v>9.2044196115452975E-2</v>
      </c>
      <c r="G102" s="49">
        <v>6.828443914758732E-2</v>
      </c>
      <c r="H102" s="49">
        <v>9.6796147509026112E-2</v>
      </c>
      <c r="I102" s="51">
        <v>5.7571292782690887E-2</v>
      </c>
      <c r="J102" s="50">
        <v>0.11514258556538177</v>
      </c>
      <c r="K102" s="52">
        <v>0.17271387834807267</v>
      </c>
      <c r="L102" s="49">
        <v>7.8413278661891378E-2</v>
      </c>
      <c r="M102" s="49">
        <v>8.6667307994722054E-2</v>
      </c>
    </row>
    <row r="103" spans="1:13" ht="15" customHeight="1">
      <c r="A103" s="48"/>
      <c r="B103" s="186" t="s">
        <v>234</v>
      </c>
      <c r="C103" s="53">
        <v>0.81260882792842226</v>
      </c>
      <c r="D103" s="49">
        <v>3.4560564590472152E-2</v>
      </c>
      <c r="E103" s="49">
        <v>0.743487698747478</v>
      </c>
      <c r="F103" s="49">
        <v>0.88172995710936652</v>
      </c>
      <c r="G103" s="49">
        <v>0.70892713415700581</v>
      </c>
      <c r="H103" s="49">
        <v>0.91629052169983871</v>
      </c>
      <c r="I103" s="51">
        <v>4.2530382888624464E-2</v>
      </c>
      <c r="J103" s="50">
        <v>8.5060765777248928E-2</v>
      </c>
      <c r="K103" s="52">
        <v>0.1275911486658734</v>
      </c>
      <c r="L103" s="49">
        <v>0.77197838653200113</v>
      </c>
      <c r="M103" s="49">
        <v>0.8532392693248434</v>
      </c>
    </row>
    <row r="104" spans="1:13" ht="15" customHeight="1">
      <c r="A104" s="48"/>
      <c r="B104" s="186" t="s">
        <v>235</v>
      </c>
      <c r="C104" s="243">
        <v>1.8927174140615703</v>
      </c>
      <c r="D104" s="244">
        <v>0.28071968970778044</v>
      </c>
      <c r="E104" s="244">
        <v>1.3312780346460094</v>
      </c>
      <c r="F104" s="244">
        <v>2.4541567934771313</v>
      </c>
      <c r="G104" s="244">
        <v>1.050558344938229</v>
      </c>
      <c r="H104" s="244">
        <v>2.7348764831849115</v>
      </c>
      <c r="I104" s="51">
        <v>0.14831569024632463</v>
      </c>
      <c r="J104" s="50">
        <v>0.29663138049264925</v>
      </c>
      <c r="K104" s="52">
        <v>0.44494707073897388</v>
      </c>
      <c r="L104" s="244">
        <v>1.7980815433584918</v>
      </c>
      <c r="M104" s="244">
        <v>1.9873532847646489</v>
      </c>
    </row>
    <row r="105" spans="1:13" ht="15" customHeight="1">
      <c r="A105" s="48"/>
      <c r="B105" s="186" t="s">
        <v>180</v>
      </c>
      <c r="C105" s="243">
        <v>6.9722243487070985</v>
      </c>
      <c r="D105" s="49">
        <v>0.41190668881727621</v>
      </c>
      <c r="E105" s="244">
        <v>6.1484109710725461</v>
      </c>
      <c r="F105" s="244">
        <v>7.7960377263416509</v>
      </c>
      <c r="G105" s="244">
        <v>5.7365042822552699</v>
      </c>
      <c r="H105" s="244">
        <v>8.2079444151589271</v>
      </c>
      <c r="I105" s="51">
        <v>5.9078232170434758E-2</v>
      </c>
      <c r="J105" s="50">
        <v>0.11815646434086952</v>
      </c>
      <c r="K105" s="52">
        <v>0.17723469651130427</v>
      </c>
      <c r="L105" s="244">
        <v>6.6236131312717434</v>
      </c>
      <c r="M105" s="244">
        <v>7.3208355661424536</v>
      </c>
    </row>
    <row r="106" spans="1:13" ht="15" customHeight="1">
      <c r="A106" s="48"/>
      <c r="B106" s="186" t="s">
        <v>236</v>
      </c>
      <c r="C106" s="243">
        <v>3.8486854625649505</v>
      </c>
      <c r="D106" s="49">
        <v>0.25350948496166564</v>
      </c>
      <c r="E106" s="244">
        <v>3.3416664926416191</v>
      </c>
      <c r="F106" s="244">
        <v>4.3557044324882819</v>
      </c>
      <c r="G106" s="244">
        <v>3.0881570076799534</v>
      </c>
      <c r="H106" s="244">
        <v>4.6092139174499476</v>
      </c>
      <c r="I106" s="51">
        <v>6.5869109707062071E-2</v>
      </c>
      <c r="J106" s="50">
        <v>0.13173821941412414</v>
      </c>
      <c r="K106" s="52">
        <v>0.19760732912118623</v>
      </c>
      <c r="L106" s="244">
        <v>3.6562511894367029</v>
      </c>
      <c r="M106" s="244">
        <v>4.041119735693198</v>
      </c>
    </row>
    <row r="107" spans="1:13" ht="15" customHeight="1">
      <c r="A107" s="48"/>
      <c r="B107" s="186" t="s">
        <v>181</v>
      </c>
      <c r="C107" s="243">
        <v>3.312936917548829</v>
      </c>
      <c r="D107" s="49">
        <v>0.10726707256383472</v>
      </c>
      <c r="E107" s="244">
        <v>3.0984027724211596</v>
      </c>
      <c r="F107" s="244">
        <v>3.5274710626764985</v>
      </c>
      <c r="G107" s="244">
        <v>2.9911356998573249</v>
      </c>
      <c r="H107" s="244">
        <v>3.6347381352403332</v>
      </c>
      <c r="I107" s="51">
        <v>3.2378241793749374E-2</v>
      </c>
      <c r="J107" s="50">
        <v>6.4756483587498748E-2</v>
      </c>
      <c r="K107" s="52">
        <v>9.7134725381248122E-2</v>
      </c>
      <c r="L107" s="244">
        <v>3.1472900716713874</v>
      </c>
      <c r="M107" s="244">
        <v>3.4785837634262706</v>
      </c>
    </row>
    <row r="108" spans="1:13" ht="15" customHeight="1">
      <c r="A108" s="48"/>
      <c r="B108" s="186" t="s">
        <v>163</v>
      </c>
      <c r="C108" s="252">
        <v>56.470638263082186</v>
      </c>
      <c r="D108" s="249">
        <v>2.4845892922978949</v>
      </c>
      <c r="E108" s="253">
        <v>51.501459678486398</v>
      </c>
      <c r="F108" s="253">
        <v>61.439816847677974</v>
      </c>
      <c r="G108" s="253">
        <v>49.016870386188501</v>
      </c>
      <c r="H108" s="253">
        <v>63.924406139975872</v>
      </c>
      <c r="I108" s="51">
        <v>4.3997896406320611E-2</v>
      </c>
      <c r="J108" s="50">
        <v>8.7995792812641221E-2</v>
      </c>
      <c r="K108" s="52">
        <v>0.13199368921896182</v>
      </c>
      <c r="L108" s="253">
        <v>53.64710634992808</v>
      </c>
      <c r="M108" s="253">
        <v>59.294170176236292</v>
      </c>
    </row>
    <row r="109" spans="1:13" ht="15" customHeight="1">
      <c r="A109" s="48"/>
      <c r="B109" s="186" t="s">
        <v>182</v>
      </c>
      <c r="C109" s="53" t="s">
        <v>109</v>
      </c>
      <c r="D109" s="49" t="s">
        <v>95</v>
      </c>
      <c r="E109" s="49" t="s">
        <v>95</v>
      </c>
      <c r="F109" s="49" t="s">
        <v>95</v>
      </c>
      <c r="G109" s="49" t="s">
        <v>95</v>
      </c>
      <c r="H109" s="49" t="s">
        <v>95</v>
      </c>
      <c r="I109" s="51" t="s">
        <v>95</v>
      </c>
      <c r="J109" s="50" t="s">
        <v>95</v>
      </c>
      <c r="K109" s="52" t="s">
        <v>95</v>
      </c>
      <c r="L109" s="49" t="s">
        <v>95</v>
      </c>
      <c r="M109" s="49" t="s">
        <v>95</v>
      </c>
    </row>
    <row r="110" spans="1:13" ht="15" customHeight="1">
      <c r="A110" s="48"/>
      <c r="B110" s="186" t="s">
        <v>164</v>
      </c>
      <c r="C110" s="243">
        <v>0.4686910338982882</v>
      </c>
      <c r="D110" s="49">
        <v>1.8550847630999776E-2</v>
      </c>
      <c r="E110" s="244">
        <v>0.43158933863628868</v>
      </c>
      <c r="F110" s="244">
        <v>0.50579272916028772</v>
      </c>
      <c r="G110" s="244">
        <v>0.41303849100528889</v>
      </c>
      <c r="H110" s="244">
        <v>0.52434357679128751</v>
      </c>
      <c r="I110" s="51">
        <v>3.9580120568351945E-2</v>
      </c>
      <c r="J110" s="50">
        <v>7.9160241136703891E-2</v>
      </c>
      <c r="K110" s="52">
        <v>0.11874036170505584</v>
      </c>
      <c r="L110" s="244">
        <v>0.44525648220337377</v>
      </c>
      <c r="M110" s="244">
        <v>0.49212558559320263</v>
      </c>
    </row>
    <row r="111" spans="1:13" ht="15" customHeight="1">
      <c r="A111" s="48"/>
      <c r="B111" s="186" t="s">
        <v>237</v>
      </c>
      <c r="C111" s="243">
        <v>0.32943381290484858</v>
      </c>
      <c r="D111" s="49">
        <v>2.5395846290482142E-2</v>
      </c>
      <c r="E111" s="244">
        <v>0.2786421203238843</v>
      </c>
      <c r="F111" s="244">
        <v>0.38022550548581285</v>
      </c>
      <c r="G111" s="244">
        <v>0.25324627403340216</v>
      </c>
      <c r="H111" s="244">
        <v>0.40562135177629499</v>
      </c>
      <c r="I111" s="51">
        <v>7.7089373633353497E-2</v>
      </c>
      <c r="J111" s="50">
        <v>0.15417874726670699</v>
      </c>
      <c r="K111" s="52">
        <v>0.23126812090006049</v>
      </c>
      <c r="L111" s="244">
        <v>0.31296212225960612</v>
      </c>
      <c r="M111" s="244">
        <v>0.34590550355009103</v>
      </c>
    </row>
    <row r="112" spans="1:13" ht="15" customHeight="1">
      <c r="A112" s="48"/>
      <c r="B112" s="186" t="s">
        <v>165</v>
      </c>
      <c r="C112" s="243">
        <v>5.9548219345669784</v>
      </c>
      <c r="D112" s="244">
        <v>0.6848396763106388</v>
      </c>
      <c r="E112" s="244">
        <v>4.5851425819457008</v>
      </c>
      <c r="F112" s="244">
        <v>7.324501287188256</v>
      </c>
      <c r="G112" s="244">
        <v>3.900302905635062</v>
      </c>
      <c r="H112" s="244">
        <v>8.0093409634988948</v>
      </c>
      <c r="I112" s="51">
        <v>0.11500590342344785</v>
      </c>
      <c r="J112" s="50">
        <v>0.23001180684689571</v>
      </c>
      <c r="K112" s="52">
        <v>0.34501771027034356</v>
      </c>
      <c r="L112" s="244">
        <v>5.6570808378386293</v>
      </c>
      <c r="M112" s="244">
        <v>6.2525630312953275</v>
      </c>
    </row>
    <row r="113" spans="1:13" ht="15" customHeight="1">
      <c r="A113" s="48"/>
      <c r="B113" s="186" t="s">
        <v>166</v>
      </c>
      <c r="C113" s="53">
        <v>0.22680118518328235</v>
      </c>
      <c r="D113" s="49">
        <v>1.2621874034557556E-2</v>
      </c>
      <c r="E113" s="49">
        <v>0.20155743711416724</v>
      </c>
      <c r="F113" s="49">
        <v>0.25204493325239746</v>
      </c>
      <c r="G113" s="49">
        <v>0.18893556307960968</v>
      </c>
      <c r="H113" s="49">
        <v>0.26466680728695502</v>
      </c>
      <c r="I113" s="51">
        <v>5.5651711098236016E-2</v>
      </c>
      <c r="J113" s="50">
        <v>0.11130342219647203</v>
      </c>
      <c r="K113" s="52">
        <v>0.16695513329470804</v>
      </c>
      <c r="L113" s="49">
        <v>0.21546112592411823</v>
      </c>
      <c r="M113" s="49">
        <v>0.23814124444244647</v>
      </c>
    </row>
    <row r="114" spans="1:13" ht="15" customHeight="1">
      <c r="A114" s="48"/>
      <c r="B114" s="186" t="s">
        <v>183</v>
      </c>
      <c r="C114" s="243">
        <v>0.59815425871163419</v>
      </c>
      <c r="D114" s="49">
        <v>3.5375408580325042E-2</v>
      </c>
      <c r="E114" s="244">
        <v>0.52740344155098406</v>
      </c>
      <c r="F114" s="244">
        <v>0.66890507587228432</v>
      </c>
      <c r="G114" s="244">
        <v>0.49202803297065906</v>
      </c>
      <c r="H114" s="244">
        <v>0.70428048445260938</v>
      </c>
      <c r="I114" s="51">
        <v>5.9140945776295591E-2</v>
      </c>
      <c r="J114" s="50">
        <v>0.11828189155259118</v>
      </c>
      <c r="K114" s="52">
        <v>0.17742283732888678</v>
      </c>
      <c r="L114" s="244">
        <v>0.56824654577605249</v>
      </c>
      <c r="M114" s="244">
        <v>0.62806197164721589</v>
      </c>
    </row>
    <row r="115" spans="1:13" ht="15" customHeight="1">
      <c r="A115" s="48"/>
      <c r="B115" s="186" t="s">
        <v>140</v>
      </c>
      <c r="C115" s="243">
        <v>3.1856071643007491</v>
      </c>
      <c r="D115" s="49">
        <v>0.25924688401962637</v>
      </c>
      <c r="E115" s="244">
        <v>2.6671133962614961</v>
      </c>
      <c r="F115" s="244">
        <v>3.704100932340002</v>
      </c>
      <c r="G115" s="244">
        <v>2.4078665122418701</v>
      </c>
      <c r="H115" s="244">
        <v>3.9633478163596281</v>
      </c>
      <c r="I115" s="51">
        <v>8.1380682127054377E-2</v>
      </c>
      <c r="J115" s="50">
        <v>0.16276136425410875</v>
      </c>
      <c r="K115" s="52">
        <v>0.24414204638116313</v>
      </c>
      <c r="L115" s="244">
        <v>3.0263268060857116</v>
      </c>
      <c r="M115" s="244">
        <v>3.3448875225157866</v>
      </c>
    </row>
    <row r="116" spans="1:13" ht="15" customHeight="1">
      <c r="A116" s="48"/>
      <c r="B116" s="186" t="s">
        <v>184</v>
      </c>
      <c r="C116" s="252">
        <v>54.098282176065482</v>
      </c>
      <c r="D116" s="249">
        <v>1.47623792789494</v>
      </c>
      <c r="E116" s="253">
        <v>51.145806320275604</v>
      </c>
      <c r="F116" s="253">
        <v>57.050758031855359</v>
      </c>
      <c r="G116" s="253">
        <v>49.669568392380661</v>
      </c>
      <c r="H116" s="253">
        <v>58.526995959750302</v>
      </c>
      <c r="I116" s="51">
        <v>2.7288074011120208E-2</v>
      </c>
      <c r="J116" s="50">
        <v>5.4576148022240416E-2</v>
      </c>
      <c r="K116" s="52">
        <v>8.186422203336062E-2</v>
      </c>
      <c r="L116" s="253">
        <v>51.393368067262209</v>
      </c>
      <c r="M116" s="253">
        <v>56.803196284868754</v>
      </c>
    </row>
    <row r="117" spans="1:13" ht="15" customHeight="1">
      <c r="A117" s="48"/>
      <c r="B117" s="186" t="s">
        <v>238</v>
      </c>
      <c r="C117" s="243">
        <v>7.1331242530477255</v>
      </c>
      <c r="D117" s="244">
        <v>1.2078119704949908</v>
      </c>
      <c r="E117" s="244">
        <v>4.7175003120577443</v>
      </c>
      <c r="F117" s="244">
        <v>9.5487481940377066</v>
      </c>
      <c r="G117" s="244">
        <v>3.5096883415627529</v>
      </c>
      <c r="H117" s="244">
        <v>10.756560164532697</v>
      </c>
      <c r="I117" s="51">
        <v>0.16932439806848121</v>
      </c>
      <c r="J117" s="50">
        <v>0.33864879613696242</v>
      </c>
      <c r="K117" s="52">
        <v>0.50797319420544362</v>
      </c>
      <c r="L117" s="244">
        <v>6.776468040395339</v>
      </c>
      <c r="M117" s="244">
        <v>7.4897804657001119</v>
      </c>
    </row>
    <row r="118" spans="1:13" ht="15" customHeight="1">
      <c r="A118" s="48"/>
      <c r="B118" s="186" t="s">
        <v>168</v>
      </c>
      <c r="C118" s="243">
        <v>9.6247976990356729</v>
      </c>
      <c r="D118" s="49">
        <v>0.54779694037368454</v>
      </c>
      <c r="E118" s="244">
        <v>8.5292038182883037</v>
      </c>
      <c r="F118" s="244">
        <v>10.720391579783042</v>
      </c>
      <c r="G118" s="244">
        <v>7.981406877914619</v>
      </c>
      <c r="H118" s="244">
        <v>11.268188520156727</v>
      </c>
      <c r="I118" s="51">
        <v>5.6915164090001538E-2</v>
      </c>
      <c r="J118" s="50">
        <v>0.11383032818000308</v>
      </c>
      <c r="K118" s="52">
        <v>0.17074549227000463</v>
      </c>
      <c r="L118" s="244">
        <v>9.1435578140838896</v>
      </c>
      <c r="M118" s="244">
        <v>10.106037583987456</v>
      </c>
    </row>
    <row r="119" spans="1:13" ht="15" customHeight="1">
      <c r="A119" s="48"/>
      <c r="B119" s="186" t="s">
        <v>169</v>
      </c>
      <c r="C119" s="243">
        <v>0.68970659472731966</v>
      </c>
      <c r="D119" s="49">
        <v>3.1665400752386552E-2</v>
      </c>
      <c r="E119" s="244">
        <v>0.62637579322254655</v>
      </c>
      <c r="F119" s="244">
        <v>0.75303739623209276</v>
      </c>
      <c r="G119" s="244">
        <v>0.59471039247016</v>
      </c>
      <c r="H119" s="244">
        <v>0.78470279698447931</v>
      </c>
      <c r="I119" s="51">
        <v>4.5911407828289202E-2</v>
      </c>
      <c r="J119" s="50">
        <v>9.1822815656578405E-2</v>
      </c>
      <c r="K119" s="52">
        <v>0.13773422348486761</v>
      </c>
      <c r="L119" s="244">
        <v>0.65522126499095368</v>
      </c>
      <c r="M119" s="244">
        <v>0.72419192446368563</v>
      </c>
    </row>
    <row r="120" spans="1:13" ht="15" customHeight="1">
      <c r="A120" s="48"/>
      <c r="B120" s="186" t="s">
        <v>185</v>
      </c>
      <c r="C120" s="252">
        <v>119.65111151085684</v>
      </c>
      <c r="D120" s="253">
        <v>4.7185770067848107</v>
      </c>
      <c r="E120" s="253">
        <v>110.21395749728721</v>
      </c>
      <c r="F120" s="253">
        <v>129.08826552442645</v>
      </c>
      <c r="G120" s="253">
        <v>105.4953804905024</v>
      </c>
      <c r="H120" s="253">
        <v>133.80684253121126</v>
      </c>
      <c r="I120" s="51">
        <v>3.9436131826963088E-2</v>
      </c>
      <c r="J120" s="50">
        <v>7.8872263653926175E-2</v>
      </c>
      <c r="K120" s="52">
        <v>0.11830839548088926</v>
      </c>
      <c r="L120" s="253">
        <v>113.66855593531399</v>
      </c>
      <c r="M120" s="253">
        <v>125.63366708639968</v>
      </c>
    </row>
    <row r="121" spans="1:13" ht="15" customHeight="1">
      <c r="A121" s="48"/>
      <c r="B121" s="197" t="s">
        <v>189</v>
      </c>
      <c r="C121" s="254">
        <v>7.8287802184528363</v>
      </c>
      <c r="D121" s="255">
        <v>0.95580398155167856</v>
      </c>
      <c r="E121" s="255">
        <v>5.9171722553494792</v>
      </c>
      <c r="F121" s="255">
        <v>9.7403881815561935</v>
      </c>
      <c r="G121" s="255">
        <v>4.9613682737978007</v>
      </c>
      <c r="H121" s="255">
        <v>10.696192163107872</v>
      </c>
      <c r="I121" s="198">
        <v>0.12208849333882174</v>
      </c>
      <c r="J121" s="199">
        <v>0.24417698667764348</v>
      </c>
      <c r="K121" s="200">
        <v>0.36626548001646519</v>
      </c>
      <c r="L121" s="255">
        <v>7.4373412075301948</v>
      </c>
      <c r="M121" s="255">
        <v>8.2202192293754788</v>
      </c>
    </row>
    <row r="122" spans="1:13" ht="15" customHeight="1">
      <c r="B122" s="260" t="s">
        <v>769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1">
    <cfRule type="expression" dxfId="39" priority="71">
      <formula>IF(PG_IsBlnkRowRout*PG_IsBlnkRowRoutNext=1,TRUE,FALSE)</formula>
    </cfRule>
  </conditionalFormatting>
  <conditionalFormatting sqref="I5:K121">
    <cfRule type="cellIs" dxfId="38" priority="2" operator="greaterThan">
      <formula>1</formula>
    </cfRule>
  </conditionalFormatting>
  <hyperlinks>
    <hyperlink ref="B5" location="'Fire Assay'!$A$4" display="'Fire Assay'!$A$4" xr:uid="{E4891BD5-F56F-4528-8B01-4DEE302DFB07}"/>
    <hyperlink ref="B7" location="'AR Digest 10-50g'!$A$4" display="'AR Digest 10-50g'!$A$4" xr:uid="{4C40C5BA-CB94-45B9-8CE8-AA795635EABF}"/>
    <hyperlink ref="B9" location="'4-Acid'!$A$4" display="'4-Acid'!$A$4" xr:uid="{CEED46EE-6F62-4174-896A-45DD1114FB63}"/>
    <hyperlink ref="B10" location="'4-Acid'!$A$22" display="'4-Acid'!$A$22" xr:uid="{C6089795-5153-479F-B398-846C33103E32}"/>
    <hyperlink ref="B11" location="'4-Acid'!$A$40" display="'4-Acid'!$A$40" xr:uid="{5EE0A762-4F73-4D1E-81E5-A89137A6066A}"/>
    <hyperlink ref="B12" location="'4-Acid'!$A$76" display="'4-Acid'!$A$76" xr:uid="{C40DD2AC-CAEA-43E9-9E18-3306BDBE9D9B}"/>
    <hyperlink ref="B13" location="'4-Acid'!$A$94" display="'4-Acid'!$A$94" xr:uid="{A326CD8A-F485-49D2-9135-14E10CDD137E}"/>
    <hyperlink ref="B14" location="'4-Acid'!$A$113" display="'4-Acid'!$A$113" xr:uid="{EA84C9F6-276D-41F2-B34C-53040380F5E7}"/>
    <hyperlink ref="B15" location="'4-Acid'!$A$131" display="'4-Acid'!$A$131" xr:uid="{52FBDD91-3ABB-4ADF-AFCF-D2749DB0D6AD}"/>
    <hyperlink ref="B16" location="'4-Acid'!$A$149" display="'4-Acid'!$A$149" xr:uid="{969033DE-E0C0-4A67-886A-C754C33CA32A}"/>
    <hyperlink ref="B17" location="'4-Acid'!$A$168" display="'4-Acid'!$A$168" xr:uid="{58F7A0A0-40BD-4152-A727-32AAF246A140}"/>
    <hyperlink ref="B18" location="'4-Acid'!$A$186" display="'4-Acid'!$A$186" xr:uid="{374133AA-0209-4167-AE88-9E37FA1256AF}"/>
    <hyperlink ref="B19" location="'4-Acid'!$A$205" display="'4-Acid'!$A$205" xr:uid="{5AD7C9A5-8285-46EF-B6C6-B0595D00316B}"/>
    <hyperlink ref="B20" location="'4-Acid'!$A$223" display="'4-Acid'!$A$223" xr:uid="{101E80CA-1EF7-4101-BBAF-785AE3D5F9AD}"/>
    <hyperlink ref="B21" location="'4-Acid'!$A$242" display="'4-Acid'!$A$242" xr:uid="{133312C6-E62F-4247-AD9C-FFFFD4C4DB42}"/>
    <hyperlink ref="B22" location="'4-Acid'!$A$260" display="'4-Acid'!$A$260" xr:uid="{B9B8CA1A-E180-4381-928D-CFC0B0FF3915}"/>
    <hyperlink ref="B23" location="'4-Acid'!$A$278" display="'4-Acid'!$A$278" xr:uid="{203A530F-1C38-443A-B0D9-6CC1D9D5F0A2}"/>
    <hyperlink ref="B24" location="'4-Acid'!$A$296" display="'4-Acid'!$A$296" xr:uid="{7B77375D-3ABB-41A9-B0ED-57994AD00924}"/>
    <hyperlink ref="B25" location="'4-Acid'!$A$314" display="'4-Acid'!$A$314" xr:uid="{88560CEC-418D-4C06-BC23-4A13BEFEE066}"/>
    <hyperlink ref="B26" location="'4-Acid'!$A$332" display="'4-Acid'!$A$332" xr:uid="{4C3741F9-E1A5-4080-B1B8-06785C1C7BFC}"/>
    <hyperlink ref="B27" location="'4-Acid'!$A$350" display="'4-Acid'!$A$350" xr:uid="{12624536-9B9A-4899-93C6-ED6B84B5F3C0}"/>
    <hyperlink ref="B28" location="'4-Acid'!$A$368" display="'4-Acid'!$A$368" xr:uid="{6A5118C2-C018-4C42-BF1E-734E17F45895}"/>
    <hyperlink ref="B29" location="'4-Acid'!$A$387" display="'4-Acid'!$A$387" xr:uid="{1D7FE7FD-FE5C-4699-9AF3-B737F4256636}"/>
    <hyperlink ref="B30" location="'4-Acid'!$A$423" display="'4-Acid'!$A$423" xr:uid="{6EE5FBF3-0EDB-4C78-A3BC-EA12D21D1FB4}"/>
    <hyperlink ref="B31" location="'4-Acid'!$A$442" display="'4-Acid'!$A$442" xr:uid="{121F9E1A-9B2A-4DFF-99A0-53C3D6F1EAA4}"/>
    <hyperlink ref="B32" location="'4-Acid'!$A$461" display="'4-Acid'!$A$461" xr:uid="{9D6A80DE-9DAD-4DF8-A359-C790968CE86F}"/>
    <hyperlink ref="B33" location="'4-Acid'!$A$479" display="'4-Acid'!$A$479" xr:uid="{2F376D19-17BE-42BF-B3AD-6D0C4806961C}"/>
    <hyperlink ref="B34" location="'4-Acid'!$A$497" display="'4-Acid'!$A$497" xr:uid="{26FE226B-E819-4E3B-8663-4850110BE90F}"/>
    <hyperlink ref="B35" location="'4-Acid'!$A$515" display="'4-Acid'!$A$515" xr:uid="{96B91AFC-BE3A-4DB6-985B-23350AC397CF}"/>
    <hyperlink ref="B36" location="'4-Acid'!$A$534" display="'4-Acid'!$A$534" xr:uid="{009016BC-40EF-4776-BC8E-3A38CB6CE986}"/>
    <hyperlink ref="B37" location="'4-Acid'!$A$552" display="'4-Acid'!$A$552" xr:uid="{EAA129F2-DBE8-4303-A5DD-392960D2796A}"/>
    <hyperlink ref="B38" location="'4-Acid'!$A$570" display="'4-Acid'!$A$570" xr:uid="{502850BD-9323-4F80-B8AD-77DCE2D932C8}"/>
    <hyperlink ref="B39" location="'4-Acid'!$A$588" display="'4-Acid'!$A$588" xr:uid="{273D1415-109C-497B-9D39-0DF550B6E1E7}"/>
    <hyperlink ref="B40" location="'4-Acid'!$A$606" display="'4-Acid'!$A$606" xr:uid="{B8B2556B-0DC4-40C5-BEEB-C8116B2AF3D8}"/>
    <hyperlink ref="B41" location="'4-Acid'!$A$625" display="'4-Acid'!$A$625" xr:uid="{9AE885EE-FAF9-4D9F-9C1A-BD47D8811D00}"/>
    <hyperlink ref="B42" location="'4-Acid'!$A$643" display="'4-Acid'!$A$643" xr:uid="{CBE0E568-B8E2-48DC-9DB1-F0AC7981A59E}"/>
    <hyperlink ref="B43" location="'4-Acid'!$A$662" display="'4-Acid'!$A$662" xr:uid="{313FF555-4BDE-4AF4-8481-CFE202F47065}"/>
    <hyperlink ref="B44" location="'4-Acid'!$A$680" display="'4-Acid'!$A$680" xr:uid="{5D4BCC9E-127F-4823-8D05-7A5CBA4D3CC1}"/>
    <hyperlink ref="B45" location="'4-Acid'!$A$698" display="'4-Acid'!$A$698" xr:uid="{4F7120D2-160B-4AF6-AAF9-3BF3FE61555D}"/>
    <hyperlink ref="B46" location="'4-Acid'!$A$734" display="'4-Acid'!$A$734" xr:uid="{68012047-27EE-4B70-BAA6-96C1101D13AA}"/>
    <hyperlink ref="B47" location="'4-Acid'!$A$752" display="'4-Acid'!$A$752" xr:uid="{1DD92C1F-D37C-427F-A461-7C8DDDBB6847}"/>
    <hyperlink ref="B48" location="'4-Acid'!$A$770" display="'4-Acid'!$A$770" xr:uid="{3142CFB7-3483-4109-874B-9BB321917EF9}"/>
    <hyperlink ref="B49" location="'4-Acid'!$A$788" display="'4-Acid'!$A$788" xr:uid="{1CEDEAC0-8F15-4D37-A2F3-9B4250D45BE8}"/>
    <hyperlink ref="B50" location="'4-Acid'!$A$806" display="'4-Acid'!$A$806" xr:uid="{F99A4F5F-4D68-4714-8A66-FD432328FEAB}"/>
    <hyperlink ref="B51" location="'4-Acid'!$A$825" display="'4-Acid'!$A$825" xr:uid="{F8DDED7B-A973-4911-A17C-88265F6AB58C}"/>
    <hyperlink ref="B52" location="'4-Acid'!$A$843" display="'4-Acid'!$A$843" xr:uid="{EF925B6A-A42D-490C-8D3E-912FDF632BC7}"/>
    <hyperlink ref="B53" location="'4-Acid'!$A$861" display="'4-Acid'!$A$861" xr:uid="{0B10D4F4-9FAE-4B75-9190-A4C5C7AD278C}"/>
    <hyperlink ref="B54" location="'4-Acid'!$A$880" display="'4-Acid'!$A$880" xr:uid="{E7B4FE5D-9970-4D47-A225-DF841A5AC9C9}"/>
    <hyperlink ref="B55" location="'4-Acid'!$A$898" display="'4-Acid'!$A$898" xr:uid="{01645966-C9B0-4BFE-B087-AA0D55FE98E5}"/>
    <hyperlink ref="B56" location="'4-Acid'!$A$917" display="'4-Acid'!$A$917" xr:uid="{7247CFA9-BB96-4F05-ADA0-38EE2F1CF677}"/>
    <hyperlink ref="B57" location="'4-Acid'!$A$936" display="'4-Acid'!$A$936" xr:uid="{566E33C2-6315-4EEB-B7FE-5C4AB8EB4A1B}"/>
    <hyperlink ref="B58" location="'4-Acid'!$A$955" display="'4-Acid'!$A$955" xr:uid="{BCAFDE9C-F24F-41F6-9B18-0CFA0DE0F2E6}"/>
    <hyperlink ref="B59" location="'4-Acid'!$A$974" display="'4-Acid'!$A$974" xr:uid="{2134E786-78E2-4DD8-AD71-001A7D7C95A5}"/>
    <hyperlink ref="B60" location="'4-Acid'!$A$992" display="'4-Acid'!$A$992" xr:uid="{A4018170-62F6-417D-AEF3-8A4E85E35944}"/>
    <hyperlink ref="B61" location="'4-Acid'!$A$1010" display="'4-Acid'!$A$1010" xr:uid="{51E16D3B-B2BD-4FD1-B44A-5340F73950FD}"/>
    <hyperlink ref="B62" location="'4-Acid'!$A$1029" display="'4-Acid'!$A$1029" xr:uid="{CE991112-0480-4F01-8320-2E1735CF6878}"/>
    <hyperlink ref="B63" location="'4-Acid'!$A$1047" display="'4-Acid'!$A$1047" xr:uid="{08D8EA54-27CA-4E0B-896E-010FF0AD0C4B}"/>
    <hyperlink ref="B64" location="'4-Acid'!$A$1065" display="'4-Acid'!$A$1065" xr:uid="{94A8D110-A0A8-417F-96CD-8B31BBE4917E}"/>
    <hyperlink ref="B65" location="'4-Acid'!$A$1084" display="'4-Acid'!$A$1084" xr:uid="{435B5C6E-B22B-45BF-BE6D-11C8B4943756}"/>
    <hyperlink ref="B66" location="'4-Acid'!$A$1103" display="'4-Acid'!$A$1103" xr:uid="{84FB80B7-12A2-4C81-88F6-E9C6AAB7381C}"/>
    <hyperlink ref="B67" location="'4-Acid'!$A$1122" display="'4-Acid'!$A$1122" xr:uid="{3D5A332C-43D5-4CB1-B541-17E7434F9255}"/>
    <hyperlink ref="B68" location="'4-Acid'!$A$1140" display="'4-Acid'!$A$1140" xr:uid="{5DD001F6-F57C-4D91-9017-8B59AE789CAA}"/>
    <hyperlink ref="B70" location="'Aqua Regia'!$A$4" display="'Aqua Regia'!$A$4" xr:uid="{F0D47709-FE61-40A8-80BF-DE07815FA89E}"/>
    <hyperlink ref="B71" location="'Aqua Regia'!$A$22" display="'Aqua Regia'!$A$22" xr:uid="{885D1D0F-7EAA-423F-AE75-8AE9421FCDB8}"/>
    <hyperlink ref="B72" location="'Aqua Regia'!$A$40" display="'Aqua Regia'!$A$40" xr:uid="{D254E55F-2B02-4063-9C18-93DB59E88870}"/>
    <hyperlink ref="B73" location="'Aqua Regia'!$A$58" display="'Aqua Regia'!$A$58" xr:uid="{F5522914-8A91-4F02-92D1-12C86DF805F2}"/>
    <hyperlink ref="B74" location="'Aqua Regia'!$A$76" display="'Aqua Regia'!$A$76" xr:uid="{59202C2F-9C63-46AE-9900-1A7CFCBA87DC}"/>
    <hyperlink ref="B75" location="'Aqua Regia'!$A$94" display="'Aqua Regia'!$A$94" xr:uid="{AF93B674-D55A-4C34-8BC8-0DAAB4CAB4D0}"/>
    <hyperlink ref="B76" location="'Aqua Regia'!$A$113" display="'Aqua Regia'!$A$113" xr:uid="{692AF325-5F2A-475E-AA99-C94C7C5159C4}"/>
    <hyperlink ref="B77" location="'Aqua Regia'!$A$132" display="'Aqua Regia'!$A$132" xr:uid="{3A53F6E6-4D39-45AE-B605-6F3B73BF5EBF}"/>
    <hyperlink ref="B78" location="'Aqua Regia'!$A$150" display="'Aqua Regia'!$A$150" xr:uid="{245BDB92-D428-4F85-AF27-DEDB944F8B41}"/>
    <hyperlink ref="B79" location="'Aqua Regia'!$A$169" display="'Aqua Regia'!$A$169" xr:uid="{41AF05E4-03AA-40C6-888A-DCD78FA07AD9}"/>
    <hyperlink ref="B80" location="'Aqua Regia'!$A$187" display="'Aqua Regia'!$A$187" xr:uid="{A993BC96-8742-4340-9F8B-620532A6BF17}"/>
    <hyperlink ref="B81" location="'Aqua Regia'!$A$206" display="'Aqua Regia'!$A$206" xr:uid="{58CA8247-D409-41E6-B94C-345AF1CA3C80}"/>
    <hyperlink ref="B82" location="'Aqua Regia'!$A$224" display="'Aqua Regia'!$A$224" xr:uid="{1612B98B-B1E9-4983-A819-3F6A9794881E}"/>
    <hyperlink ref="B83" location="'Aqua Regia'!$A$242" display="'Aqua Regia'!$A$242" xr:uid="{A771C1E1-0A61-41C1-BA78-C6C756CE562F}"/>
    <hyperlink ref="B84" location="'Aqua Regia'!$A$314" display="'Aqua Regia'!$A$314" xr:uid="{7D660A50-17D1-4707-AFB1-3CBA7291A02E}"/>
    <hyperlink ref="B85" location="'Aqua Regia'!$A$332" display="'Aqua Regia'!$A$332" xr:uid="{0147C8B5-DCDF-4D89-9B4E-B345C1CBFF8C}"/>
    <hyperlink ref="B86" location="'Aqua Regia'!$A$369" display="'Aqua Regia'!$A$369" xr:uid="{BB0E07E7-1AA4-465B-94A9-1B2C0A76B178}"/>
    <hyperlink ref="B87" location="'Aqua Regia'!$A$388" display="'Aqua Regia'!$A$388" xr:uid="{14DEB73A-B9A6-4C85-9B5F-A532A313CBDD}"/>
    <hyperlink ref="B88" location="'Aqua Regia'!$A$407" display="'Aqua Regia'!$A$407" xr:uid="{36595933-80B3-4680-88D4-2F6737A94450}"/>
    <hyperlink ref="B89" location="'Aqua Regia'!$A$444" display="'Aqua Regia'!$A$444" xr:uid="{36897A71-620C-4A35-B788-ACC875D6DF94}"/>
    <hyperlink ref="B90" location="'Aqua Regia'!$A$463" display="'Aqua Regia'!$A$463" xr:uid="{40B41940-5927-4FA6-9814-205097DCDD71}"/>
    <hyperlink ref="B91" location="'Aqua Regia'!$A$481" display="'Aqua Regia'!$A$481" xr:uid="{93020610-189D-4691-9AD2-747CA7E3FB0E}"/>
    <hyperlink ref="B92" location="'Aqua Regia'!$A$500" display="'Aqua Regia'!$A$500" xr:uid="{70D321AB-9EDC-4639-8512-47BB5AA36BC2}"/>
    <hyperlink ref="B93" location="'Aqua Regia'!$A$536" display="'Aqua Regia'!$A$536" xr:uid="{D6053755-00D2-4D40-ADF5-240275F1A235}"/>
    <hyperlink ref="B94" location="'Aqua Regia'!$A$554" display="'Aqua Regia'!$A$554" xr:uid="{382818A9-5F42-4DE5-8DB3-E44ECCAAA602}"/>
    <hyperlink ref="B95" location="'Aqua Regia'!$A$572" display="'Aqua Regia'!$A$572" xr:uid="{9D6E5D4D-9311-46D9-B05F-C37586D6CCEC}"/>
    <hyperlink ref="B96" location="'Aqua Regia'!$A$590" display="'Aqua Regia'!$A$590" xr:uid="{C9622B22-9066-4465-B95C-36C2CBD70698}"/>
    <hyperlink ref="B97" location="'Aqua Regia'!$A$608" display="'Aqua Regia'!$A$608" xr:uid="{69A4C281-7A94-42C3-A842-3B676AF1C3C3}"/>
    <hyperlink ref="B98" location="'Aqua Regia'!$A$645" display="'Aqua Regia'!$A$645" xr:uid="{4ACE331B-F945-4127-BF6B-1CFFC094F713}"/>
    <hyperlink ref="B99" location="'Aqua Regia'!$A$664" display="'Aqua Regia'!$A$664" xr:uid="{CA9B9E20-3D3E-4516-83A7-92A406027BF1}"/>
    <hyperlink ref="B100" location="'Aqua Regia'!$A$682" display="'Aqua Regia'!$A$682" xr:uid="{0D115D01-45AB-4979-A2C4-57DA3513F452}"/>
    <hyperlink ref="B101" location="'Aqua Regia'!$A$754" display="'Aqua Regia'!$A$754" xr:uid="{2B7C16EC-35E3-4D84-A206-FB79D4CAE831}"/>
    <hyperlink ref="B102" location="'Aqua Regia'!$A$772" display="'Aqua Regia'!$A$772" xr:uid="{927FAD33-0970-434D-BF7A-2AEE9C00016F}"/>
    <hyperlink ref="B103" location="'Aqua Regia'!$A$790" display="'Aqua Regia'!$A$790" xr:uid="{BF258E88-9D64-461F-9C5E-D1876FCC7F15}"/>
    <hyperlink ref="B104" location="'Aqua Regia'!$A$808" display="'Aqua Regia'!$A$808" xr:uid="{1E54B3F1-4743-4EA9-A84D-EF3A6F2CC9BB}"/>
    <hyperlink ref="B105" location="'Aqua Regia'!$A$826" display="'Aqua Regia'!$A$826" xr:uid="{77B16C4C-E806-4FAE-98E0-001F35D05BDF}"/>
    <hyperlink ref="B106" location="'Aqua Regia'!$A$845" display="'Aqua Regia'!$A$845" xr:uid="{9A75A597-CD78-4DC3-B78D-0AF11C51FA1B}"/>
    <hyperlink ref="B107" location="'Aqua Regia'!$A$882" display="'Aqua Regia'!$A$882" xr:uid="{5BE91FD9-122F-4C75-BE2B-D67A64D69C8E}"/>
    <hyperlink ref="B108" location="'Aqua Regia'!$A$900" display="'Aqua Regia'!$A$900" xr:uid="{31DA9EAB-702F-4D2F-9205-A566A0BEDF2D}"/>
    <hyperlink ref="B109" location="'Aqua Regia'!$A$918" display="'Aqua Regia'!$A$918" xr:uid="{6EDBFA72-A57F-467B-817F-87EAC2ADE466}"/>
    <hyperlink ref="B110" location="'Aqua Regia'!$A$936" display="'Aqua Regia'!$A$936" xr:uid="{9D1514C5-3638-40C2-8E92-348FF8792E5A}"/>
    <hyperlink ref="B111" location="'Aqua Regia'!$A$955" display="'Aqua Regia'!$A$955" xr:uid="{CD401166-6FF1-4993-9738-FFE0E91CE58A}"/>
    <hyperlink ref="B112" location="'Aqua Regia'!$A$974" display="'Aqua Regia'!$A$974" xr:uid="{2B353EA3-D7D8-4636-A883-D19CAE75B880}"/>
    <hyperlink ref="B113" location="'Aqua Regia'!$A$992" display="'Aqua Regia'!$A$992" xr:uid="{C4DEC05E-1BFB-4C94-95E0-716834E79C5D}"/>
    <hyperlink ref="B114" location="'Aqua Regia'!$A$1010" display="'Aqua Regia'!$A$1010" xr:uid="{9042B735-4EA2-4D41-A7E7-DA01663BD664}"/>
    <hyperlink ref="B115" location="'Aqua Regia'!$A$1046" display="'Aqua Regia'!$A$1046" xr:uid="{E9CF88E0-D507-4A62-ACBA-2D1D98776A89}"/>
    <hyperlink ref="B116" location="'Aqua Regia'!$A$1064" display="'Aqua Regia'!$A$1064" xr:uid="{B0519DA6-8742-484D-9F4D-2B08F3A97731}"/>
    <hyperlink ref="B117" location="'Aqua Regia'!$A$1082" display="'Aqua Regia'!$A$1082" xr:uid="{7C908912-9576-4766-806D-C690F4A56291}"/>
    <hyperlink ref="B118" location="'Aqua Regia'!$A$1101" display="'Aqua Regia'!$A$1101" xr:uid="{37E8511E-E7A3-4139-AE23-F2DE45BBA6DA}"/>
    <hyperlink ref="B119" location="'Aqua Regia'!$A$1120" display="'Aqua Regia'!$A$1120" xr:uid="{AAF2E15D-BEE9-4D27-9794-5EFF3AE8026F}"/>
    <hyperlink ref="B120" location="'Aqua Regia'!$A$1138" display="'Aqua Regia'!$A$1138" xr:uid="{42E8D7DC-2D3C-4B3B-A30A-71CB21B9B0E3}"/>
    <hyperlink ref="B121" location="'Aqua Regia'!$A$1156" display="'Aqua Regia'!$A$1156" xr:uid="{AADCE169-0CBC-40F2-AAD7-9552A9DA2A0F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5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765</v>
      </c>
      <c r="C1" s="33"/>
    </row>
    <row r="2" spans="2:10" ht="27.95" customHeight="1">
      <c r="B2" s="40" t="s">
        <v>84</v>
      </c>
      <c r="C2" s="40" t="s">
        <v>85</v>
      </c>
    </row>
    <row r="3" spans="2:10" ht="15" customHeight="1">
      <c r="B3" s="41" t="s">
        <v>91</v>
      </c>
      <c r="C3" s="41" t="s">
        <v>92</v>
      </c>
    </row>
    <row r="4" spans="2:10" ht="15" customHeight="1">
      <c r="B4" s="42" t="s">
        <v>95</v>
      </c>
      <c r="C4" s="42" t="s">
        <v>136</v>
      </c>
    </row>
    <row r="5" spans="2:10" ht="15" customHeight="1">
      <c r="B5" s="42" t="s">
        <v>89</v>
      </c>
      <c r="C5" s="42" t="s">
        <v>90</v>
      </c>
    </row>
    <row r="6" spans="2:10" ht="15" customHeight="1">
      <c r="B6" s="42" t="s">
        <v>93</v>
      </c>
      <c r="C6" s="42" t="s">
        <v>88</v>
      </c>
    </row>
    <row r="7" spans="2:10" ht="15" customHeight="1">
      <c r="B7" s="42" t="s">
        <v>87</v>
      </c>
      <c r="C7" s="86" t="s">
        <v>137</v>
      </c>
    </row>
    <row r="8" spans="2:10" ht="15" customHeight="1" thickBot="1">
      <c r="B8" s="42" t="s">
        <v>86</v>
      </c>
      <c r="C8" s="86" t="s">
        <v>138</v>
      </c>
    </row>
    <row r="9" spans="2:10" ht="15" customHeight="1">
      <c r="B9" s="70" t="s">
        <v>135</v>
      </c>
      <c r="C9" s="71"/>
    </row>
    <row r="10" spans="2:10" ht="15" customHeight="1">
      <c r="B10" s="42" t="s">
        <v>289</v>
      </c>
      <c r="C10" s="42" t="s">
        <v>356</v>
      </c>
    </row>
    <row r="11" spans="2:10" ht="15" customHeight="1">
      <c r="B11" s="42" t="s">
        <v>305</v>
      </c>
      <c r="C11" s="42" t="s">
        <v>357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118</v>
      </c>
      <c r="C12" s="42" t="s">
        <v>358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306</v>
      </c>
      <c r="C13" s="42" t="s">
        <v>359</v>
      </c>
    </row>
    <row r="14" spans="2:10" ht="15" customHeight="1">
      <c r="B14" s="42" t="s">
        <v>355</v>
      </c>
      <c r="C14" s="42" t="s">
        <v>360</v>
      </c>
    </row>
    <row r="15" spans="2:10" ht="15" customHeight="1">
      <c r="B15" s="42" t="s">
        <v>296</v>
      </c>
      <c r="C15" s="42" t="s">
        <v>361</v>
      </c>
    </row>
    <row r="16" spans="2:10" ht="15" customHeight="1">
      <c r="B16" s="42" t="s">
        <v>297</v>
      </c>
      <c r="C16" s="42" t="s">
        <v>362</v>
      </c>
    </row>
    <row r="17" spans="2:3" ht="15" customHeight="1">
      <c r="B17" s="42" t="s">
        <v>295</v>
      </c>
      <c r="C17" s="42" t="s">
        <v>363</v>
      </c>
    </row>
    <row r="18" spans="2:3" ht="15" customHeight="1">
      <c r="B18" s="42" t="s">
        <v>284</v>
      </c>
      <c r="C18" s="42" t="s">
        <v>364</v>
      </c>
    </row>
    <row r="19" spans="2:3" ht="15" customHeight="1">
      <c r="B19" s="42" t="s">
        <v>283</v>
      </c>
      <c r="C19" s="42" t="s">
        <v>365</v>
      </c>
    </row>
    <row r="20" spans="2:3" ht="15" customHeight="1">
      <c r="B20" s="42" t="s">
        <v>285</v>
      </c>
      <c r="C20" s="42" t="s">
        <v>366</v>
      </c>
    </row>
    <row r="21" spans="2:3" ht="15" customHeight="1">
      <c r="B21" s="42" t="s">
        <v>286</v>
      </c>
      <c r="C21" s="42" t="s">
        <v>367</v>
      </c>
    </row>
    <row r="22" spans="2:3" ht="15" customHeight="1">
      <c r="B22" s="42" t="s">
        <v>100</v>
      </c>
      <c r="C22" s="42" t="s">
        <v>368</v>
      </c>
    </row>
    <row r="23" spans="2:3" ht="15" customHeight="1">
      <c r="B23" s="42" t="s">
        <v>268</v>
      </c>
      <c r="C23" s="42" t="s">
        <v>369</v>
      </c>
    </row>
    <row r="24" spans="2:3" ht="15" customHeight="1">
      <c r="B24" s="42" t="s">
        <v>267</v>
      </c>
      <c r="C24" s="42" t="s">
        <v>370</v>
      </c>
    </row>
    <row r="25" spans="2:3" ht="15" customHeight="1">
      <c r="B25" s="42" t="s">
        <v>269</v>
      </c>
      <c r="C25" s="42" t="s">
        <v>371</v>
      </c>
    </row>
    <row r="26" spans="2:3" ht="15" customHeight="1">
      <c r="B26" s="42" t="s">
        <v>299</v>
      </c>
      <c r="C26" s="42" t="s">
        <v>372</v>
      </c>
    </row>
    <row r="27" spans="2:3" ht="15" customHeight="1">
      <c r="B27" s="42" t="s">
        <v>117</v>
      </c>
      <c r="C27" s="42" t="s">
        <v>373</v>
      </c>
    </row>
    <row r="28" spans="2:3" ht="15" customHeight="1">
      <c r="B28" s="42" t="s">
        <v>101</v>
      </c>
      <c r="C28" s="42" t="s">
        <v>374</v>
      </c>
    </row>
    <row r="29" spans="2:3" ht="15" customHeight="1">
      <c r="B29" s="42" t="s">
        <v>301</v>
      </c>
      <c r="C29" s="42" t="s">
        <v>375</v>
      </c>
    </row>
    <row r="30" spans="2:3" ht="15" customHeight="1">
      <c r="B30" s="42" t="s">
        <v>354</v>
      </c>
      <c r="C30" s="42" t="s">
        <v>376</v>
      </c>
    </row>
    <row r="31" spans="2:3" ht="15" customHeight="1">
      <c r="B31" s="42" t="s">
        <v>303</v>
      </c>
      <c r="C31" s="42" t="s">
        <v>377</v>
      </c>
    </row>
    <row r="32" spans="2:3" ht="15" customHeight="1">
      <c r="B32" s="42" t="s">
        <v>302</v>
      </c>
      <c r="C32" s="42" t="s">
        <v>378</v>
      </c>
    </row>
    <row r="33" spans="2:3" ht="15" customHeight="1">
      <c r="B33" s="42" t="s">
        <v>294</v>
      </c>
      <c r="C33" s="42" t="s">
        <v>379</v>
      </c>
    </row>
    <row r="34" spans="2:3" ht="15" customHeight="1">
      <c r="B34" s="42" t="s">
        <v>102</v>
      </c>
      <c r="C34" s="42" t="s">
        <v>380</v>
      </c>
    </row>
    <row r="35" spans="2:3" ht="15" customHeight="1">
      <c r="B35" s="42" t="s">
        <v>103</v>
      </c>
      <c r="C35" s="42" t="s">
        <v>381</v>
      </c>
    </row>
    <row r="36" spans="2:3" ht="15" customHeight="1">
      <c r="B36" s="42" t="s">
        <v>304</v>
      </c>
      <c r="C36" s="42" t="s">
        <v>382</v>
      </c>
    </row>
    <row r="37" spans="2:3" ht="15" customHeight="1">
      <c r="B37" s="42" t="s">
        <v>291</v>
      </c>
      <c r="C37" s="42" t="s">
        <v>383</v>
      </c>
    </row>
    <row r="38" spans="2:3" ht="15" customHeight="1">
      <c r="B38" s="42" t="s">
        <v>290</v>
      </c>
      <c r="C38" s="42" t="s">
        <v>384</v>
      </c>
    </row>
    <row r="39" spans="2:3" ht="15" customHeight="1">
      <c r="B39" s="157" t="s">
        <v>385</v>
      </c>
      <c r="C39" s="158"/>
    </row>
    <row r="40" spans="2:3" ht="15" customHeight="1">
      <c r="B40" s="42" t="s">
        <v>98</v>
      </c>
      <c r="C40" s="42" t="s">
        <v>386</v>
      </c>
    </row>
    <row r="41" spans="2:3" ht="15" customHeight="1">
      <c r="B41" s="42" t="s">
        <v>292</v>
      </c>
      <c r="C41" s="42" t="s">
        <v>387</v>
      </c>
    </row>
    <row r="42" spans="2:3" ht="15" customHeight="1">
      <c r="B42" s="42" t="s">
        <v>293</v>
      </c>
      <c r="C42" s="42" t="s">
        <v>388</v>
      </c>
    </row>
    <row r="43" spans="2:3" ht="15" customHeight="1">
      <c r="B43" s="42" t="s">
        <v>293</v>
      </c>
      <c r="C43" s="42" t="s">
        <v>389</v>
      </c>
    </row>
    <row r="44" spans="2:3" ht="15" customHeight="1">
      <c r="B44" s="42" t="s">
        <v>293</v>
      </c>
      <c r="C44" s="42" t="s">
        <v>390</v>
      </c>
    </row>
    <row r="45" spans="2:3" ht="15" customHeight="1">
      <c r="B45" s="42" t="s">
        <v>277</v>
      </c>
      <c r="C45" s="42" t="s">
        <v>391</v>
      </c>
    </row>
    <row r="46" spans="2:3" ht="15" customHeight="1">
      <c r="B46" s="42" t="s">
        <v>277</v>
      </c>
      <c r="C46" s="42" t="s">
        <v>392</v>
      </c>
    </row>
    <row r="47" spans="2:3" ht="15" customHeight="1">
      <c r="B47" s="43" t="s">
        <v>277</v>
      </c>
      <c r="C47" s="43" t="s">
        <v>393</v>
      </c>
    </row>
    <row r="48" spans="2:3" ht="15" customHeight="1">
      <c r="B48" s="58"/>
      <c r="C48" s="59"/>
    </row>
    <row r="49" spans="2:3" ht="15">
      <c r="B49" s="60" t="s">
        <v>130</v>
      </c>
      <c r="C49" s="61" t="s">
        <v>122</v>
      </c>
    </row>
    <row r="50" spans="2:3">
      <c r="B50" s="62"/>
      <c r="C50" s="61"/>
    </row>
    <row r="51" spans="2:3">
      <c r="B51" s="63" t="s">
        <v>126</v>
      </c>
      <c r="C51" s="64" t="s">
        <v>125</v>
      </c>
    </row>
    <row r="52" spans="2:3">
      <c r="B52" s="62"/>
      <c r="C52" s="61"/>
    </row>
    <row r="53" spans="2:3">
      <c r="B53" s="65" t="s">
        <v>123</v>
      </c>
      <c r="C53" s="64" t="s">
        <v>124</v>
      </c>
    </row>
    <row r="54" spans="2:3">
      <c r="B54" s="66"/>
      <c r="C54" s="67"/>
    </row>
    <row r="55" spans="2:3">
      <c r="B55"/>
      <c r="C55"/>
    </row>
    <row r="56" spans="2:3">
      <c r="B56"/>
      <c r="C56"/>
    </row>
  </sheetData>
  <sortState xmlns:xlrd2="http://schemas.microsoft.com/office/spreadsheetml/2017/richdata2" ref="B3:C7">
    <sortCondition ref="B3:B7"/>
  </sortState>
  <conditionalFormatting sqref="B3:C48">
    <cfRule type="expression" dxfId="37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764</v>
      </c>
      <c r="C1" s="33"/>
    </row>
    <row r="2" spans="2:9" ht="27.95" customHeight="1">
      <c r="B2" s="69" t="s">
        <v>131</v>
      </c>
      <c r="C2" s="40" t="s">
        <v>132</v>
      </c>
    </row>
    <row r="3" spans="2:9" ht="15" customHeight="1">
      <c r="B3" s="154"/>
      <c r="C3" s="41" t="s">
        <v>133</v>
      </c>
    </row>
    <row r="4" spans="2:9" ht="15" customHeight="1">
      <c r="B4" s="155"/>
      <c r="C4" s="42" t="s">
        <v>394</v>
      </c>
    </row>
    <row r="5" spans="2:9" ht="15" customHeight="1">
      <c r="B5" s="155"/>
      <c r="C5" s="42" t="s">
        <v>395</v>
      </c>
    </row>
    <row r="6" spans="2:9" ht="15" customHeight="1">
      <c r="B6" s="155"/>
      <c r="C6" s="42" t="s">
        <v>396</v>
      </c>
    </row>
    <row r="7" spans="2:9" ht="15" customHeight="1">
      <c r="B7" s="155"/>
      <c r="C7" s="42" t="s">
        <v>397</v>
      </c>
    </row>
    <row r="8" spans="2:9" ht="15" customHeight="1">
      <c r="B8" s="155"/>
      <c r="C8" s="42" t="s">
        <v>398</v>
      </c>
      <c r="D8" s="5"/>
      <c r="E8" s="5"/>
      <c r="G8" s="5"/>
      <c r="H8" s="5"/>
      <c r="I8" s="5"/>
    </row>
    <row r="9" spans="2:9" ht="15" customHeight="1">
      <c r="B9" s="155"/>
      <c r="C9" s="42" t="s">
        <v>134</v>
      </c>
      <c r="D9" s="5"/>
      <c r="E9" s="5"/>
      <c r="G9" s="5"/>
      <c r="H9" s="5"/>
      <c r="I9" s="5"/>
    </row>
    <row r="10" spans="2:9" ht="15" customHeight="1">
      <c r="B10" s="155"/>
      <c r="C10" s="42" t="s">
        <v>399</v>
      </c>
    </row>
    <row r="11" spans="2:9" ht="15" customHeight="1">
      <c r="B11" s="155"/>
      <c r="C11" s="42" t="s">
        <v>400</v>
      </c>
    </row>
    <row r="12" spans="2:9" ht="15" customHeight="1">
      <c r="B12" s="155"/>
      <c r="C12" s="42" t="s">
        <v>401</v>
      </c>
    </row>
    <row r="13" spans="2:9" ht="15" customHeight="1">
      <c r="B13" s="155"/>
      <c r="C13" s="42" t="s">
        <v>402</v>
      </c>
    </row>
    <row r="14" spans="2:9" ht="15" customHeight="1">
      <c r="B14" s="155"/>
      <c r="C14" s="42" t="s">
        <v>403</v>
      </c>
    </row>
    <row r="15" spans="2:9" ht="15" customHeight="1">
      <c r="B15" s="155"/>
      <c r="C15" s="42" t="s">
        <v>404</v>
      </c>
    </row>
    <row r="16" spans="2:9" ht="15" customHeight="1">
      <c r="B16" s="155"/>
      <c r="C16" s="42" t="s">
        <v>405</v>
      </c>
    </row>
    <row r="17" spans="2:3" ht="15" customHeight="1">
      <c r="B17" s="155"/>
      <c r="C17" s="42" t="s">
        <v>406</v>
      </c>
    </row>
    <row r="18" spans="2:3" ht="15" customHeight="1">
      <c r="B18" s="155"/>
      <c r="C18" s="42" t="s">
        <v>407</v>
      </c>
    </row>
    <row r="19" spans="2:3" ht="15" customHeight="1">
      <c r="B19" s="155"/>
      <c r="C19" s="42" t="s">
        <v>408</v>
      </c>
    </row>
    <row r="20" spans="2:3" ht="15" customHeight="1">
      <c r="B20" s="155"/>
      <c r="C20" s="42" t="s">
        <v>409</v>
      </c>
    </row>
    <row r="21" spans="2:3" ht="15" customHeight="1">
      <c r="B21" s="155"/>
      <c r="C21" s="42" t="s">
        <v>410</v>
      </c>
    </row>
    <row r="22" spans="2:3" ht="15" customHeight="1">
      <c r="B22" s="155"/>
      <c r="C22" s="42" t="s">
        <v>411</v>
      </c>
    </row>
    <row r="23" spans="2:3" ht="15" customHeight="1">
      <c r="B23" s="155"/>
      <c r="C23" s="42" t="s">
        <v>412</v>
      </c>
    </row>
    <row r="24" spans="2:3" ht="15" customHeight="1">
      <c r="B24" s="155"/>
      <c r="C24" s="42" t="s">
        <v>413</v>
      </c>
    </row>
    <row r="25" spans="2:3" ht="15" customHeight="1">
      <c r="B25" s="155"/>
      <c r="C25" s="42" t="s">
        <v>414</v>
      </c>
    </row>
    <row r="26" spans="2:3" ht="15" customHeight="1">
      <c r="B26" s="155"/>
      <c r="C26" s="42" t="s">
        <v>415</v>
      </c>
    </row>
    <row r="27" spans="2:3" ht="15" customHeight="1">
      <c r="B27" s="155"/>
      <c r="C27" s="42" t="s">
        <v>416</v>
      </c>
    </row>
    <row r="28" spans="2:3" ht="15" customHeight="1">
      <c r="B28" s="155"/>
      <c r="C28" s="42" t="s">
        <v>417</v>
      </c>
    </row>
    <row r="29" spans="2:3" ht="15" customHeight="1">
      <c r="B29" s="155"/>
      <c r="C29" s="42" t="s">
        <v>418</v>
      </c>
    </row>
    <row r="30" spans="2:3" ht="15" customHeight="1">
      <c r="B30" s="156"/>
      <c r="C30" s="43" t="s">
        <v>419</v>
      </c>
    </row>
  </sheetData>
  <conditionalFormatting sqref="B3:C30">
    <cfRule type="expression" dxfId="36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37"/>
      <c r="B1" s="140" t="s">
        <v>771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9"/>
    </row>
    <row r="2" spans="1:14" ht="36.75" customHeight="1" thickBot="1">
      <c r="A2" s="132" t="s">
        <v>205</v>
      </c>
      <c r="B2" s="133" t="s">
        <v>204</v>
      </c>
      <c r="C2" s="134" t="s">
        <v>203</v>
      </c>
      <c r="D2" s="133" t="s">
        <v>114</v>
      </c>
      <c r="E2" s="133" t="s">
        <v>206</v>
      </c>
      <c r="F2" s="135" t="s">
        <v>202</v>
      </c>
      <c r="G2" s="133" t="s">
        <v>201</v>
      </c>
      <c r="H2" s="136" t="s">
        <v>200</v>
      </c>
      <c r="I2" s="145" t="s">
        <v>208</v>
      </c>
      <c r="J2" s="93" t="s">
        <v>209</v>
      </c>
      <c r="K2" s="94"/>
      <c r="L2" s="94"/>
      <c r="M2" s="94"/>
      <c r="N2" s="95"/>
    </row>
    <row r="3" spans="1:14" ht="18" customHeight="1">
      <c r="A3" s="96">
        <v>1</v>
      </c>
      <c r="B3" s="97">
        <v>1</v>
      </c>
      <c r="C3" s="98" t="s">
        <v>199</v>
      </c>
      <c r="D3" s="97">
        <v>1</v>
      </c>
      <c r="E3" s="97">
        <v>20</v>
      </c>
      <c r="F3" s="97">
        <v>8</v>
      </c>
      <c r="G3" s="97">
        <v>270689</v>
      </c>
      <c r="H3" s="99">
        <v>1.08</v>
      </c>
      <c r="I3" s="261">
        <v>0.17100000000000001</v>
      </c>
      <c r="J3" s="100">
        <f>IF(ISNUMBER($I3),(($I3-$I$23)*$I$27)+$I$23,"-     ")</f>
        <v>0.17075592405564691</v>
      </c>
      <c r="K3" s="101"/>
      <c r="L3" s="101"/>
      <c r="M3" s="98"/>
      <c r="N3" s="102"/>
    </row>
    <row r="4" spans="1:14" ht="18" customHeight="1">
      <c r="A4" s="103">
        <v>1</v>
      </c>
      <c r="B4" s="104">
        <v>1</v>
      </c>
      <c r="C4" s="92" t="s">
        <v>199</v>
      </c>
      <c r="D4" s="104">
        <v>1</v>
      </c>
      <c r="E4" s="104">
        <v>5</v>
      </c>
      <c r="F4" s="104">
        <v>5</v>
      </c>
      <c r="G4" s="104">
        <v>270690</v>
      </c>
      <c r="H4" s="105">
        <v>1.07</v>
      </c>
      <c r="I4" s="262">
        <v>0.16999999999999998</v>
      </c>
      <c r="J4" s="106">
        <f t="shared" ref="J4:J21" si="0">IF(ISNUMBER($I4),(($I4-$I$23)*$I$27)+$I$23,"-     ")</f>
        <v>0.17056951053682384</v>
      </c>
      <c r="K4" s="107"/>
      <c r="L4" s="107"/>
      <c r="M4" s="107"/>
      <c r="N4" s="108"/>
    </row>
    <row r="5" spans="1:14" ht="18" customHeight="1">
      <c r="A5" s="103">
        <v>1</v>
      </c>
      <c r="B5" s="104">
        <v>1</v>
      </c>
      <c r="C5" s="92" t="s">
        <v>199</v>
      </c>
      <c r="D5" s="104">
        <v>1</v>
      </c>
      <c r="E5" s="104">
        <v>7</v>
      </c>
      <c r="F5" s="104">
        <v>7</v>
      </c>
      <c r="G5" s="104">
        <v>270691</v>
      </c>
      <c r="H5" s="105">
        <v>1.06</v>
      </c>
      <c r="I5" s="262">
        <v>0.16700000000000001</v>
      </c>
      <c r="J5" s="106">
        <f t="shared" si="0"/>
        <v>0.17001026998035462</v>
      </c>
      <c r="K5" s="107"/>
      <c r="L5" s="107"/>
      <c r="M5" s="107"/>
      <c r="N5" s="108"/>
    </row>
    <row r="6" spans="1:14" ht="18" customHeight="1">
      <c r="A6" s="103">
        <v>1</v>
      </c>
      <c r="B6" s="104">
        <v>1</v>
      </c>
      <c r="C6" s="92" t="s">
        <v>199</v>
      </c>
      <c r="D6" s="104">
        <v>1</v>
      </c>
      <c r="E6" s="104">
        <v>17</v>
      </c>
      <c r="F6" s="104">
        <v>6</v>
      </c>
      <c r="G6" s="104">
        <v>270692</v>
      </c>
      <c r="H6" s="105">
        <v>1.02</v>
      </c>
      <c r="I6" s="262">
        <v>0.16999999999999998</v>
      </c>
      <c r="J6" s="106">
        <f t="shared" si="0"/>
        <v>0.17056951053682384</v>
      </c>
      <c r="K6" s="107"/>
      <c r="L6" s="107"/>
      <c r="M6" s="107"/>
      <c r="N6" s="108"/>
    </row>
    <row r="7" spans="1:14" ht="18" customHeight="1">
      <c r="A7" s="103">
        <v>1</v>
      </c>
      <c r="B7" s="104">
        <v>1</v>
      </c>
      <c r="C7" s="92" t="s">
        <v>199</v>
      </c>
      <c r="D7" s="104">
        <v>1</v>
      </c>
      <c r="E7" s="104">
        <v>15</v>
      </c>
      <c r="F7" s="104">
        <v>4</v>
      </c>
      <c r="G7" s="104">
        <v>270693</v>
      </c>
      <c r="H7" s="105">
        <v>1.02</v>
      </c>
      <c r="I7" s="262">
        <v>0.16600000000000001</v>
      </c>
      <c r="J7" s="106">
        <f t="shared" si="0"/>
        <v>0.16982385646153156</v>
      </c>
      <c r="K7" s="107"/>
      <c r="L7" s="107"/>
      <c r="M7" s="107"/>
      <c r="N7" s="108"/>
    </row>
    <row r="8" spans="1:14" ht="18" customHeight="1">
      <c r="A8" s="103">
        <v>1</v>
      </c>
      <c r="B8" s="104">
        <v>1</v>
      </c>
      <c r="C8" s="92" t="s">
        <v>199</v>
      </c>
      <c r="D8" s="104">
        <v>1</v>
      </c>
      <c r="E8" s="104">
        <v>4</v>
      </c>
      <c r="F8" s="104">
        <v>3</v>
      </c>
      <c r="G8" s="104">
        <v>270694</v>
      </c>
      <c r="H8" s="105">
        <v>1.02</v>
      </c>
      <c r="I8" s="262">
        <v>0.16299999999999998</v>
      </c>
      <c r="J8" s="106">
        <f t="shared" si="0"/>
        <v>0.16926461590506234</v>
      </c>
      <c r="K8" s="107"/>
      <c r="L8" s="107"/>
      <c r="M8" s="107"/>
      <c r="N8" s="108"/>
    </row>
    <row r="9" spans="1:14" ht="18" customHeight="1">
      <c r="A9" s="103">
        <v>1</v>
      </c>
      <c r="B9" s="104">
        <v>1</v>
      </c>
      <c r="C9" s="92" t="s">
        <v>199</v>
      </c>
      <c r="D9" s="104">
        <v>1</v>
      </c>
      <c r="E9" s="104">
        <v>8</v>
      </c>
      <c r="F9" s="104">
        <v>7</v>
      </c>
      <c r="G9" s="104">
        <v>270695</v>
      </c>
      <c r="H9" s="105">
        <v>1.02</v>
      </c>
      <c r="I9" s="262">
        <v>0.17100000000000001</v>
      </c>
      <c r="J9" s="106">
        <f t="shared" si="0"/>
        <v>0.17075592405564691</v>
      </c>
      <c r="K9" s="107"/>
      <c r="L9" s="107"/>
      <c r="M9" s="107"/>
      <c r="N9" s="108"/>
    </row>
    <row r="10" spans="1:14" ht="18" customHeight="1">
      <c r="A10" s="103">
        <v>1</v>
      </c>
      <c r="B10" s="104">
        <v>1</v>
      </c>
      <c r="C10" s="92" t="s">
        <v>199</v>
      </c>
      <c r="D10" s="104">
        <v>1</v>
      </c>
      <c r="E10" s="104">
        <v>18</v>
      </c>
      <c r="F10" s="104">
        <v>6</v>
      </c>
      <c r="G10" s="104">
        <v>270696</v>
      </c>
      <c r="H10" s="105">
        <v>1.01</v>
      </c>
      <c r="I10" s="262">
        <v>0.16500000000000001</v>
      </c>
      <c r="J10" s="106">
        <f t="shared" si="0"/>
        <v>0.16963744294270849</v>
      </c>
      <c r="K10" s="107"/>
      <c r="L10" s="107"/>
      <c r="M10" s="107"/>
      <c r="N10" s="108"/>
    </row>
    <row r="11" spans="1:14" ht="18" customHeight="1">
      <c r="A11" s="103">
        <v>1</v>
      </c>
      <c r="B11" s="104">
        <v>1</v>
      </c>
      <c r="C11" s="92" t="s">
        <v>199</v>
      </c>
      <c r="D11" s="104">
        <v>1</v>
      </c>
      <c r="E11" s="104">
        <v>16</v>
      </c>
      <c r="F11" s="104">
        <v>4</v>
      </c>
      <c r="G11" s="104">
        <v>270697</v>
      </c>
      <c r="H11" s="105">
        <v>1.07</v>
      </c>
      <c r="I11" s="262">
        <v>0.17200000000000001</v>
      </c>
      <c r="J11" s="106">
        <f t="shared" si="0"/>
        <v>0.17094233757447</v>
      </c>
      <c r="K11" s="107"/>
      <c r="L11" s="107"/>
      <c r="M11" s="107"/>
      <c r="N11" s="108"/>
    </row>
    <row r="12" spans="1:14" ht="18" customHeight="1">
      <c r="A12" s="103">
        <v>1</v>
      </c>
      <c r="B12" s="104">
        <v>1</v>
      </c>
      <c r="C12" s="92" t="s">
        <v>199</v>
      </c>
      <c r="D12" s="104">
        <v>1</v>
      </c>
      <c r="E12" s="104">
        <v>10</v>
      </c>
      <c r="F12" s="104">
        <v>9</v>
      </c>
      <c r="G12" s="104">
        <v>270698</v>
      </c>
      <c r="H12" s="105">
        <v>1.02</v>
      </c>
      <c r="I12" s="262">
        <v>0.17399999999999999</v>
      </c>
      <c r="J12" s="106">
        <f t="shared" si="0"/>
        <v>0.17131516461211613</v>
      </c>
      <c r="K12" s="107"/>
      <c r="L12" s="107"/>
      <c r="M12" s="107"/>
      <c r="N12" s="108"/>
    </row>
    <row r="13" spans="1:14" ht="18" customHeight="1">
      <c r="A13" s="103">
        <v>1</v>
      </c>
      <c r="B13" s="104">
        <v>1</v>
      </c>
      <c r="C13" s="92" t="s">
        <v>199</v>
      </c>
      <c r="D13" s="104">
        <v>1</v>
      </c>
      <c r="E13" s="104">
        <v>11</v>
      </c>
      <c r="F13" s="104">
        <v>11</v>
      </c>
      <c r="G13" s="104">
        <v>270699</v>
      </c>
      <c r="H13" s="105">
        <v>1.06</v>
      </c>
      <c r="I13" s="262">
        <v>0.16899999999999998</v>
      </c>
      <c r="J13" s="106">
        <f t="shared" si="0"/>
        <v>0.17038309701800078</v>
      </c>
      <c r="K13" s="107"/>
      <c r="L13" s="107"/>
      <c r="M13" s="107"/>
      <c r="N13" s="108"/>
    </row>
    <row r="14" spans="1:14" ht="18" customHeight="1">
      <c r="A14" s="103">
        <v>1</v>
      </c>
      <c r="B14" s="104">
        <v>1</v>
      </c>
      <c r="C14" s="92" t="s">
        <v>199</v>
      </c>
      <c r="D14" s="104">
        <v>1</v>
      </c>
      <c r="E14" s="104">
        <v>1</v>
      </c>
      <c r="F14" s="104">
        <v>1</v>
      </c>
      <c r="G14" s="104">
        <v>270700</v>
      </c>
      <c r="H14" s="105">
        <v>1.04</v>
      </c>
      <c r="I14" s="262">
        <v>0.16400000000000001</v>
      </c>
      <c r="J14" s="106">
        <f t="shared" si="0"/>
        <v>0.1694510294238854</v>
      </c>
      <c r="K14" s="107"/>
      <c r="L14" s="107"/>
      <c r="M14" s="107"/>
      <c r="N14" s="108"/>
    </row>
    <row r="15" spans="1:14" ht="18" customHeight="1">
      <c r="A15" s="103">
        <v>1</v>
      </c>
      <c r="B15" s="104">
        <v>1</v>
      </c>
      <c r="C15" s="92" t="s">
        <v>199</v>
      </c>
      <c r="D15" s="104">
        <v>1</v>
      </c>
      <c r="E15" s="104">
        <v>9</v>
      </c>
      <c r="F15" s="104">
        <v>9</v>
      </c>
      <c r="G15" s="104">
        <v>270701</v>
      </c>
      <c r="H15" s="105">
        <v>1.05</v>
      </c>
      <c r="I15" s="262">
        <v>0.182</v>
      </c>
      <c r="J15" s="106">
        <f t="shared" si="0"/>
        <v>0.17280647276270072</v>
      </c>
      <c r="K15" s="107"/>
      <c r="L15" s="107"/>
      <c r="M15" s="107"/>
      <c r="N15" s="108"/>
    </row>
    <row r="16" spans="1:14" ht="18" customHeight="1">
      <c r="A16" s="103">
        <v>1</v>
      </c>
      <c r="B16" s="104">
        <v>1</v>
      </c>
      <c r="C16" s="92" t="s">
        <v>199</v>
      </c>
      <c r="D16" s="104">
        <v>1</v>
      </c>
      <c r="E16" s="104">
        <v>14</v>
      </c>
      <c r="F16" s="104">
        <v>2</v>
      </c>
      <c r="G16" s="104">
        <v>270702</v>
      </c>
      <c r="H16" s="105">
        <v>1.06</v>
      </c>
      <c r="I16" s="262">
        <v>0.17100000000000001</v>
      </c>
      <c r="J16" s="106">
        <f t="shared" si="0"/>
        <v>0.17075592405564691</v>
      </c>
      <c r="K16" s="107"/>
      <c r="L16" s="107"/>
      <c r="M16" s="107"/>
      <c r="N16" s="108"/>
    </row>
    <row r="17" spans="1:14" ht="18" customHeight="1">
      <c r="A17" s="103">
        <v>1</v>
      </c>
      <c r="B17" s="104">
        <v>1</v>
      </c>
      <c r="C17" s="92" t="s">
        <v>199</v>
      </c>
      <c r="D17" s="104">
        <v>1</v>
      </c>
      <c r="E17" s="104">
        <v>12</v>
      </c>
      <c r="F17" s="104">
        <v>11</v>
      </c>
      <c r="G17" s="104">
        <v>270703</v>
      </c>
      <c r="H17" s="105">
        <v>1.04</v>
      </c>
      <c r="I17" s="262">
        <v>0.17200000000000001</v>
      </c>
      <c r="J17" s="106">
        <f t="shared" si="0"/>
        <v>0.17094233757447</v>
      </c>
      <c r="K17" s="107"/>
      <c r="L17" s="107"/>
      <c r="M17" s="107"/>
      <c r="N17" s="108"/>
    </row>
    <row r="18" spans="1:14" ht="18" customHeight="1">
      <c r="A18" s="103">
        <v>1</v>
      </c>
      <c r="B18" s="104">
        <v>1</v>
      </c>
      <c r="C18" s="92" t="s">
        <v>199</v>
      </c>
      <c r="D18" s="104">
        <v>1</v>
      </c>
      <c r="E18" s="104">
        <v>13</v>
      </c>
      <c r="F18" s="104">
        <v>2</v>
      </c>
      <c r="G18" s="104">
        <v>270704</v>
      </c>
      <c r="H18" s="105">
        <v>1.04</v>
      </c>
      <c r="I18" s="262">
        <v>0.17299999999999999</v>
      </c>
      <c r="J18" s="106">
        <f t="shared" si="0"/>
        <v>0.17112875109329306</v>
      </c>
      <c r="K18" s="107"/>
      <c r="L18" s="107"/>
      <c r="M18" s="107"/>
      <c r="N18" s="108"/>
    </row>
    <row r="19" spans="1:14" ht="18" customHeight="1">
      <c r="A19" s="103">
        <v>1</v>
      </c>
      <c r="B19" s="104">
        <v>1</v>
      </c>
      <c r="C19" s="92" t="s">
        <v>199</v>
      </c>
      <c r="D19" s="104">
        <v>1</v>
      </c>
      <c r="E19" s="104">
        <v>2</v>
      </c>
      <c r="F19" s="104">
        <v>1</v>
      </c>
      <c r="G19" s="104">
        <v>270705</v>
      </c>
      <c r="H19" s="105">
        <v>1.07</v>
      </c>
      <c r="I19" s="262">
        <v>0.17200000000000001</v>
      </c>
      <c r="J19" s="106">
        <f t="shared" si="0"/>
        <v>0.17094233757447</v>
      </c>
      <c r="K19" s="107"/>
      <c r="L19" s="107"/>
      <c r="M19" s="107"/>
      <c r="N19" s="108"/>
    </row>
    <row r="20" spans="1:14" ht="18" customHeight="1">
      <c r="A20" s="103">
        <v>1</v>
      </c>
      <c r="B20" s="104">
        <v>1</v>
      </c>
      <c r="C20" s="92" t="s">
        <v>199</v>
      </c>
      <c r="D20" s="104">
        <v>1</v>
      </c>
      <c r="E20" s="104">
        <v>6</v>
      </c>
      <c r="F20" s="104">
        <v>5</v>
      </c>
      <c r="G20" s="104">
        <v>270706</v>
      </c>
      <c r="H20" s="105">
        <v>1.06</v>
      </c>
      <c r="I20" s="262">
        <v>0.17700000000000002</v>
      </c>
      <c r="J20" s="106">
        <f t="shared" si="0"/>
        <v>0.17187440516858535</v>
      </c>
      <c r="K20" s="107"/>
      <c r="L20" s="107"/>
      <c r="M20" s="107"/>
      <c r="N20" s="108"/>
    </row>
    <row r="21" spans="1:14" ht="18" customHeight="1">
      <c r="A21" s="103">
        <v>1</v>
      </c>
      <c r="B21" s="104">
        <v>1</v>
      </c>
      <c r="C21" s="92" t="s">
        <v>199</v>
      </c>
      <c r="D21" s="104">
        <v>1</v>
      </c>
      <c r="E21" s="104">
        <v>3</v>
      </c>
      <c r="F21" s="104">
        <v>3</v>
      </c>
      <c r="G21" s="104">
        <v>270707</v>
      </c>
      <c r="H21" s="105">
        <v>1.02</v>
      </c>
      <c r="I21" s="262">
        <v>0.17100000000000001</v>
      </c>
      <c r="J21" s="106">
        <f t="shared" si="0"/>
        <v>0.17075592405564691</v>
      </c>
      <c r="K21" s="107"/>
      <c r="L21" s="107"/>
      <c r="M21" s="107"/>
      <c r="N21" s="108"/>
    </row>
    <row r="22" spans="1:14" ht="18" customHeight="1" thickBot="1">
      <c r="A22" s="103">
        <v>1</v>
      </c>
      <c r="B22" s="104">
        <v>1</v>
      </c>
      <c r="C22" s="92" t="s">
        <v>199</v>
      </c>
      <c r="D22" s="104">
        <v>1</v>
      </c>
      <c r="E22" s="104">
        <v>19</v>
      </c>
      <c r="F22" s="104">
        <v>8</v>
      </c>
      <c r="G22" s="104">
        <v>270708</v>
      </c>
      <c r="H22" s="105">
        <v>1.02</v>
      </c>
      <c r="I22" s="262">
        <v>0.17399999999999999</v>
      </c>
      <c r="J22" s="106">
        <f>IF(ISNUMBER($I22),(($I22-$I$23)*$I$27)+$I$23,"-     ")</f>
        <v>0.17131516461211613</v>
      </c>
      <c r="K22" s="107"/>
      <c r="L22" s="107"/>
      <c r="M22" s="107"/>
      <c r="N22" s="108"/>
    </row>
    <row r="23" spans="1:14" ht="18" customHeight="1">
      <c r="A23" s="141" t="s">
        <v>198</v>
      </c>
      <c r="B23" s="125"/>
      <c r="C23" s="126"/>
      <c r="D23" s="125"/>
      <c r="E23" s="125"/>
      <c r="F23" s="127"/>
      <c r="G23" s="125"/>
      <c r="H23" s="128">
        <f>AVERAGE(H$3:H$22)</f>
        <v>1.0425</v>
      </c>
      <c r="I23" s="109">
        <f>AVERAGE(I$3:I$22)</f>
        <v>0.17069999999999999</v>
      </c>
      <c r="J23" s="110">
        <f>AVERAGE(J$3:J$22)</f>
        <v>0.17069999999999999</v>
      </c>
      <c r="K23" s="126"/>
      <c r="L23" s="126"/>
      <c r="M23" s="126"/>
      <c r="N23" s="129"/>
    </row>
    <row r="24" spans="1:14" ht="18" customHeight="1">
      <c r="A24" s="142" t="s">
        <v>197</v>
      </c>
      <c r="B24" s="124"/>
      <c r="C24" s="123"/>
      <c r="D24" s="124"/>
      <c r="E24" s="124"/>
      <c r="F24" s="124"/>
      <c r="G24" s="124"/>
      <c r="H24" s="130"/>
      <c r="I24" s="111">
        <f>MEDIAN(I$3:I$22)</f>
        <v>0.17100000000000001</v>
      </c>
      <c r="J24" s="112">
        <f>MEDIAN(J$3:J$22)</f>
        <v>0.17075592405564691</v>
      </c>
      <c r="K24" s="123"/>
      <c r="L24" s="123"/>
      <c r="M24" s="123"/>
      <c r="N24" s="131"/>
    </row>
    <row r="25" spans="1:14" ht="18" customHeight="1">
      <c r="A25" s="142" t="s">
        <v>196</v>
      </c>
      <c r="B25" s="124"/>
      <c r="C25" s="123"/>
      <c r="D25" s="124"/>
      <c r="E25" s="124"/>
      <c r="F25" s="124"/>
      <c r="G25" s="124"/>
      <c r="H25" s="130"/>
      <c r="I25" s="111">
        <f>STDEV(I$3:I$22)</f>
        <v>4.4497190922573983E-3</v>
      </c>
      <c r="J25" s="112">
        <f>STDEV(J$3:J$22)</f>
        <v>8.2948779376191E-4</v>
      </c>
      <c r="K25" s="123"/>
      <c r="L25" s="123"/>
      <c r="M25" s="123"/>
      <c r="N25" s="131"/>
    </row>
    <row r="26" spans="1:14" ht="18" customHeight="1" thickBot="1">
      <c r="A26" s="142" t="s">
        <v>195</v>
      </c>
      <c r="B26" s="124"/>
      <c r="C26" s="123"/>
      <c r="D26" s="124"/>
      <c r="E26" s="124"/>
      <c r="F26" s="124"/>
      <c r="G26" s="124"/>
      <c r="H26" s="130"/>
      <c r="I26" s="113">
        <f>I25/I23</f>
        <v>2.606748150121499E-2</v>
      </c>
      <c r="J26" s="114">
        <f>J25/J23</f>
        <v>4.8593309534968364E-3</v>
      </c>
      <c r="K26" s="123"/>
      <c r="L26" s="123"/>
      <c r="M26" s="123"/>
      <c r="N26" s="131"/>
    </row>
    <row r="27" spans="1:14" ht="18" customHeight="1" thickBot="1">
      <c r="A27" s="143" t="s">
        <v>194</v>
      </c>
      <c r="B27" s="115"/>
      <c r="C27" s="116"/>
      <c r="D27" s="115"/>
      <c r="E27" s="115"/>
      <c r="F27" s="115"/>
      <c r="G27" s="115"/>
      <c r="H27" s="117"/>
      <c r="I27" s="144">
        <f>SQRT(I26*I26*H23/$C$31)/I26</f>
        <v>0.1864135188230725</v>
      </c>
      <c r="J27" s="118"/>
      <c r="K27" s="118"/>
      <c r="L27" s="118"/>
      <c r="M27" s="118"/>
      <c r="N27" s="119"/>
    </row>
    <row r="28" spans="1:14" ht="18" customHeight="1">
      <c r="H28" s="120"/>
    </row>
    <row r="29" spans="1:14" ht="18" customHeight="1">
      <c r="H29" s="120"/>
    </row>
    <row r="30" spans="1:14" ht="18" customHeight="1">
      <c r="A30" s="121" t="s">
        <v>193</v>
      </c>
      <c r="B30" s="122" t="s">
        <v>207</v>
      </c>
      <c r="H30" s="120"/>
    </row>
    <row r="31" spans="1:14" ht="18" customHeight="1">
      <c r="A31" s="92" t="s">
        <v>192</v>
      </c>
      <c r="C31" s="124">
        <v>30</v>
      </c>
      <c r="D31" s="123" t="s">
        <v>191</v>
      </c>
      <c r="H31" s="120"/>
    </row>
    <row r="32" spans="1:14" ht="18" customHeight="1">
      <c r="H32" s="120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2024-09-23 14:09.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6B003-D1F8-429D-A023-054814847166}">
  <sheetPr codeName="Sheet6"/>
  <dimension ref="A1:BN15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495</v>
      </c>
      <c r="BM1" s="27" t="s">
        <v>67</v>
      </c>
    </row>
    <row r="2" spans="1:66" ht="15">
      <c r="A2" s="24" t="s">
        <v>99</v>
      </c>
      <c r="B2" s="18" t="s">
        <v>114</v>
      </c>
      <c r="C2" s="15" t="s">
        <v>115</v>
      </c>
      <c r="D2" s="14" t="s">
        <v>241</v>
      </c>
      <c r="E2" s="16" t="s">
        <v>241</v>
      </c>
      <c r="F2" s="17" t="s">
        <v>241</v>
      </c>
      <c r="G2" s="17" t="s">
        <v>241</v>
      </c>
      <c r="H2" s="17" t="s">
        <v>241</v>
      </c>
      <c r="I2" s="17" t="s">
        <v>241</v>
      </c>
      <c r="J2" s="17" t="s">
        <v>241</v>
      </c>
      <c r="K2" s="17" t="s">
        <v>241</v>
      </c>
      <c r="L2" s="17" t="s">
        <v>241</v>
      </c>
      <c r="M2" s="17" t="s">
        <v>241</v>
      </c>
      <c r="N2" s="17" t="s">
        <v>241</v>
      </c>
      <c r="O2" s="17" t="s">
        <v>241</v>
      </c>
      <c r="P2" s="17" t="s">
        <v>241</v>
      </c>
      <c r="Q2" s="17" t="s">
        <v>241</v>
      </c>
      <c r="R2" s="17" t="s">
        <v>241</v>
      </c>
      <c r="S2" s="17" t="s">
        <v>241</v>
      </c>
      <c r="T2" s="17" t="s">
        <v>241</v>
      </c>
      <c r="U2" s="17" t="s">
        <v>241</v>
      </c>
      <c r="V2" s="17" t="s">
        <v>241</v>
      </c>
      <c r="W2" s="17" t="s">
        <v>241</v>
      </c>
      <c r="X2" s="17" t="s">
        <v>241</v>
      </c>
      <c r="Y2" s="17" t="s">
        <v>241</v>
      </c>
      <c r="Z2" s="17" t="s">
        <v>241</v>
      </c>
      <c r="AA2" s="17" t="s">
        <v>241</v>
      </c>
      <c r="AB2" s="152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49" t="s">
        <v>243</v>
      </c>
      <c r="E3" s="150" t="s">
        <v>244</v>
      </c>
      <c r="F3" s="151" t="s">
        <v>245</v>
      </c>
      <c r="G3" s="151" t="s">
        <v>246</v>
      </c>
      <c r="H3" s="151" t="s">
        <v>247</v>
      </c>
      <c r="I3" s="151" t="s">
        <v>248</v>
      </c>
      <c r="J3" s="151" t="s">
        <v>249</v>
      </c>
      <c r="K3" s="151" t="s">
        <v>250</v>
      </c>
      <c r="L3" s="151" t="s">
        <v>251</v>
      </c>
      <c r="M3" s="151" t="s">
        <v>252</v>
      </c>
      <c r="N3" s="151" t="s">
        <v>253</v>
      </c>
      <c r="O3" s="151" t="s">
        <v>254</v>
      </c>
      <c r="P3" s="151" t="s">
        <v>255</v>
      </c>
      <c r="Q3" s="151" t="s">
        <v>256</v>
      </c>
      <c r="R3" s="151" t="s">
        <v>257</v>
      </c>
      <c r="S3" s="151" t="s">
        <v>258</v>
      </c>
      <c r="T3" s="151" t="s">
        <v>259</v>
      </c>
      <c r="U3" s="151" t="s">
        <v>260</v>
      </c>
      <c r="V3" s="151" t="s">
        <v>261</v>
      </c>
      <c r="W3" s="151" t="s">
        <v>262</v>
      </c>
      <c r="X3" s="151" t="s">
        <v>263</v>
      </c>
      <c r="Y3" s="151" t="s">
        <v>264</v>
      </c>
      <c r="Z3" s="151" t="s">
        <v>265</v>
      </c>
      <c r="AA3" s="151" t="s">
        <v>266</v>
      </c>
      <c r="AB3" s="152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117</v>
      </c>
      <c r="E4" s="10" t="s">
        <v>267</v>
      </c>
      <c r="F4" s="11" t="s">
        <v>268</v>
      </c>
      <c r="G4" s="11" t="s">
        <v>268</v>
      </c>
      <c r="H4" s="11" t="s">
        <v>269</v>
      </c>
      <c r="I4" s="11" t="s">
        <v>268</v>
      </c>
      <c r="J4" s="11" t="s">
        <v>268</v>
      </c>
      <c r="K4" s="11" t="s">
        <v>269</v>
      </c>
      <c r="L4" s="11" t="s">
        <v>269</v>
      </c>
      <c r="M4" s="11" t="s">
        <v>269</v>
      </c>
      <c r="N4" s="11" t="s">
        <v>269</v>
      </c>
      <c r="O4" s="11" t="s">
        <v>269</v>
      </c>
      <c r="P4" s="11" t="s">
        <v>269</v>
      </c>
      <c r="Q4" s="11" t="s">
        <v>269</v>
      </c>
      <c r="R4" s="11" t="s">
        <v>269</v>
      </c>
      <c r="S4" s="11" t="s">
        <v>269</v>
      </c>
      <c r="T4" s="11" t="s">
        <v>268</v>
      </c>
      <c r="U4" s="11" t="s">
        <v>268</v>
      </c>
      <c r="V4" s="11" t="s">
        <v>268</v>
      </c>
      <c r="W4" s="11" t="s">
        <v>268</v>
      </c>
      <c r="X4" s="11" t="s">
        <v>268</v>
      </c>
      <c r="Y4" s="11" t="s">
        <v>268</v>
      </c>
      <c r="Z4" s="11" t="s">
        <v>269</v>
      </c>
      <c r="AA4" s="11" t="s">
        <v>268</v>
      </c>
      <c r="AB4" s="152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270</v>
      </c>
      <c r="E5" s="25" t="s">
        <v>120</v>
      </c>
      <c r="F5" s="25" t="s">
        <v>271</v>
      </c>
      <c r="G5" s="25" t="s">
        <v>271</v>
      </c>
      <c r="H5" s="25" t="s">
        <v>119</v>
      </c>
      <c r="I5" s="25" t="s">
        <v>271</v>
      </c>
      <c r="J5" s="25" t="s">
        <v>119</v>
      </c>
      <c r="K5" s="25" t="s">
        <v>119</v>
      </c>
      <c r="L5" s="25" t="s">
        <v>119</v>
      </c>
      <c r="M5" s="25" t="s">
        <v>119</v>
      </c>
      <c r="N5" s="25" t="s">
        <v>119</v>
      </c>
      <c r="O5" s="25" t="s">
        <v>119</v>
      </c>
      <c r="P5" s="25" t="s">
        <v>119</v>
      </c>
      <c r="Q5" s="25" t="s">
        <v>119</v>
      </c>
      <c r="R5" s="25" t="s">
        <v>119</v>
      </c>
      <c r="S5" s="25" t="s">
        <v>119</v>
      </c>
      <c r="T5" s="25" t="s">
        <v>119</v>
      </c>
      <c r="U5" s="25" t="s">
        <v>119</v>
      </c>
      <c r="V5" s="25" t="s">
        <v>271</v>
      </c>
      <c r="W5" s="25" t="s">
        <v>119</v>
      </c>
      <c r="X5" s="25" t="s">
        <v>271</v>
      </c>
      <c r="Y5" s="25" t="s">
        <v>119</v>
      </c>
      <c r="Z5" s="25" t="s">
        <v>119</v>
      </c>
      <c r="AA5" s="25" t="s">
        <v>119</v>
      </c>
      <c r="AB5" s="152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0.16400000000000001</v>
      </c>
      <c r="E6" s="202">
        <v>0.17200000000000001</v>
      </c>
      <c r="F6" s="202">
        <v>0.17599999999999999</v>
      </c>
      <c r="G6" s="202">
        <v>0.17624999999999999</v>
      </c>
      <c r="H6" s="202">
        <v>0.16700000000000001</v>
      </c>
      <c r="I6" s="202">
        <v>0.17666666666666667</v>
      </c>
      <c r="J6" s="202">
        <v>0.182</v>
      </c>
      <c r="K6" s="202">
        <v>0.17599999999999999</v>
      </c>
      <c r="L6" s="202">
        <v>0.16700000000000001</v>
      </c>
      <c r="M6" s="202">
        <v>0.17299999999999999</v>
      </c>
      <c r="N6" s="202">
        <v>0.17399999999999999</v>
      </c>
      <c r="O6" s="202">
        <v>0.17</v>
      </c>
      <c r="P6" s="202">
        <v>0.18099999999999999</v>
      </c>
      <c r="Q6" s="202">
        <v>0.16900000000000001</v>
      </c>
      <c r="R6" s="202">
        <v>0.16200000000000001</v>
      </c>
      <c r="S6" s="202">
        <v>0.17611981000000002</v>
      </c>
      <c r="T6" s="202">
        <v>0.17499999999999999</v>
      </c>
      <c r="U6" s="202">
        <v>0.17699999999999999</v>
      </c>
      <c r="V6" s="203">
        <v>0.16283999999999998</v>
      </c>
      <c r="W6" s="202">
        <v>0.17</v>
      </c>
      <c r="X6" s="202">
        <v>0.183</v>
      </c>
      <c r="Y6" s="202">
        <v>0.17100000000000001</v>
      </c>
      <c r="Z6" s="202">
        <v>0.17299999999999999</v>
      </c>
      <c r="AA6" s="202">
        <v>0.182</v>
      </c>
      <c r="AB6" s="204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0.17200000000000001</v>
      </c>
      <c r="E7" s="23">
        <v>0.17499999999999999</v>
      </c>
      <c r="F7" s="23">
        <v>0.184</v>
      </c>
      <c r="G7" s="23">
        <v>0.17741129435282355</v>
      </c>
      <c r="H7" s="23">
        <v>0.17</v>
      </c>
      <c r="I7" s="23">
        <v>0.17299999999999999</v>
      </c>
      <c r="J7" s="23">
        <v>0.184</v>
      </c>
      <c r="K7" s="23">
        <v>0.17399999999999999</v>
      </c>
      <c r="L7" s="23">
        <v>0.16900000000000001</v>
      </c>
      <c r="M7" s="23">
        <v>0.17299999999999999</v>
      </c>
      <c r="N7" s="23">
        <v>0.17199999999999999</v>
      </c>
      <c r="O7" s="23">
        <v>0.17</v>
      </c>
      <c r="P7" s="23">
        <v>0.17499999999999999</v>
      </c>
      <c r="Q7" s="23">
        <v>0.16700000000000001</v>
      </c>
      <c r="R7" s="23">
        <v>0.16700000000000001</v>
      </c>
      <c r="S7" s="23">
        <v>0.17497314999999999</v>
      </c>
      <c r="T7" s="23">
        <v>0.17800000000000002</v>
      </c>
      <c r="U7" s="23">
        <v>0.17899999999999999</v>
      </c>
      <c r="V7" s="208">
        <v>0.15456</v>
      </c>
      <c r="W7" s="23">
        <v>0.18</v>
      </c>
      <c r="X7" s="23">
        <v>0.182</v>
      </c>
      <c r="Y7" s="23">
        <v>0.16400000000000001</v>
      </c>
      <c r="Z7" s="23">
        <v>0.16900000000000001</v>
      </c>
      <c r="AA7" s="23">
        <v>0.17699999999999999</v>
      </c>
      <c r="AB7" s="204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0.17100000000000001</v>
      </c>
      <c r="E8" s="23">
        <v>0.17599999999999999</v>
      </c>
      <c r="F8" s="23">
        <v>0.19</v>
      </c>
      <c r="G8" s="23">
        <v>0.18120469882529366</v>
      </c>
      <c r="H8" s="23">
        <v>0.16900000000000001</v>
      </c>
      <c r="I8" s="23">
        <v>0.18166666666666667</v>
      </c>
      <c r="J8" s="23">
        <v>0.183</v>
      </c>
      <c r="K8" s="23">
        <v>0.17299999999999999</v>
      </c>
      <c r="L8" s="23">
        <v>0.17199999999999999</v>
      </c>
      <c r="M8" s="23">
        <v>0.17100000000000001</v>
      </c>
      <c r="N8" s="23">
        <v>0.17499999999999999</v>
      </c>
      <c r="O8" s="23">
        <v>0.17100000000000001</v>
      </c>
      <c r="P8" s="23">
        <v>0.17599999999999999</v>
      </c>
      <c r="Q8" s="23">
        <v>0.16500000000000001</v>
      </c>
      <c r="R8" s="23">
        <v>0.16400000000000001</v>
      </c>
      <c r="S8" s="23">
        <v>0.17694116166666665</v>
      </c>
      <c r="T8" s="23">
        <v>0.18</v>
      </c>
      <c r="U8" s="23">
        <v>0.17399999999999999</v>
      </c>
      <c r="V8" s="208">
        <v>0.15179999999999999</v>
      </c>
      <c r="W8" s="23">
        <v>0.19</v>
      </c>
      <c r="X8" s="23">
        <v>0.18</v>
      </c>
      <c r="Y8" s="23">
        <v>0.17100000000000001</v>
      </c>
      <c r="Z8" s="23">
        <v>0.17599999999999999</v>
      </c>
      <c r="AA8" s="23">
        <v>0.17599999999999999</v>
      </c>
      <c r="AB8" s="204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0.16299999999999998</v>
      </c>
      <c r="E9" s="23">
        <v>0.17299999999999999</v>
      </c>
      <c r="F9" s="23">
        <v>0.19</v>
      </c>
      <c r="G9" s="23">
        <v>0.17624999999999999</v>
      </c>
      <c r="H9" s="23">
        <v>0.16600000000000001</v>
      </c>
      <c r="I9" s="23">
        <v>0.16899999999999998</v>
      </c>
      <c r="J9" s="23">
        <v>0.183</v>
      </c>
      <c r="K9" s="23">
        <v>0.18</v>
      </c>
      <c r="L9" s="23">
        <v>0.16900000000000001</v>
      </c>
      <c r="M9" s="23">
        <v>0.16700000000000001</v>
      </c>
      <c r="N9" s="23">
        <v>0.17599999999999999</v>
      </c>
      <c r="O9" s="23">
        <v>0.17</v>
      </c>
      <c r="P9" s="23">
        <v>0.17499999999999999</v>
      </c>
      <c r="Q9" s="23">
        <v>0.16800000000000001</v>
      </c>
      <c r="R9" s="23">
        <v>0.16799999999999998</v>
      </c>
      <c r="S9" s="23">
        <v>0.17285917739999998</v>
      </c>
      <c r="T9" s="23">
        <v>0.182</v>
      </c>
      <c r="U9" s="23">
        <v>0.17299999999999999</v>
      </c>
      <c r="V9" s="208">
        <v>0.15732000000000002</v>
      </c>
      <c r="W9" s="23">
        <v>0.18</v>
      </c>
      <c r="X9" s="23">
        <v>0.17899999999999999</v>
      </c>
      <c r="Y9" s="23">
        <v>0.16999999999999998</v>
      </c>
      <c r="Z9" s="23">
        <v>0.17199999999999999</v>
      </c>
      <c r="AA9" s="23">
        <v>0.17699999999999999</v>
      </c>
      <c r="AB9" s="204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0.17464157418719431</v>
      </c>
      <c r="BN9" s="27"/>
    </row>
    <row r="10" spans="1:66">
      <c r="A10" s="29"/>
      <c r="B10" s="19">
        <v>1</v>
      </c>
      <c r="C10" s="9">
        <v>5</v>
      </c>
      <c r="D10" s="207">
        <v>0.16999999999999998</v>
      </c>
      <c r="E10" s="23">
        <v>0.17499999999999999</v>
      </c>
      <c r="F10" s="23">
        <v>0.185</v>
      </c>
      <c r="G10" s="23">
        <v>0.17491254372813592</v>
      </c>
      <c r="H10" s="23">
        <v>0.17100000000000001</v>
      </c>
      <c r="I10" s="23">
        <v>0.17933333333333334</v>
      </c>
      <c r="J10" s="23">
        <v>0.183</v>
      </c>
      <c r="K10" s="23">
        <v>0.18099999999999999</v>
      </c>
      <c r="L10" s="23">
        <v>0.17599999999999999</v>
      </c>
      <c r="M10" s="23">
        <v>0.17499999999999999</v>
      </c>
      <c r="N10" s="23">
        <v>0.17399999999999999</v>
      </c>
      <c r="O10" s="23">
        <v>0.17199999999999999</v>
      </c>
      <c r="P10" s="23">
        <v>0.17899999999999999</v>
      </c>
      <c r="Q10" s="23">
        <v>0.17199999999999999</v>
      </c>
      <c r="R10" s="23">
        <v>0.16299999999999998</v>
      </c>
      <c r="S10" s="23">
        <v>0.17508595699999999</v>
      </c>
      <c r="T10" s="23">
        <v>0.17899999999999999</v>
      </c>
      <c r="U10" s="23">
        <v>0.17799999999999999</v>
      </c>
      <c r="V10" s="208">
        <v>0.15720000000000001</v>
      </c>
      <c r="W10" s="23">
        <v>0.18</v>
      </c>
      <c r="X10" s="23">
        <v>0.17899999999999999</v>
      </c>
      <c r="Y10" s="23">
        <v>0.16700000000000001</v>
      </c>
      <c r="Z10" s="23">
        <v>0.16600000000000001</v>
      </c>
      <c r="AA10" s="23">
        <v>0.17699999999999999</v>
      </c>
      <c r="AB10" s="204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7</v>
      </c>
    </row>
    <row r="11" spans="1:66">
      <c r="A11" s="29"/>
      <c r="B11" s="19">
        <v>1</v>
      </c>
      <c r="C11" s="9">
        <v>6</v>
      </c>
      <c r="D11" s="207">
        <v>0.17700000000000002</v>
      </c>
      <c r="E11" s="23">
        <v>0.16999999999999998</v>
      </c>
      <c r="F11" s="23">
        <v>0.189</v>
      </c>
      <c r="G11" s="23">
        <v>0.18245438640339914</v>
      </c>
      <c r="H11" s="23">
        <v>0.16</v>
      </c>
      <c r="I11" s="23">
        <v>0.16466666666666666</v>
      </c>
      <c r="J11" s="23">
        <v>0.184</v>
      </c>
      <c r="K11" s="23">
        <v>0.18</v>
      </c>
      <c r="L11" s="23">
        <v>0.17</v>
      </c>
      <c r="M11" s="23">
        <v>0.16900000000000001</v>
      </c>
      <c r="N11" s="23">
        <v>0.17599999999999999</v>
      </c>
      <c r="O11" s="23">
        <v>0.17</v>
      </c>
      <c r="P11" s="23">
        <v>0.17399999999999999</v>
      </c>
      <c r="Q11" s="23">
        <v>0.17799999999999999</v>
      </c>
      <c r="R11" s="23">
        <v>0.16299999999999998</v>
      </c>
      <c r="S11" s="23">
        <v>0.17189228000000001</v>
      </c>
      <c r="T11" s="23">
        <v>0.17800000000000002</v>
      </c>
      <c r="U11" s="23">
        <v>0.17599999999999999</v>
      </c>
      <c r="V11" s="208">
        <v>0.15640000000000001</v>
      </c>
      <c r="W11" s="23">
        <v>0.17</v>
      </c>
      <c r="X11" s="23">
        <v>0.17599999999999999</v>
      </c>
      <c r="Y11" s="23">
        <v>0.16899999999999998</v>
      </c>
      <c r="Z11" s="23">
        <v>0.16800000000000001</v>
      </c>
      <c r="AA11" s="23">
        <v>0.18099999999999999</v>
      </c>
      <c r="AB11" s="204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0.16700000000000001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04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0.17100000000000001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04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0.182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04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0.17399999999999999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04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0.16899999999999998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04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0.17200000000000001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04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0.17299999999999999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04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0.17100000000000001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04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0.16600000000000001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04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0.17200000000000001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04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0.16999999999999998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04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0.16500000000000001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04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0.17399999999999999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04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0.17100000000000001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04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272</v>
      </c>
      <c r="C26" s="12"/>
      <c r="D26" s="209">
        <v>0.17069999999999999</v>
      </c>
      <c r="E26" s="209">
        <v>0.17349999999999999</v>
      </c>
      <c r="F26" s="209">
        <v>0.18566666666666667</v>
      </c>
      <c r="G26" s="209">
        <v>0.17808048721827538</v>
      </c>
      <c r="H26" s="209">
        <v>0.16716666666666669</v>
      </c>
      <c r="I26" s="209">
        <v>0.17405555555555555</v>
      </c>
      <c r="J26" s="209">
        <v>0.18316666666666667</v>
      </c>
      <c r="K26" s="209">
        <v>0.17733333333333332</v>
      </c>
      <c r="L26" s="209">
        <v>0.17049999999999998</v>
      </c>
      <c r="M26" s="209">
        <v>0.17133333333333334</v>
      </c>
      <c r="N26" s="209">
        <v>0.17449999999999996</v>
      </c>
      <c r="O26" s="209">
        <v>0.17049999999999998</v>
      </c>
      <c r="P26" s="209">
        <v>0.17666666666666667</v>
      </c>
      <c r="Q26" s="209">
        <v>0.16983333333333331</v>
      </c>
      <c r="R26" s="209">
        <v>0.16450000000000001</v>
      </c>
      <c r="S26" s="209">
        <v>0.17464525601111111</v>
      </c>
      <c r="T26" s="209">
        <v>0.17866666666666664</v>
      </c>
      <c r="U26" s="209">
        <v>0.17616666666666667</v>
      </c>
      <c r="V26" s="209">
        <v>0.15668666666666667</v>
      </c>
      <c r="W26" s="209">
        <v>0.17833333333333332</v>
      </c>
      <c r="X26" s="209">
        <v>0.17983333333333332</v>
      </c>
      <c r="Y26" s="209">
        <v>0.16866666666666666</v>
      </c>
      <c r="Z26" s="209">
        <v>0.17066666666666666</v>
      </c>
      <c r="AA26" s="209">
        <v>0.17833333333333334</v>
      </c>
      <c r="AB26" s="204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273</v>
      </c>
      <c r="C27" s="28"/>
      <c r="D27" s="23">
        <v>0.17100000000000001</v>
      </c>
      <c r="E27" s="23">
        <v>0.17399999999999999</v>
      </c>
      <c r="F27" s="23">
        <v>0.187</v>
      </c>
      <c r="G27" s="23">
        <v>0.17683064717641178</v>
      </c>
      <c r="H27" s="23">
        <v>0.16800000000000001</v>
      </c>
      <c r="I27" s="23">
        <v>0.17483333333333334</v>
      </c>
      <c r="J27" s="23">
        <v>0.183</v>
      </c>
      <c r="K27" s="23">
        <v>0.17799999999999999</v>
      </c>
      <c r="L27" s="23">
        <v>0.16950000000000001</v>
      </c>
      <c r="M27" s="23">
        <v>0.17199999999999999</v>
      </c>
      <c r="N27" s="23">
        <v>0.17449999999999999</v>
      </c>
      <c r="O27" s="23">
        <v>0.17</v>
      </c>
      <c r="P27" s="23">
        <v>0.17549999999999999</v>
      </c>
      <c r="Q27" s="23">
        <v>0.16850000000000001</v>
      </c>
      <c r="R27" s="23">
        <v>0.16349999999999998</v>
      </c>
      <c r="S27" s="23">
        <v>0.17502955349999999</v>
      </c>
      <c r="T27" s="23">
        <v>0.17849999999999999</v>
      </c>
      <c r="U27" s="23">
        <v>0.17649999999999999</v>
      </c>
      <c r="V27" s="23">
        <v>0.15679999999999999</v>
      </c>
      <c r="W27" s="23">
        <v>0.18</v>
      </c>
      <c r="X27" s="23">
        <v>0.17949999999999999</v>
      </c>
      <c r="Y27" s="23">
        <v>0.16949999999999998</v>
      </c>
      <c r="Z27" s="23">
        <v>0.17049999999999998</v>
      </c>
      <c r="AA27" s="23">
        <v>0.17699999999999999</v>
      </c>
      <c r="AB27" s="204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274</v>
      </c>
      <c r="C28" s="28"/>
      <c r="D28" s="23">
        <v>4.4497190922573983E-3</v>
      </c>
      <c r="E28" s="23">
        <v>2.2583179581272413E-3</v>
      </c>
      <c r="F28" s="23">
        <v>5.3913510984415327E-3</v>
      </c>
      <c r="G28" s="23">
        <v>3.0356793047844129E-3</v>
      </c>
      <c r="H28" s="23">
        <v>3.9707262140151007E-3</v>
      </c>
      <c r="I28" s="23">
        <v>6.4408994080939735E-3</v>
      </c>
      <c r="J28" s="23">
        <v>7.5277265270908174E-4</v>
      </c>
      <c r="K28" s="23">
        <v>3.4448028487370197E-3</v>
      </c>
      <c r="L28" s="23">
        <v>3.1464265445104449E-3</v>
      </c>
      <c r="M28" s="23">
        <v>2.9439202887759385E-3</v>
      </c>
      <c r="N28" s="23">
        <v>1.5165750888103116E-3</v>
      </c>
      <c r="O28" s="23">
        <v>8.3666002653406631E-4</v>
      </c>
      <c r="P28" s="23">
        <v>2.7325202042558952E-3</v>
      </c>
      <c r="Q28" s="23">
        <v>4.6224091842530114E-3</v>
      </c>
      <c r="R28" s="23">
        <v>2.4289915602982251E-3</v>
      </c>
      <c r="S28" s="23">
        <v>1.9243792660356251E-3</v>
      </c>
      <c r="T28" s="23">
        <v>2.338090388900023E-3</v>
      </c>
      <c r="U28" s="23">
        <v>2.3166067138525427E-3</v>
      </c>
      <c r="V28" s="23">
        <v>3.6609434121093226E-3</v>
      </c>
      <c r="W28" s="23">
        <v>7.5277265270908044E-3</v>
      </c>
      <c r="X28" s="23">
        <v>2.4832774042918924E-3</v>
      </c>
      <c r="Y28" s="23">
        <v>2.7325202042558917E-3</v>
      </c>
      <c r="Z28" s="23">
        <v>3.6696957185394256E-3</v>
      </c>
      <c r="AA28" s="23">
        <v>2.5033311140691475E-3</v>
      </c>
      <c r="AB28" s="204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87</v>
      </c>
      <c r="C29" s="28"/>
      <c r="D29" s="13">
        <v>2.606748150121499E-2</v>
      </c>
      <c r="E29" s="13">
        <v>1.3016241833586406E-2</v>
      </c>
      <c r="F29" s="13">
        <v>2.9037797657674322E-2</v>
      </c>
      <c r="G29" s="13">
        <v>1.7046670032205967E-2</v>
      </c>
      <c r="H29" s="13">
        <v>2.375309799012024E-2</v>
      </c>
      <c r="I29" s="13">
        <v>3.7004848179282325E-2</v>
      </c>
      <c r="J29" s="13">
        <v>4.1097688045991726E-3</v>
      </c>
      <c r="K29" s="13">
        <v>1.9425579974080939E-2</v>
      </c>
      <c r="L29" s="13">
        <v>1.8454114630559796E-2</v>
      </c>
      <c r="M29" s="13">
        <v>1.7182414136824545E-2</v>
      </c>
      <c r="N29" s="13">
        <v>8.690974720976E-3</v>
      </c>
      <c r="O29" s="13">
        <v>4.9070969298185708E-3</v>
      </c>
      <c r="P29" s="13">
        <v>1.5467095495788086E-2</v>
      </c>
      <c r="Q29" s="13">
        <v>2.7217325913167882E-2</v>
      </c>
      <c r="R29" s="13">
        <v>1.4765906141630546E-2</v>
      </c>
      <c r="S29" s="13">
        <v>1.1018789230170639E-2</v>
      </c>
      <c r="T29" s="13">
        <v>1.3086326803544907E-2</v>
      </c>
      <c r="U29" s="13">
        <v>1.3150085414489364E-2</v>
      </c>
      <c r="V29" s="13">
        <v>2.336474117416493E-2</v>
      </c>
      <c r="W29" s="13">
        <v>4.2211550619200774E-2</v>
      </c>
      <c r="X29" s="13">
        <v>1.3808771478916919E-2</v>
      </c>
      <c r="Y29" s="13">
        <v>1.6200712673453903E-2</v>
      </c>
      <c r="Z29" s="13">
        <v>2.1502123350816946E-2</v>
      </c>
      <c r="AA29" s="13">
        <v>1.4037370733098022E-2</v>
      </c>
      <c r="AB29" s="152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275</v>
      </c>
      <c r="C30" s="28"/>
      <c r="D30" s="13">
        <v>-2.2569506748544521E-2</v>
      </c>
      <c r="E30" s="13">
        <v>-6.5366691322347181E-3</v>
      </c>
      <c r="F30" s="13">
        <v>6.3129827652920856E-2</v>
      </c>
      <c r="G30" s="13">
        <v>1.9691262215690841E-2</v>
      </c>
      <c r="H30" s="13">
        <v>-4.2801420883411434E-2</v>
      </c>
      <c r="I30" s="13">
        <v>-3.3555505575700861E-3</v>
      </c>
      <c r="J30" s="13">
        <v>4.8814794066929901E-2</v>
      </c>
      <c r="K30" s="13">
        <v>1.5413049032951154E-2</v>
      </c>
      <c r="L30" s="13">
        <v>-2.3714709435423864E-2</v>
      </c>
      <c r="M30" s="13">
        <v>-1.8943031573426805E-2</v>
      </c>
      <c r="N30" s="13">
        <v>-8.1065569783855818E-4</v>
      </c>
      <c r="O30" s="13">
        <v>-2.3714709435423864E-2</v>
      </c>
      <c r="P30" s="13">
        <v>1.159570674335364E-2</v>
      </c>
      <c r="Q30" s="13">
        <v>-2.7532051725021378E-2</v>
      </c>
      <c r="R30" s="13">
        <v>-5.8070790041801712E-2</v>
      </c>
      <c r="S30" s="13">
        <v>2.1082173210729138E-5</v>
      </c>
      <c r="T30" s="13">
        <v>2.3047733612146182E-2</v>
      </c>
      <c r="U30" s="13">
        <v>8.7327000261554488E-3</v>
      </c>
      <c r="V30" s="13">
        <v>-0.10281004167588514</v>
      </c>
      <c r="W30" s="13">
        <v>2.1139062467347536E-2</v>
      </c>
      <c r="X30" s="13">
        <v>2.9728082618942109E-2</v>
      </c>
      <c r="Y30" s="13">
        <v>-3.4212400731817083E-2</v>
      </c>
      <c r="Z30" s="13">
        <v>-2.2760373863024319E-2</v>
      </c>
      <c r="AA30" s="13">
        <v>2.1139062467347758E-2</v>
      </c>
      <c r="AB30" s="152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276</v>
      </c>
      <c r="C31" s="46"/>
      <c r="D31" s="44" t="s">
        <v>277</v>
      </c>
      <c r="E31" s="44">
        <v>0.18</v>
      </c>
      <c r="F31" s="44">
        <v>1.96</v>
      </c>
      <c r="G31" s="44">
        <v>0.63</v>
      </c>
      <c r="H31" s="44">
        <v>1.29</v>
      </c>
      <c r="I31" s="44">
        <v>0.08</v>
      </c>
      <c r="J31" s="44">
        <v>1.52</v>
      </c>
      <c r="K31" s="44">
        <v>0.5</v>
      </c>
      <c r="L31" s="44">
        <v>0.7</v>
      </c>
      <c r="M31" s="44">
        <v>0.56000000000000005</v>
      </c>
      <c r="N31" s="44">
        <v>0</v>
      </c>
      <c r="O31" s="44">
        <v>0.7</v>
      </c>
      <c r="P31" s="44">
        <v>0.38</v>
      </c>
      <c r="Q31" s="44">
        <v>0.82</v>
      </c>
      <c r="R31" s="44">
        <v>1.76</v>
      </c>
      <c r="S31" s="44">
        <v>0.03</v>
      </c>
      <c r="T31" s="44">
        <v>0.73</v>
      </c>
      <c r="U31" s="44">
        <v>0.28999999999999998</v>
      </c>
      <c r="V31" s="44">
        <v>3.13</v>
      </c>
      <c r="W31" s="44">
        <v>0.67</v>
      </c>
      <c r="X31" s="44">
        <v>0.94</v>
      </c>
      <c r="Y31" s="44">
        <v>1.03</v>
      </c>
      <c r="Z31" s="44">
        <v>0.67</v>
      </c>
      <c r="AA31" s="44">
        <v>0.67</v>
      </c>
      <c r="AB31" s="152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1:65" ht="15">
      <c r="B33" s="8" t="s">
        <v>496</v>
      </c>
      <c r="BM33" s="27" t="s">
        <v>279</v>
      </c>
    </row>
    <row r="34" spans="1:65" ht="15">
      <c r="A34" s="24" t="s">
        <v>128</v>
      </c>
      <c r="B34" s="18" t="s">
        <v>114</v>
      </c>
      <c r="C34" s="15" t="s">
        <v>115</v>
      </c>
      <c r="D34" s="16" t="s">
        <v>241</v>
      </c>
      <c r="E34" s="17" t="s">
        <v>241</v>
      </c>
      <c r="F34" s="15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242</v>
      </c>
      <c r="C35" s="9" t="s">
        <v>242</v>
      </c>
      <c r="D35" s="150" t="s">
        <v>247</v>
      </c>
      <c r="E35" s="151" t="s">
        <v>255</v>
      </c>
      <c r="F35" s="15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83</v>
      </c>
    </row>
    <row r="36" spans="1:65">
      <c r="A36" s="29"/>
      <c r="B36" s="19"/>
      <c r="C36" s="9"/>
      <c r="D36" s="10" t="s">
        <v>269</v>
      </c>
      <c r="E36" s="11" t="s">
        <v>269</v>
      </c>
      <c r="F36" s="15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2</v>
      </c>
    </row>
    <row r="37" spans="1:65">
      <c r="A37" s="29"/>
      <c r="B37" s="19"/>
      <c r="C37" s="9"/>
      <c r="D37" s="25" t="s">
        <v>119</v>
      </c>
      <c r="E37" s="25" t="s">
        <v>119</v>
      </c>
      <c r="F37" s="15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2</v>
      </c>
    </row>
    <row r="38" spans="1:65">
      <c r="A38" s="29"/>
      <c r="B38" s="18">
        <v>1</v>
      </c>
      <c r="C38" s="14">
        <v>1</v>
      </c>
      <c r="D38" s="21" t="s">
        <v>106</v>
      </c>
      <c r="E38" s="21">
        <v>3</v>
      </c>
      <c r="F38" s="15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>
        <v>1</v>
      </c>
      <c r="C39" s="9">
        <v>2</v>
      </c>
      <c r="D39" s="11" t="s">
        <v>106</v>
      </c>
      <c r="E39" s="11">
        <v>4</v>
      </c>
      <c r="F39" s="15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>
        <v>1</v>
      </c>
      <c r="C40" s="9">
        <v>3</v>
      </c>
      <c r="D40" s="11" t="s">
        <v>106</v>
      </c>
      <c r="E40" s="11">
        <v>3</v>
      </c>
      <c r="F40" s="15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16</v>
      </c>
    </row>
    <row r="41" spans="1:65">
      <c r="A41" s="29"/>
      <c r="B41" s="19">
        <v>1</v>
      </c>
      <c r="C41" s="9">
        <v>4</v>
      </c>
      <c r="D41" s="11" t="s">
        <v>106</v>
      </c>
      <c r="E41" s="11">
        <v>3</v>
      </c>
      <c r="F41" s="15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2.25</v>
      </c>
    </row>
    <row r="42" spans="1:65">
      <c r="A42" s="29"/>
      <c r="B42" s="19">
        <v>1</v>
      </c>
      <c r="C42" s="9">
        <v>5</v>
      </c>
      <c r="D42" s="11" t="s">
        <v>106</v>
      </c>
      <c r="E42" s="11">
        <v>3</v>
      </c>
      <c r="F42" s="15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7</v>
      </c>
    </row>
    <row r="43" spans="1:65">
      <c r="A43" s="29"/>
      <c r="B43" s="19">
        <v>1</v>
      </c>
      <c r="C43" s="9">
        <v>6</v>
      </c>
      <c r="D43" s="11">
        <v>2</v>
      </c>
      <c r="E43" s="11">
        <v>4</v>
      </c>
      <c r="F43" s="15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29"/>
      <c r="B44" s="20" t="s">
        <v>272</v>
      </c>
      <c r="C44" s="12"/>
      <c r="D44" s="22">
        <v>2</v>
      </c>
      <c r="E44" s="22">
        <v>3.3333333333333335</v>
      </c>
      <c r="F44" s="15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29"/>
      <c r="B45" s="3" t="s">
        <v>273</v>
      </c>
      <c r="C45" s="28"/>
      <c r="D45" s="11">
        <v>2</v>
      </c>
      <c r="E45" s="11">
        <v>3</v>
      </c>
      <c r="F45" s="15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29"/>
      <c r="B46" s="3" t="s">
        <v>274</v>
      </c>
      <c r="C46" s="28"/>
      <c r="D46" s="23" t="s">
        <v>763</v>
      </c>
      <c r="E46" s="23">
        <v>0.51639777949432131</v>
      </c>
      <c r="F46" s="15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29"/>
      <c r="B47" s="3" t="s">
        <v>87</v>
      </c>
      <c r="C47" s="28"/>
      <c r="D47" s="13" t="s">
        <v>763</v>
      </c>
      <c r="E47" s="13">
        <v>0.1549193338482964</v>
      </c>
      <c r="F47" s="15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29"/>
      <c r="B48" s="3" t="s">
        <v>275</v>
      </c>
      <c r="C48" s="28"/>
      <c r="D48" s="13">
        <v>-0.11111111111111116</v>
      </c>
      <c r="E48" s="13">
        <v>0.48148148148148162</v>
      </c>
      <c r="F48" s="15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45" t="s">
        <v>276</v>
      </c>
      <c r="C49" s="46"/>
      <c r="D49" s="44">
        <v>0.67</v>
      </c>
      <c r="E49" s="44">
        <v>0.67</v>
      </c>
      <c r="F49" s="15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0"/>
      <c r="C50" s="20"/>
      <c r="D50" s="20"/>
      <c r="E50" s="20"/>
      <c r="BM50" s="55"/>
    </row>
    <row r="51" spans="1:65" ht="15">
      <c r="B51" s="8" t="s">
        <v>497</v>
      </c>
      <c r="BM51" s="27" t="s">
        <v>279</v>
      </c>
    </row>
    <row r="52" spans="1:65" ht="15">
      <c r="A52" s="24" t="s">
        <v>129</v>
      </c>
      <c r="B52" s="18" t="s">
        <v>114</v>
      </c>
      <c r="C52" s="15" t="s">
        <v>115</v>
      </c>
      <c r="D52" s="16" t="s">
        <v>241</v>
      </c>
      <c r="E52" s="17" t="s">
        <v>241</v>
      </c>
      <c r="F52" s="15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242</v>
      </c>
      <c r="C53" s="9" t="s">
        <v>242</v>
      </c>
      <c r="D53" s="150" t="s">
        <v>247</v>
      </c>
      <c r="E53" s="151" t="s">
        <v>255</v>
      </c>
      <c r="F53" s="15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83</v>
      </c>
    </row>
    <row r="54" spans="1:65">
      <c r="A54" s="29"/>
      <c r="B54" s="19"/>
      <c r="C54" s="9"/>
      <c r="D54" s="10" t="s">
        <v>269</v>
      </c>
      <c r="E54" s="11" t="s">
        <v>269</v>
      </c>
      <c r="F54" s="15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1</v>
      </c>
    </row>
    <row r="55" spans="1:65">
      <c r="A55" s="29"/>
      <c r="B55" s="19"/>
      <c r="C55" s="9"/>
      <c r="D55" s="25" t="s">
        <v>119</v>
      </c>
      <c r="E55" s="25" t="s">
        <v>119</v>
      </c>
      <c r="F55" s="15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1</v>
      </c>
    </row>
    <row r="56" spans="1:65">
      <c r="A56" s="29"/>
      <c r="B56" s="18">
        <v>1</v>
      </c>
      <c r="C56" s="14">
        <v>1</v>
      </c>
      <c r="D56" s="210" t="s">
        <v>278</v>
      </c>
      <c r="E56" s="211" t="s">
        <v>96</v>
      </c>
      <c r="F56" s="212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13"/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  <c r="BI56" s="213"/>
      <c r="BJ56" s="213"/>
      <c r="BK56" s="213"/>
      <c r="BL56" s="213"/>
      <c r="BM56" s="214">
        <v>1</v>
      </c>
    </row>
    <row r="57" spans="1:65">
      <c r="A57" s="29"/>
      <c r="B57" s="19">
        <v>1</v>
      </c>
      <c r="C57" s="9">
        <v>2</v>
      </c>
      <c r="D57" s="215" t="s">
        <v>278</v>
      </c>
      <c r="E57" s="216" t="s">
        <v>96</v>
      </c>
      <c r="F57" s="212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W57" s="213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  <c r="BI57" s="213"/>
      <c r="BJ57" s="213"/>
      <c r="BK57" s="213"/>
      <c r="BL57" s="213"/>
      <c r="BM57" s="214">
        <v>1</v>
      </c>
    </row>
    <row r="58" spans="1:65">
      <c r="A58" s="29"/>
      <c r="B58" s="19">
        <v>1</v>
      </c>
      <c r="C58" s="9">
        <v>3</v>
      </c>
      <c r="D58" s="215" t="s">
        <v>278</v>
      </c>
      <c r="E58" s="216" t="s">
        <v>96</v>
      </c>
      <c r="F58" s="212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3"/>
      <c r="T58" s="213"/>
      <c r="U58" s="213"/>
      <c r="V58" s="213"/>
      <c r="W58" s="213"/>
      <c r="X58" s="213"/>
      <c r="Y58" s="213"/>
      <c r="Z58" s="213"/>
      <c r="AA58" s="213"/>
      <c r="AB58" s="213"/>
      <c r="AC58" s="213"/>
      <c r="AD58" s="213"/>
      <c r="AE58" s="213"/>
      <c r="AF58" s="213"/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  <c r="BI58" s="213"/>
      <c r="BJ58" s="213"/>
      <c r="BK58" s="213"/>
      <c r="BL58" s="213"/>
      <c r="BM58" s="214">
        <v>16</v>
      </c>
    </row>
    <row r="59" spans="1:65">
      <c r="A59" s="29"/>
      <c r="B59" s="19">
        <v>1</v>
      </c>
      <c r="C59" s="9">
        <v>4</v>
      </c>
      <c r="D59" s="215">
        <v>4</v>
      </c>
      <c r="E59" s="216" t="s">
        <v>96</v>
      </c>
      <c r="F59" s="212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3"/>
      <c r="X59" s="213"/>
      <c r="Y59" s="213"/>
      <c r="Z59" s="213"/>
      <c r="AA59" s="213"/>
      <c r="AB59" s="213"/>
      <c r="AC59" s="213"/>
      <c r="AD59" s="213"/>
      <c r="AE59" s="213"/>
      <c r="AF59" s="213"/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  <c r="BI59" s="213"/>
      <c r="BJ59" s="213"/>
      <c r="BK59" s="213"/>
      <c r="BL59" s="213"/>
      <c r="BM59" s="214" t="s">
        <v>96</v>
      </c>
    </row>
    <row r="60" spans="1:65">
      <c r="A60" s="29"/>
      <c r="B60" s="19">
        <v>1</v>
      </c>
      <c r="C60" s="9">
        <v>5</v>
      </c>
      <c r="D60" s="217">
        <v>5</v>
      </c>
      <c r="E60" s="216" t="s">
        <v>96</v>
      </c>
      <c r="F60" s="212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4">
        <v>7</v>
      </c>
    </row>
    <row r="61" spans="1:65">
      <c r="A61" s="29"/>
      <c r="B61" s="19">
        <v>1</v>
      </c>
      <c r="C61" s="9">
        <v>6</v>
      </c>
      <c r="D61" s="215" t="s">
        <v>278</v>
      </c>
      <c r="E61" s="216" t="s">
        <v>96</v>
      </c>
      <c r="F61" s="212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8"/>
    </row>
    <row r="62" spans="1:65">
      <c r="A62" s="29"/>
      <c r="B62" s="20" t="s">
        <v>272</v>
      </c>
      <c r="C62" s="12"/>
      <c r="D62" s="219">
        <v>4.5</v>
      </c>
      <c r="E62" s="219" t="s">
        <v>763</v>
      </c>
      <c r="F62" s="212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8"/>
    </row>
    <row r="63" spans="1:65">
      <c r="A63" s="29"/>
      <c r="B63" s="3" t="s">
        <v>273</v>
      </c>
      <c r="C63" s="28"/>
      <c r="D63" s="215">
        <v>4.5</v>
      </c>
      <c r="E63" s="215" t="s">
        <v>763</v>
      </c>
      <c r="F63" s="212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8"/>
    </row>
    <row r="64" spans="1:65">
      <c r="A64" s="29"/>
      <c r="B64" s="3" t="s">
        <v>274</v>
      </c>
      <c r="C64" s="28"/>
      <c r="D64" s="215">
        <v>0.70710678118654757</v>
      </c>
      <c r="E64" s="215" t="s">
        <v>763</v>
      </c>
      <c r="F64" s="212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8"/>
    </row>
    <row r="65" spans="1:65">
      <c r="A65" s="29"/>
      <c r="B65" s="3" t="s">
        <v>87</v>
      </c>
      <c r="C65" s="28"/>
      <c r="D65" s="13">
        <v>0.15713484026367724</v>
      </c>
      <c r="E65" s="13" t="s">
        <v>763</v>
      </c>
      <c r="F65" s="15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3" t="s">
        <v>275</v>
      </c>
      <c r="C66" s="28"/>
      <c r="D66" s="13" t="s">
        <v>763</v>
      </c>
      <c r="E66" s="13" t="s">
        <v>763</v>
      </c>
      <c r="F66" s="15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45" t="s">
        <v>276</v>
      </c>
      <c r="C67" s="46"/>
      <c r="D67" s="44">
        <v>0.67</v>
      </c>
      <c r="E67" s="44">
        <v>0.67</v>
      </c>
      <c r="F67" s="15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0"/>
      <c r="C68" s="20"/>
      <c r="D68" s="20"/>
      <c r="E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A25 B38:E43 B56:E61">
    <cfRule type="expression" dxfId="35" priority="9">
      <formula>AND($B6&lt;&gt;$B5,NOT(ISBLANK(INDIRECT(Anlyt_LabRefThisCol))))</formula>
    </cfRule>
  </conditionalFormatting>
  <conditionalFormatting sqref="C2:AA31 C34:E49 C52:E67">
    <cfRule type="expression" dxfId="34" priority="7" stopIfTrue="1">
      <formula>AND(ISBLANK(INDIRECT(Anlyt_LabRefLastCol)),ISBLANK(INDIRECT(Anlyt_LabRefThisCol)))</formula>
    </cfRule>
    <cfRule type="expression" dxfId="33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A7942-1CC0-46CC-AC64-FE960B961209}">
  <sheetPr codeName="Sheet12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498</v>
      </c>
      <c r="BM1" s="27" t="s">
        <v>67</v>
      </c>
    </row>
    <row r="2" spans="1:66" ht="15">
      <c r="A2" s="24" t="s">
        <v>99</v>
      </c>
      <c r="B2" s="18" t="s">
        <v>114</v>
      </c>
      <c r="C2" s="15" t="s">
        <v>115</v>
      </c>
      <c r="D2" s="14" t="s">
        <v>241</v>
      </c>
      <c r="E2" s="16" t="s">
        <v>241</v>
      </c>
      <c r="F2" s="17" t="s">
        <v>241</v>
      </c>
      <c r="G2" s="17" t="s">
        <v>241</v>
      </c>
      <c r="H2" s="17" t="s">
        <v>241</v>
      </c>
      <c r="I2" s="17" t="s">
        <v>241</v>
      </c>
      <c r="J2" s="17" t="s">
        <v>241</v>
      </c>
      <c r="K2" s="17" t="s">
        <v>241</v>
      </c>
      <c r="L2" s="17" t="s">
        <v>241</v>
      </c>
      <c r="M2" s="17" t="s">
        <v>241</v>
      </c>
      <c r="N2" s="17" t="s">
        <v>241</v>
      </c>
      <c r="O2" s="17" t="s">
        <v>241</v>
      </c>
      <c r="P2" s="17" t="s">
        <v>241</v>
      </c>
      <c r="Q2" s="17" t="s">
        <v>241</v>
      </c>
      <c r="R2" s="17" t="s">
        <v>241</v>
      </c>
      <c r="S2" s="17" t="s">
        <v>241</v>
      </c>
      <c r="T2" s="17" t="s">
        <v>241</v>
      </c>
      <c r="U2" s="17" t="s">
        <v>241</v>
      </c>
      <c r="V2" s="17" t="s">
        <v>241</v>
      </c>
      <c r="W2" s="17" t="s">
        <v>241</v>
      </c>
      <c r="X2" s="17" t="s">
        <v>241</v>
      </c>
      <c r="Y2" s="152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49" t="s">
        <v>243</v>
      </c>
      <c r="E3" s="150" t="s">
        <v>244</v>
      </c>
      <c r="F3" s="151" t="s">
        <v>245</v>
      </c>
      <c r="G3" s="151" t="s">
        <v>246</v>
      </c>
      <c r="H3" s="151" t="s">
        <v>247</v>
      </c>
      <c r="I3" s="151" t="s">
        <v>248</v>
      </c>
      <c r="J3" s="151" t="s">
        <v>249</v>
      </c>
      <c r="K3" s="151" t="s">
        <v>250</v>
      </c>
      <c r="L3" s="151" t="s">
        <v>251</v>
      </c>
      <c r="M3" s="151" t="s">
        <v>252</v>
      </c>
      <c r="N3" s="151" t="s">
        <v>253</v>
      </c>
      <c r="O3" s="151" t="s">
        <v>254</v>
      </c>
      <c r="P3" s="151" t="s">
        <v>256</v>
      </c>
      <c r="Q3" s="151" t="s">
        <v>257</v>
      </c>
      <c r="R3" s="151" t="s">
        <v>261</v>
      </c>
      <c r="S3" s="151" t="s">
        <v>280</v>
      </c>
      <c r="T3" s="151" t="s">
        <v>281</v>
      </c>
      <c r="U3" s="151" t="s">
        <v>263</v>
      </c>
      <c r="V3" s="151" t="s">
        <v>282</v>
      </c>
      <c r="W3" s="151" t="s">
        <v>265</v>
      </c>
      <c r="X3" s="151" t="s">
        <v>266</v>
      </c>
      <c r="Y3" s="152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117</v>
      </c>
      <c r="E4" s="10" t="s">
        <v>283</v>
      </c>
      <c r="F4" s="11" t="s">
        <v>284</v>
      </c>
      <c r="G4" s="11" t="s">
        <v>283</v>
      </c>
      <c r="H4" s="11" t="s">
        <v>283</v>
      </c>
      <c r="I4" s="11" t="s">
        <v>284</v>
      </c>
      <c r="J4" s="11" t="s">
        <v>284</v>
      </c>
      <c r="K4" s="11" t="s">
        <v>283</v>
      </c>
      <c r="L4" s="11" t="s">
        <v>283</v>
      </c>
      <c r="M4" s="11" t="s">
        <v>283</v>
      </c>
      <c r="N4" s="11" t="s">
        <v>283</v>
      </c>
      <c r="O4" s="11" t="s">
        <v>283</v>
      </c>
      <c r="P4" s="11" t="s">
        <v>283</v>
      </c>
      <c r="Q4" s="11" t="s">
        <v>283</v>
      </c>
      <c r="R4" s="11" t="s">
        <v>284</v>
      </c>
      <c r="S4" s="11" t="s">
        <v>285</v>
      </c>
      <c r="T4" s="11" t="s">
        <v>284</v>
      </c>
      <c r="U4" s="11" t="s">
        <v>286</v>
      </c>
      <c r="V4" s="11" t="s">
        <v>283</v>
      </c>
      <c r="W4" s="11" t="s">
        <v>285</v>
      </c>
      <c r="X4" s="11" t="s">
        <v>283</v>
      </c>
      <c r="Y4" s="152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270</v>
      </c>
      <c r="E5" s="25" t="s">
        <v>120</v>
      </c>
      <c r="F5" s="25" t="s">
        <v>119</v>
      </c>
      <c r="G5" s="25" t="s">
        <v>120</v>
      </c>
      <c r="H5" s="25" t="s">
        <v>287</v>
      </c>
      <c r="I5" s="25" t="s">
        <v>271</v>
      </c>
      <c r="J5" s="25" t="s">
        <v>288</v>
      </c>
      <c r="K5" s="25" t="s">
        <v>120</v>
      </c>
      <c r="L5" s="25" t="s">
        <v>120</v>
      </c>
      <c r="M5" s="25" t="s">
        <v>120</v>
      </c>
      <c r="N5" s="25" t="s">
        <v>120</v>
      </c>
      <c r="O5" s="25" t="s">
        <v>120</v>
      </c>
      <c r="P5" s="25" t="s">
        <v>120</v>
      </c>
      <c r="Q5" s="25" t="s">
        <v>120</v>
      </c>
      <c r="R5" s="25" t="s">
        <v>119</v>
      </c>
      <c r="S5" s="25" t="s">
        <v>120</v>
      </c>
      <c r="T5" s="25" t="s">
        <v>271</v>
      </c>
      <c r="U5" s="25" t="s">
        <v>287</v>
      </c>
      <c r="V5" s="25" t="s">
        <v>119</v>
      </c>
      <c r="W5" s="25" t="s">
        <v>287</v>
      </c>
      <c r="X5" s="25" t="s">
        <v>119</v>
      </c>
      <c r="Y5" s="152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0.16400000000000001</v>
      </c>
      <c r="E6" s="202">
        <v>0.17899999999999999</v>
      </c>
      <c r="F6" s="202">
        <v>0.17</v>
      </c>
      <c r="G6" s="202">
        <v>0.16366170213767908</v>
      </c>
      <c r="H6" s="202">
        <v>0.19209999999999999</v>
      </c>
      <c r="I6" s="202">
        <v>0.16499999999999998</v>
      </c>
      <c r="J6" s="202">
        <v>0.18</v>
      </c>
      <c r="K6" s="202">
        <v>0.184</v>
      </c>
      <c r="L6" s="202">
        <v>0.17</v>
      </c>
      <c r="M6" s="202">
        <v>0.18099999999999999</v>
      </c>
      <c r="N6" s="202">
        <v>0.17799999999999999</v>
      </c>
      <c r="O6" s="202">
        <v>0.18099999999999999</v>
      </c>
      <c r="P6" s="203">
        <v>0.161</v>
      </c>
      <c r="Q6" s="202">
        <v>0.16</v>
      </c>
      <c r="R6" s="220">
        <v>0.16</v>
      </c>
      <c r="S6" s="202">
        <v>0.189</v>
      </c>
      <c r="T6" s="203">
        <v>0.14799999999999999</v>
      </c>
      <c r="U6" s="202">
        <v>0.1794</v>
      </c>
      <c r="V6" s="202">
        <v>0.16999999999999998</v>
      </c>
      <c r="W6" s="202">
        <v>0.18</v>
      </c>
      <c r="X6" s="202">
        <v>0.18090000000000001</v>
      </c>
      <c r="Y6" s="204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0.17200000000000001</v>
      </c>
      <c r="E7" s="23">
        <v>0.17399999999999999</v>
      </c>
      <c r="F7" s="23">
        <v>0.17</v>
      </c>
      <c r="G7" s="23">
        <v>0.16560450274917499</v>
      </c>
      <c r="H7" s="23">
        <v>0.19089999999999999</v>
      </c>
      <c r="I7" s="23">
        <v>0.17499999999999999</v>
      </c>
      <c r="J7" s="23">
        <v>0.18</v>
      </c>
      <c r="K7" s="23">
        <v>0.192</v>
      </c>
      <c r="L7" s="23">
        <v>0.17899999999999999</v>
      </c>
      <c r="M7" s="23">
        <v>0.185</v>
      </c>
      <c r="N7" s="23">
        <v>0.16</v>
      </c>
      <c r="O7" s="23">
        <v>0.17899999999999999</v>
      </c>
      <c r="P7" s="208">
        <v>0.15</v>
      </c>
      <c r="Q7" s="23">
        <v>0.16299999999999998</v>
      </c>
      <c r="R7" s="208">
        <v>0.152</v>
      </c>
      <c r="S7" s="23">
        <v>0.188</v>
      </c>
      <c r="T7" s="208">
        <v>0.14499999999999999</v>
      </c>
      <c r="U7" s="23">
        <v>0.18179999999999999</v>
      </c>
      <c r="V7" s="23">
        <v>0.17399999999999999</v>
      </c>
      <c r="W7" s="23">
        <v>0.17</v>
      </c>
      <c r="X7" s="23">
        <v>0.18580000000000002</v>
      </c>
      <c r="Y7" s="204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0.17100000000000001</v>
      </c>
      <c r="E8" s="23">
        <v>0.16999999999999998</v>
      </c>
      <c r="F8" s="23">
        <v>0.17</v>
      </c>
      <c r="G8" s="23">
        <v>0.16808260692735535</v>
      </c>
      <c r="H8" s="23">
        <v>0.1724</v>
      </c>
      <c r="I8" s="23">
        <v>0.19</v>
      </c>
      <c r="J8" s="23">
        <v>0.18</v>
      </c>
      <c r="K8" s="23">
        <v>0.19400000000000001</v>
      </c>
      <c r="L8" s="23">
        <v>0.17799999999999999</v>
      </c>
      <c r="M8" s="23">
        <v>0.18099999999999999</v>
      </c>
      <c r="N8" s="23">
        <v>0.16600000000000001</v>
      </c>
      <c r="O8" s="23">
        <v>0.182</v>
      </c>
      <c r="P8" s="208">
        <v>0.152</v>
      </c>
      <c r="Q8" s="23">
        <v>0.16200000000000001</v>
      </c>
      <c r="R8" s="208">
        <v>0.14799999999999999</v>
      </c>
      <c r="S8" s="23">
        <v>0.192</v>
      </c>
      <c r="T8" s="208">
        <v>0.14700000000000002</v>
      </c>
      <c r="U8" s="23">
        <v>0.18010000000000001</v>
      </c>
      <c r="V8" s="23">
        <v>0.16799999999999998</v>
      </c>
      <c r="W8" s="23">
        <v>0.17</v>
      </c>
      <c r="X8" s="23">
        <v>0.1804</v>
      </c>
      <c r="Y8" s="204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0.16299999999999998</v>
      </c>
      <c r="E9" s="23">
        <v>0.184</v>
      </c>
      <c r="F9" s="23">
        <v>0.18</v>
      </c>
      <c r="G9" s="23">
        <v>0.17264162333757108</v>
      </c>
      <c r="H9" s="23">
        <v>0.17430000000000001</v>
      </c>
      <c r="I9" s="23">
        <v>0.17499999999999999</v>
      </c>
      <c r="J9" s="23">
        <v>0.18</v>
      </c>
      <c r="K9" s="221">
        <v>0.214</v>
      </c>
      <c r="L9" s="23">
        <v>0.17499999999999999</v>
      </c>
      <c r="M9" s="23">
        <v>0.18</v>
      </c>
      <c r="N9" s="23">
        <v>0.17399999999999999</v>
      </c>
      <c r="O9" s="23">
        <v>0.18</v>
      </c>
      <c r="P9" s="208">
        <v>0.154</v>
      </c>
      <c r="Q9" s="23">
        <v>0.16600000000000001</v>
      </c>
      <c r="R9" s="208">
        <v>0.14799999999999999</v>
      </c>
      <c r="S9" s="23">
        <v>0.188</v>
      </c>
      <c r="T9" s="208">
        <v>0.14700000000000002</v>
      </c>
      <c r="U9" s="23">
        <v>0.17829999999999999</v>
      </c>
      <c r="V9" s="23">
        <v>0.17299999999999999</v>
      </c>
      <c r="W9" s="23">
        <v>0.18</v>
      </c>
      <c r="X9" s="23">
        <v>0.18630000000000002</v>
      </c>
      <c r="Y9" s="204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0.17750818929065562</v>
      </c>
      <c r="BN9" s="27"/>
    </row>
    <row r="10" spans="1:66">
      <c r="A10" s="29"/>
      <c r="B10" s="19">
        <v>1</v>
      </c>
      <c r="C10" s="9">
        <v>5</v>
      </c>
      <c r="D10" s="207">
        <v>0.16999999999999998</v>
      </c>
      <c r="E10" s="23">
        <v>0.182</v>
      </c>
      <c r="F10" s="23">
        <v>0.17</v>
      </c>
      <c r="G10" s="23">
        <v>0.17238704505404531</v>
      </c>
      <c r="H10" s="23">
        <v>0.16489999999999999</v>
      </c>
      <c r="I10" s="23">
        <v>0.19</v>
      </c>
      <c r="J10" s="23">
        <v>0.18</v>
      </c>
      <c r="K10" s="23">
        <v>0.192</v>
      </c>
      <c r="L10" s="23">
        <v>0.17299999999999999</v>
      </c>
      <c r="M10" s="23">
        <v>0.183</v>
      </c>
      <c r="N10" s="23">
        <v>0.17399999999999999</v>
      </c>
      <c r="O10" s="23">
        <v>0.17399999999999999</v>
      </c>
      <c r="P10" s="208">
        <v>0.152</v>
      </c>
      <c r="Q10" s="23">
        <v>0.161</v>
      </c>
      <c r="R10" s="208">
        <v>0.151</v>
      </c>
      <c r="S10" s="23">
        <v>0.193</v>
      </c>
      <c r="T10" s="208">
        <v>0.14799999999999999</v>
      </c>
      <c r="U10" s="23">
        <v>0.18129999999999999</v>
      </c>
      <c r="V10" s="23">
        <v>0.18</v>
      </c>
      <c r="W10" s="23">
        <v>0.18</v>
      </c>
      <c r="X10" s="23">
        <v>0.184</v>
      </c>
      <c r="Y10" s="204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9</v>
      </c>
    </row>
    <row r="11" spans="1:66">
      <c r="A11" s="29"/>
      <c r="B11" s="19">
        <v>1</v>
      </c>
      <c r="C11" s="9">
        <v>6</v>
      </c>
      <c r="D11" s="207">
        <v>0.17700000000000002</v>
      </c>
      <c r="E11" s="23">
        <v>0.185</v>
      </c>
      <c r="F11" s="23">
        <v>0.17</v>
      </c>
      <c r="G11" s="23">
        <v>0.16925782744104842</v>
      </c>
      <c r="H11" s="23">
        <v>0.1741</v>
      </c>
      <c r="I11" s="23">
        <v>0.18</v>
      </c>
      <c r="J11" s="23">
        <v>0.18</v>
      </c>
      <c r="K11" s="23">
        <v>0.192</v>
      </c>
      <c r="L11" s="23">
        <v>0.16900000000000001</v>
      </c>
      <c r="M11" s="23">
        <v>0.182</v>
      </c>
      <c r="N11" s="23">
        <v>0.17599999999999999</v>
      </c>
      <c r="O11" s="23">
        <v>0.182</v>
      </c>
      <c r="P11" s="208">
        <v>0.14399999999999999</v>
      </c>
      <c r="Q11" s="23">
        <v>0.16299999999999998</v>
      </c>
      <c r="R11" s="208">
        <v>0.151</v>
      </c>
      <c r="S11" s="221">
        <v>0.157</v>
      </c>
      <c r="T11" s="208">
        <v>0.14600000000000002</v>
      </c>
      <c r="U11" s="23">
        <v>0.17949999999999999</v>
      </c>
      <c r="V11" s="23">
        <v>0.16799999999999998</v>
      </c>
      <c r="W11" s="23">
        <v>0.17</v>
      </c>
      <c r="X11" s="23">
        <v>0.18390000000000001</v>
      </c>
      <c r="Y11" s="204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0.16700000000000001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04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0.17100000000000001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04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0.182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04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0.17399999999999999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04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0.16899999999999998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04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0.17200000000000001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04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0.17299999999999999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04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0.17100000000000001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04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0.16600000000000001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04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0.17200000000000001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04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0.16999999999999998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04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0.16500000000000001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04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0.17399999999999999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04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0.17100000000000001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04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272</v>
      </c>
      <c r="C26" s="12"/>
      <c r="D26" s="209">
        <v>0.17069999999999999</v>
      </c>
      <c r="E26" s="209">
        <v>0.17899999999999996</v>
      </c>
      <c r="F26" s="209">
        <v>0.17166666666666666</v>
      </c>
      <c r="G26" s="209">
        <v>0.16860588460781237</v>
      </c>
      <c r="H26" s="209">
        <v>0.17811666666666667</v>
      </c>
      <c r="I26" s="209">
        <v>0.17916666666666667</v>
      </c>
      <c r="J26" s="209">
        <v>0.17999999999999997</v>
      </c>
      <c r="K26" s="209">
        <v>0.19466666666666665</v>
      </c>
      <c r="L26" s="209">
        <v>0.17400000000000002</v>
      </c>
      <c r="M26" s="209">
        <v>0.18199999999999997</v>
      </c>
      <c r="N26" s="209">
        <v>0.17133333333333331</v>
      </c>
      <c r="O26" s="209">
        <v>0.17966666666666664</v>
      </c>
      <c r="P26" s="209">
        <v>0.15216666666666667</v>
      </c>
      <c r="Q26" s="209">
        <v>0.16250000000000001</v>
      </c>
      <c r="R26" s="209">
        <v>0.15166666666666667</v>
      </c>
      <c r="S26" s="209">
        <v>0.1845</v>
      </c>
      <c r="T26" s="209">
        <v>0.14683333333333334</v>
      </c>
      <c r="U26" s="209">
        <v>0.18006666666666668</v>
      </c>
      <c r="V26" s="209">
        <v>0.17216666666666666</v>
      </c>
      <c r="W26" s="209">
        <v>0.17499999999999996</v>
      </c>
      <c r="X26" s="209">
        <v>0.18354999999999999</v>
      </c>
      <c r="Y26" s="204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273</v>
      </c>
      <c r="C27" s="28"/>
      <c r="D27" s="23">
        <v>0.17100000000000001</v>
      </c>
      <c r="E27" s="23">
        <v>0.18049999999999999</v>
      </c>
      <c r="F27" s="23">
        <v>0.17</v>
      </c>
      <c r="G27" s="23">
        <v>0.16867021718420189</v>
      </c>
      <c r="H27" s="23">
        <v>0.17420000000000002</v>
      </c>
      <c r="I27" s="23">
        <v>0.17749999999999999</v>
      </c>
      <c r="J27" s="23">
        <v>0.18</v>
      </c>
      <c r="K27" s="23">
        <v>0.192</v>
      </c>
      <c r="L27" s="23">
        <v>0.17399999999999999</v>
      </c>
      <c r="M27" s="23">
        <v>0.18149999999999999</v>
      </c>
      <c r="N27" s="23">
        <v>0.17399999999999999</v>
      </c>
      <c r="O27" s="23">
        <v>0.18049999999999999</v>
      </c>
      <c r="P27" s="23">
        <v>0.152</v>
      </c>
      <c r="Q27" s="23">
        <v>0.16249999999999998</v>
      </c>
      <c r="R27" s="23">
        <v>0.151</v>
      </c>
      <c r="S27" s="23">
        <v>0.1885</v>
      </c>
      <c r="T27" s="23">
        <v>0.14700000000000002</v>
      </c>
      <c r="U27" s="23">
        <v>0.17980000000000002</v>
      </c>
      <c r="V27" s="23">
        <v>0.17149999999999999</v>
      </c>
      <c r="W27" s="23">
        <v>0.17499999999999999</v>
      </c>
      <c r="X27" s="23">
        <v>0.18395</v>
      </c>
      <c r="Y27" s="204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274</v>
      </c>
      <c r="C28" s="28"/>
      <c r="D28" s="23">
        <v>4.4497190922573983E-3</v>
      </c>
      <c r="E28" s="23">
        <v>5.9329587896765354E-3</v>
      </c>
      <c r="F28" s="23">
        <v>4.0824829046386219E-3</v>
      </c>
      <c r="G28" s="23">
        <v>3.5982341158694534E-3</v>
      </c>
      <c r="H28" s="23">
        <v>1.0927106966927091E-2</v>
      </c>
      <c r="I28" s="23">
        <v>9.7039510853397671E-3</v>
      </c>
      <c r="J28" s="23">
        <v>3.0404709722440586E-17</v>
      </c>
      <c r="K28" s="23">
        <v>1.0092901796146966E-2</v>
      </c>
      <c r="L28" s="23">
        <v>4.0987803063838313E-3</v>
      </c>
      <c r="M28" s="23">
        <v>1.7888543819998333E-3</v>
      </c>
      <c r="N28" s="23">
        <v>6.8896056974740265E-3</v>
      </c>
      <c r="O28" s="23">
        <v>3.0110906108363265E-3</v>
      </c>
      <c r="P28" s="23">
        <v>5.5287129303904651E-3</v>
      </c>
      <c r="Q28" s="23">
        <v>2.0736441353327714E-3</v>
      </c>
      <c r="R28" s="23">
        <v>4.4121045620731502E-3</v>
      </c>
      <c r="S28" s="23">
        <v>1.3634515026211972E-2</v>
      </c>
      <c r="T28" s="23">
        <v>1.1690451944500106E-3</v>
      </c>
      <c r="U28" s="23">
        <v>1.297176420795053E-3</v>
      </c>
      <c r="V28" s="23">
        <v>4.5789372857319962E-3</v>
      </c>
      <c r="W28" s="23">
        <v>5.4772255750516509E-3</v>
      </c>
      <c r="X28" s="23">
        <v>2.4451993783738842E-3</v>
      </c>
      <c r="Y28" s="204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87</v>
      </c>
      <c r="C29" s="28"/>
      <c r="D29" s="13">
        <v>2.606748150121499E-2</v>
      </c>
      <c r="E29" s="13">
        <v>3.3145021171377298E-2</v>
      </c>
      <c r="F29" s="13">
        <v>2.3781453813428867E-2</v>
      </c>
      <c r="G29" s="13">
        <v>2.1341094495243549E-2</v>
      </c>
      <c r="H29" s="13">
        <v>6.1348032002959248E-2</v>
      </c>
      <c r="I29" s="13">
        <v>5.4161587453059164E-2</v>
      </c>
      <c r="J29" s="13">
        <v>1.6891505401355884E-16</v>
      </c>
      <c r="K29" s="13">
        <v>5.1847098267878249E-2</v>
      </c>
      <c r="L29" s="13">
        <v>2.3556208657378338E-2</v>
      </c>
      <c r="M29" s="13">
        <v>9.8288702307683176E-3</v>
      </c>
      <c r="N29" s="13">
        <v>4.0211706405490433E-2</v>
      </c>
      <c r="O29" s="13">
        <v>1.6759316943430393E-2</v>
      </c>
      <c r="P29" s="13">
        <v>3.6333272269816856E-2</v>
      </c>
      <c r="Q29" s="13">
        <v>1.2760886986663209E-2</v>
      </c>
      <c r="R29" s="13">
        <v>2.9090799310372419E-2</v>
      </c>
      <c r="S29" s="13">
        <v>7.3899810440173283E-2</v>
      </c>
      <c r="T29" s="13">
        <v>7.9617152856981416E-3</v>
      </c>
      <c r="U29" s="13">
        <v>7.2038675719828926E-3</v>
      </c>
      <c r="V29" s="13">
        <v>2.6595957129130664E-2</v>
      </c>
      <c r="W29" s="13">
        <v>3.1298431857438011E-2</v>
      </c>
      <c r="X29" s="13">
        <v>1.3321707318844371E-2</v>
      </c>
      <c r="Y29" s="152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275</v>
      </c>
      <c r="C30" s="28"/>
      <c r="D30" s="13">
        <v>-3.835422646054798E-2</v>
      </c>
      <c r="E30" s="13">
        <v>8.4041796342231301E-3</v>
      </c>
      <c r="F30" s="13">
        <v>-3.2908468320996365E-2</v>
      </c>
      <c r="G30" s="13">
        <v>-5.0151515366237187E-2</v>
      </c>
      <c r="H30" s="13">
        <v>3.4278834032537286E-3</v>
      </c>
      <c r="I30" s="13">
        <v>9.3431034513873357E-3</v>
      </c>
      <c r="J30" s="13">
        <v>1.4037722537207475E-2</v>
      </c>
      <c r="K30" s="13">
        <v>9.6663018447646909E-2</v>
      </c>
      <c r="L30" s="13">
        <v>-1.9763534880699041E-2</v>
      </c>
      <c r="M30" s="13">
        <v>2.530480834317661E-2</v>
      </c>
      <c r="N30" s="13">
        <v>-3.4786315955324554E-2</v>
      </c>
      <c r="O30" s="13">
        <v>1.2159874902879508E-2</v>
      </c>
      <c r="P30" s="13">
        <v>-0.14276255492919376</v>
      </c>
      <c r="Q30" s="13">
        <v>-8.4549278265020789E-2</v>
      </c>
      <c r="R30" s="13">
        <v>-0.14557932638068605</v>
      </c>
      <c r="S30" s="13">
        <v>3.9388665600637918E-2</v>
      </c>
      <c r="T30" s="13">
        <v>-0.17280811707844435</v>
      </c>
      <c r="U30" s="13">
        <v>1.441329206407338E-2</v>
      </c>
      <c r="V30" s="13">
        <v>-3.0091696869504081E-2</v>
      </c>
      <c r="W30" s="13">
        <v>-1.4129991977714917E-2</v>
      </c>
      <c r="X30" s="13">
        <v>3.4036799842802612E-2</v>
      </c>
      <c r="Y30" s="152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276</v>
      </c>
      <c r="C31" s="46"/>
      <c r="D31" s="44" t="s">
        <v>277</v>
      </c>
      <c r="E31" s="44">
        <v>0.33</v>
      </c>
      <c r="F31" s="44">
        <v>0.65</v>
      </c>
      <c r="G31" s="44">
        <v>1.06</v>
      </c>
      <c r="H31" s="44">
        <v>0.21</v>
      </c>
      <c r="I31" s="44">
        <v>0.35</v>
      </c>
      <c r="J31" s="44">
        <v>0.46</v>
      </c>
      <c r="K31" s="44">
        <v>2.41</v>
      </c>
      <c r="L31" s="44">
        <v>0.34</v>
      </c>
      <c r="M31" s="44">
        <v>0.73</v>
      </c>
      <c r="N31" s="44">
        <v>0.7</v>
      </c>
      <c r="O31" s="44">
        <v>0.41</v>
      </c>
      <c r="P31" s="44">
        <v>3.25</v>
      </c>
      <c r="Q31" s="44">
        <v>1.87</v>
      </c>
      <c r="R31" s="44">
        <v>3.32</v>
      </c>
      <c r="S31" s="44">
        <v>1.06</v>
      </c>
      <c r="T31" s="44">
        <v>3.96</v>
      </c>
      <c r="U31" s="44">
        <v>0.47</v>
      </c>
      <c r="V31" s="44">
        <v>0.59</v>
      </c>
      <c r="W31" s="44">
        <v>0.21</v>
      </c>
      <c r="X31" s="44">
        <v>0.93</v>
      </c>
      <c r="Y31" s="152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32" priority="3">
      <formula>AND($B6&lt;&gt;$B5,NOT(ISBLANK(INDIRECT(Anlyt_LabRefThisCol))))</formula>
    </cfRule>
  </conditionalFormatting>
  <conditionalFormatting sqref="C2:X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08B07-FE33-4981-9EDA-4A22435E9414}">
  <sheetPr codeName="Sheet13"/>
  <dimension ref="A1:BN137"/>
  <sheetViews>
    <sheetView zoomScaleNormal="100" workbookViewId="0"/>
  </sheetViews>
  <sheetFormatPr defaultColWidth="9.140625" defaultRowHeight="12.75"/>
  <cols>
    <col min="1" max="1" width="16.28515625" bestFit="1" customWidth="1"/>
    <col min="2" max="2" width="10.85546875" style="2" bestFit="1" customWidth="1"/>
    <col min="3" max="3" width="9.42578125" style="2" bestFit="1" customWidth="1"/>
    <col min="4" max="4" width="10.7109375" style="2" bestFit="1" customWidth="1"/>
    <col min="5" max="5" width="12.28515625" style="2" bestFit="1" customWidth="1"/>
    <col min="6" max="6" width="12.42578125" style="2" bestFit="1" customWidth="1"/>
    <col min="7" max="7" width="10.7109375" style="2" bestFit="1" customWidth="1"/>
    <col min="8" max="8" width="13.42578125" style="2" bestFit="1" customWidth="1"/>
    <col min="9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499</v>
      </c>
      <c r="BM1" s="27" t="s">
        <v>279</v>
      </c>
    </row>
    <row r="2" spans="1:66" ht="15">
      <c r="A2" s="24" t="s">
        <v>212</v>
      </c>
      <c r="B2" s="18" t="s">
        <v>114</v>
      </c>
      <c r="C2" s="15" t="s">
        <v>115</v>
      </c>
      <c r="D2" s="16" t="s">
        <v>241</v>
      </c>
      <c r="E2" s="17" t="s">
        <v>241</v>
      </c>
      <c r="F2" s="17" t="s">
        <v>241</v>
      </c>
      <c r="G2" s="17" t="s">
        <v>241</v>
      </c>
      <c r="H2" s="17" t="s">
        <v>241</v>
      </c>
      <c r="I2" s="15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50" t="s">
        <v>245</v>
      </c>
      <c r="E3" s="151" t="s">
        <v>247</v>
      </c>
      <c r="F3" s="151" t="s">
        <v>257</v>
      </c>
      <c r="G3" s="151" t="s">
        <v>259</v>
      </c>
      <c r="H3" s="151" t="s">
        <v>281</v>
      </c>
      <c r="I3" s="15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289</v>
      </c>
      <c r="E4" s="11" t="s">
        <v>290</v>
      </c>
      <c r="F4" s="11" t="s">
        <v>291</v>
      </c>
      <c r="G4" s="11" t="s">
        <v>289</v>
      </c>
      <c r="H4" s="11" t="s">
        <v>289</v>
      </c>
      <c r="I4" s="15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15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 t="s">
        <v>277</v>
      </c>
      <c r="E6" s="202" t="s">
        <v>98</v>
      </c>
      <c r="F6" s="202" t="s">
        <v>292</v>
      </c>
      <c r="G6" s="202" t="s">
        <v>293</v>
      </c>
      <c r="H6" s="202">
        <v>0.23519999999999999</v>
      </c>
      <c r="I6" s="204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 t="s">
        <v>277</v>
      </c>
      <c r="E7" s="23" t="s">
        <v>98</v>
      </c>
      <c r="F7" s="23" t="s">
        <v>292</v>
      </c>
      <c r="G7" s="23" t="s">
        <v>293</v>
      </c>
      <c r="H7" s="23">
        <v>0.23019999999999999</v>
      </c>
      <c r="I7" s="204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3</v>
      </c>
    </row>
    <row r="8" spans="1:66">
      <c r="A8" s="29"/>
      <c r="B8" s="19">
        <v>1</v>
      </c>
      <c r="C8" s="9">
        <v>3</v>
      </c>
      <c r="D8" s="23" t="s">
        <v>277</v>
      </c>
      <c r="E8" s="23" t="s">
        <v>98</v>
      </c>
      <c r="F8" s="23" t="s">
        <v>292</v>
      </c>
      <c r="G8" s="23" t="s">
        <v>293</v>
      </c>
      <c r="H8" s="23">
        <v>0.22739999999999999</v>
      </c>
      <c r="I8" s="204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3" t="s">
        <v>277</v>
      </c>
      <c r="E9" s="23" t="s">
        <v>98</v>
      </c>
      <c r="F9" s="23" t="s">
        <v>292</v>
      </c>
      <c r="G9" s="23" t="s">
        <v>293</v>
      </c>
      <c r="H9" s="23">
        <v>0.23100000000000001</v>
      </c>
      <c r="I9" s="204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0.23276666666666701</v>
      </c>
      <c r="BN9" s="27"/>
    </row>
    <row r="10" spans="1:66">
      <c r="A10" s="29"/>
      <c r="B10" s="19">
        <v>1</v>
      </c>
      <c r="C10" s="9">
        <v>5</v>
      </c>
      <c r="D10" s="23" t="s">
        <v>277</v>
      </c>
      <c r="E10" s="23" t="s">
        <v>98</v>
      </c>
      <c r="F10" s="23" t="s">
        <v>292</v>
      </c>
      <c r="G10" s="23" t="s">
        <v>293</v>
      </c>
      <c r="H10" s="23">
        <v>0.23800000000000002</v>
      </c>
      <c r="I10" s="204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9</v>
      </c>
    </row>
    <row r="11" spans="1:66">
      <c r="A11" s="29"/>
      <c r="B11" s="19">
        <v>1</v>
      </c>
      <c r="C11" s="9">
        <v>6</v>
      </c>
      <c r="D11" s="23" t="s">
        <v>277</v>
      </c>
      <c r="E11" s="23" t="s">
        <v>98</v>
      </c>
      <c r="F11" s="23" t="s">
        <v>292</v>
      </c>
      <c r="G11" s="23" t="s">
        <v>293</v>
      </c>
      <c r="H11" s="23">
        <v>0.23479999999999998</v>
      </c>
      <c r="I11" s="204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20" t="s">
        <v>272</v>
      </c>
      <c r="C12" s="12"/>
      <c r="D12" s="209" t="s">
        <v>763</v>
      </c>
      <c r="E12" s="209" t="s">
        <v>763</v>
      </c>
      <c r="F12" s="209" t="s">
        <v>763</v>
      </c>
      <c r="G12" s="209" t="s">
        <v>763</v>
      </c>
      <c r="H12" s="209">
        <v>0.23276666666666665</v>
      </c>
      <c r="I12" s="204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3" t="s">
        <v>273</v>
      </c>
      <c r="C13" s="28"/>
      <c r="D13" s="23" t="s">
        <v>763</v>
      </c>
      <c r="E13" s="23" t="s">
        <v>763</v>
      </c>
      <c r="F13" s="23" t="s">
        <v>763</v>
      </c>
      <c r="G13" s="23" t="s">
        <v>763</v>
      </c>
      <c r="H13" s="23">
        <v>0.2329</v>
      </c>
      <c r="I13" s="204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3" t="s">
        <v>274</v>
      </c>
      <c r="C14" s="28"/>
      <c r="D14" s="23" t="s">
        <v>763</v>
      </c>
      <c r="E14" s="23" t="s">
        <v>763</v>
      </c>
      <c r="F14" s="23" t="s">
        <v>763</v>
      </c>
      <c r="G14" s="23" t="s">
        <v>763</v>
      </c>
      <c r="H14" s="23">
        <v>3.897520579376933E-3</v>
      </c>
      <c r="I14" s="204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87</v>
      </c>
      <c r="C15" s="28"/>
      <c r="D15" s="13" t="s">
        <v>763</v>
      </c>
      <c r="E15" s="13" t="s">
        <v>763</v>
      </c>
      <c r="F15" s="13" t="s">
        <v>763</v>
      </c>
      <c r="G15" s="13" t="s">
        <v>763</v>
      </c>
      <c r="H15" s="13">
        <v>1.674432441376314E-2</v>
      </c>
      <c r="I15" s="15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275</v>
      </c>
      <c r="C16" s="28"/>
      <c r="D16" s="13" t="s">
        <v>763</v>
      </c>
      <c r="E16" s="13" t="s">
        <v>763</v>
      </c>
      <c r="F16" s="13" t="s">
        <v>763</v>
      </c>
      <c r="G16" s="13" t="s">
        <v>763</v>
      </c>
      <c r="H16" s="13">
        <v>-1.5543122344752192E-15</v>
      </c>
      <c r="I16" s="15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276</v>
      </c>
      <c r="C17" s="46"/>
      <c r="D17" s="44" t="s">
        <v>277</v>
      </c>
      <c r="E17" s="44" t="s">
        <v>277</v>
      </c>
      <c r="F17" s="44" t="s">
        <v>277</v>
      </c>
      <c r="G17" s="44" t="s">
        <v>277</v>
      </c>
      <c r="H17" s="44" t="s">
        <v>277</v>
      </c>
      <c r="I17" s="15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BM18" s="55"/>
    </row>
    <row r="19" spans="1:65" ht="15">
      <c r="B19" s="8" t="s">
        <v>500</v>
      </c>
      <c r="BM19" s="27" t="s">
        <v>279</v>
      </c>
    </row>
    <row r="20" spans="1:65" ht="15">
      <c r="A20" s="24" t="s">
        <v>213</v>
      </c>
      <c r="B20" s="18" t="s">
        <v>114</v>
      </c>
      <c r="C20" s="15" t="s">
        <v>115</v>
      </c>
      <c r="D20" s="16" t="s">
        <v>241</v>
      </c>
      <c r="E20" s="17" t="s">
        <v>241</v>
      </c>
      <c r="F20" s="17" t="s">
        <v>241</v>
      </c>
      <c r="G20" s="17" t="s">
        <v>241</v>
      </c>
      <c r="H20" s="17" t="s">
        <v>241</v>
      </c>
      <c r="I20" s="15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242</v>
      </c>
      <c r="C21" s="9" t="s">
        <v>242</v>
      </c>
      <c r="D21" s="150" t="s">
        <v>245</v>
      </c>
      <c r="E21" s="151" t="s">
        <v>247</v>
      </c>
      <c r="F21" s="151" t="s">
        <v>257</v>
      </c>
      <c r="G21" s="151" t="s">
        <v>259</v>
      </c>
      <c r="H21" s="151" t="s">
        <v>281</v>
      </c>
      <c r="I21" s="15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294</v>
      </c>
      <c r="E22" s="11" t="s">
        <v>290</v>
      </c>
      <c r="F22" s="11" t="s">
        <v>291</v>
      </c>
      <c r="G22" s="11" t="s">
        <v>294</v>
      </c>
      <c r="H22" s="11" t="s">
        <v>295</v>
      </c>
      <c r="I22" s="15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15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2" t="s">
        <v>277</v>
      </c>
      <c r="E24" s="202" t="s">
        <v>98</v>
      </c>
      <c r="F24" s="202" t="s">
        <v>292</v>
      </c>
      <c r="G24" s="202" t="s">
        <v>293</v>
      </c>
      <c r="H24" s="202">
        <v>0.26280000000000003</v>
      </c>
      <c r="I24" s="204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1</v>
      </c>
    </row>
    <row r="25" spans="1:65">
      <c r="A25" s="29"/>
      <c r="B25" s="19">
        <v>1</v>
      </c>
      <c r="C25" s="9">
        <v>2</v>
      </c>
      <c r="D25" s="23" t="s">
        <v>277</v>
      </c>
      <c r="E25" s="23" t="s">
        <v>98</v>
      </c>
      <c r="F25" s="23" t="s">
        <v>292</v>
      </c>
      <c r="G25" s="23" t="s">
        <v>293</v>
      </c>
      <c r="H25" s="23">
        <v>0.2646</v>
      </c>
      <c r="I25" s="204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6">
        <v>3</v>
      </c>
    </row>
    <row r="26" spans="1:65">
      <c r="A26" s="29"/>
      <c r="B26" s="19">
        <v>1</v>
      </c>
      <c r="C26" s="9">
        <v>3</v>
      </c>
      <c r="D26" s="23" t="s">
        <v>277</v>
      </c>
      <c r="E26" s="23" t="s">
        <v>98</v>
      </c>
      <c r="F26" s="23" t="s">
        <v>292</v>
      </c>
      <c r="G26" s="23" t="s">
        <v>293</v>
      </c>
      <c r="H26" s="23">
        <v>0.26619999999999999</v>
      </c>
      <c r="I26" s="204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6">
        <v>16</v>
      </c>
    </row>
    <row r="27" spans="1:65">
      <c r="A27" s="29"/>
      <c r="B27" s="19">
        <v>1</v>
      </c>
      <c r="C27" s="9">
        <v>4</v>
      </c>
      <c r="D27" s="23" t="s">
        <v>277</v>
      </c>
      <c r="E27" s="23" t="s">
        <v>98</v>
      </c>
      <c r="F27" s="23" t="s">
        <v>292</v>
      </c>
      <c r="G27" s="23" t="s">
        <v>293</v>
      </c>
      <c r="H27" s="23">
        <v>0.2626</v>
      </c>
      <c r="I27" s="204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6">
        <v>0.26443333333333302</v>
      </c>
    </row>
    <row r="28" spans="1:65">
      <c r="A28" s="29"/>
      <c r="B28" s="19">
        <v>1</v>
      </c>
      <c r="C28" s="9">
        <v>5</v>
      </c>
      <c r="D28" s="23" t="s">
        <v>277</v>
      </c>
      <c r="E28" s="23" t="s">
        <v>98</v>
      </c>
      <c r="F28" s="23" t="s">
        <v>292</v>
      </c>
      <c r="G28" s="23" t="s">
        <v>293</v>
      </c>
      <c r="H28" s="23">
        <v>0.26800000000000002</v>
      </c>
      <c r="I28" s="204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6">
        <v>9</v>
      </c>
    </row>
    <row r="29" spans="1:65">
      <c r="A29" s="29"/>
      <c r="B29" s="19">
        <v>1</v>
      </c>
      <c r="C29" s="9">
        <v>6</v>
      </c>
      <c r="D29" s="23" t="s">
        <v>277</v>
      </c>
      <c r="E29" s="23" t="s">
        <v>98</v>
      </c>
      <c r="F29" s="23" t="s">
        <v>292</v>
      </c>
      <c r="G29" s="23" t="s">
        <v>293</v>
      </c>
      <c r="H29" s="23">
        <v>0.26240000000000002</v>
      </c>
      <c r="I29" s="204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56"/>
    </row>
    <row r="30" spans="1:65">
      <c r="A30" s="29"/>
      <c r="B30" s="20" t="s">
        <v>272</v>
      </c>
      <c r="C30" s="12"/>
      <c r="D30" s="209" t="s">
        <v>763</v>
      </c>
      <c r="E30" s="209" t="s">
        <v>763</v>
      </c>
      <c r="F30" s="209" t="s">
        <v>763</v>
      </c>
      <c r="G30" s="209" t="s">
        <v>763</v>
      </c>
      <c r="H30" s="209">
        <v>0.26443333333333335</v>
      </c>
      <c r="I30" s="204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56"/>
    </row>
    <row r="31" spans="1:65">
      <c r="A31" s="29"/>
      <c r="B31" s="3" t="s">
        <v>273</v>
      </c>
      <c r="C31" s="28"/>
      <c r="D31" s="23" t="s">
        <v>763</v>
      </c>
      <c r="E31" s="23" t="s">
        <v>763</v>
      </c>
      <c r="F31" s="23" t="s">
        <v>763</v>
      </c>
      <c r="G31" s="23" t="s">
        <v>763</v>
      </c>
      <c r="H31" s="23">
        <v>0.26370000000000005</v>
      </c>
      <c r="I31" s="204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56"/>
    </row>
    <row r="32" spans="1:65">
      <c r="A32" s="29"/>
      <c r="B32" s="3" t="s">
        <v>274</v>
      </c>
      <c r="C32" s="28"/>
      <c r="D32" s="23" t="s">
        <v>763</v>
      </c>
      <c r="E32" s="23" t="s">
        <v>763</v>
      </c>
      <c r="F32" s="23" t="s">
        <v>763</v>
      </c>
      <c r="G32" s="23" t="s">
        <v>763</v>
      </c>
      <c r="H32" s="23">
        <v>2.2818121453499723E-3</v>
      </c>
      <c r="I32" s="204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29"/>
      <c r="B33" s="3" t="s">
        <v>87</v>
      </c>
      <c r="C33" s="28"/>
      <c r="D33" s="13" t="s">
        <v>763</v>
      </c>
      <c r="E33" s="13" t="s">
        <v>763</v>
      </c>
      <c r="F33" s="13" t="s">
        <v>763</v>
      </c>
      <c r="G33" s="13" t="s">
        <v>763</v>
      </c>
      <c r="H33" s="13">
        <v>8.6290639556913101E-3</v>
      </c>
      <c r="I33" s="152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275</v>
      </c>
      <c r="C34" s="28"/>
      <c r="D34" s="13" t="s">
        <v>763</v>
      </c>
      <c r="E34" s="13" t="s">
        <v>763</v>
      </c>
      <c r="F34" s="13" t="s">
        <v>763</v>
      </c>
      <c r="G34" s="13" t="s">
        <v>763</v>
      </c>
      <c r="H34" s="13">
        <v>1.3322676295501878E-15</v>
      </c>
      <c r="I34" s="15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276</v>
      </c>
      <c r="C35" s="46"/>
      <c r="D35" s="44" t="s">
        <v>277</v>
      </c>
      <c r="E35" s="44" t="s">
        <v>277</v>
      </c>
      <c r="F35" s="44" t="s">
        <v>277</v>
      </c>
      <c r="G35" s="44" t="s">
        <v>277</v>
      </c>
      <c r="H35" s="44" t="s">
        <v>277</v>
      </c>
      <c r="I35" s="152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BM36" s="55"/>
    </row>
    <row r="37" spans="1:65" ht="15">
      <c r="B37" s="8" t="s">
        <v>501</v>
      </c>
      <c r="BM37" s="27" t="s">
        <v>279</v>
      </c>
    </row>
    <row r="38" spans="1:65" ht="19.5">
      <c r="A38" s="24" t="s">
        <v>298</v>
      </c>
      <c r="B38" s="18" t="s">
        <v>114</v>
      </c>
      <c r="C38" s="15" t="s">
        <v>115</v>
      </c>
      <c r="D38" s="16" t="s">
        <v>241</v>
      </c>
      <c r="E38" s="17" t="s">
        <v>241</v>
      </c>
      <c r="F38" s="17" t="s">
        <v>241</v>
      </c>
      <c r="G38" s="17" t="s">
        <v>241</v>
      </c>
      <c r="H38" s="17" t="s">
        <v>241</v>
      </c>
      <c r="I38" s="17" t="s">
        <v>241</v>
      </c>
      <c r="J38" s="17" t="s">
        <v>241</v>
      </c>
      <c r="K38" s="15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242</v>
      </c>
      <c r="C39" s="9" t="s">
        <v>242</v>
      </c>
      <c r="D39" s="150" t="s">
        <v>245</v>
      </c>
      <c r="E39" s="151" t="s">
        <v>247</v>
      </c>
      <c r="F39" s="151" t="s">
        <v>257</v>
      </c>
      <c r="G39" s="151" t="s">
        <v>259</v>
      </c>
      <c r="H39" s="151" t="s">
        <v>261</v>
      </c>
      <c r="I39" s="151" t="s">
        <v>281</v>
      </c>
      <c r="J39" s="151" t="s">
        <v>266</v>
      </c>
      <c r="K39" s="15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296</v>
      </c>
      <c r="E40" s="11" t="s">
        <v>290</v>
      </c>
      <c r="F40" s="11" t="s">
        <v>291</v>
      </c>
      <c r="G40" s="11" t="s">
        <v>296</v>
      </c>
      <c r="H40" s="11" t="s">
        <v>297</v>
      </c>
      <c r="I40" s="11" t="s">
        <v>296</v>
      </c>
      <c r="J40" s="11" t="s">
        <v>296</v>
      </c>
      <c r="K40" s="15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3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15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202" t="s">
        <v>277</v>
      </c>
      <c r="E42" s="202" t="s">
        <v>98</v>
      </c>
      <c r="F42" s="202" t="s">
        <v>292</v>
      </c>
      <c r="G42" s="202" t="s">
        <v>293</v>
      </c>
      <c r="H42" s="202">
        <v>0.12</v>
      </c>
      <c r="I42" s="202">
        <v>0.11399999999999999</v>
      </c>
      <c r="J42" s="202" t="s">
        <v>293</v>
      </c>
      <c r="K42" s="204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6">
        <v>1</v>
      </c>
    </row>
    <row r="43" spans="1:65">
      <c r="A43" s="29"/>
      <c r="B43" s="19">
        <v>1</v>
      </c>
      <c r="C43" s="9">
        <v>2</v>
      </c>
      <c r="D43" s="23" t="s">
        <v>277</v>
      </c>
      <c r="E43" s="23" t="s">
        <v>98</v>
      </c>
      <c r="F43" s="23" t="s">
        <v>292</v>
      </c>
      <c r="G43" s="23" t="s">
        <v>293</v>
      </c>
      <c r="H43" s="23">
        <v>0.13</v>
      </c>
      <c r="I43" s="23">
        <v>0.1134</v>
      </c>
      <c r="J43" s="23" t="s">
        <v>293</v>
      </c>
      <c r="K43" s="204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6">
        <v>3</v>
      </c>
    </row>
    <row r="44" spans="1:65">
      <c r="A44" s="29"/>
      <c r="B44" s="19">
        <v>1</v>
      </c>
      <c r="C44" s="9">
        <v>3</v>
      </c>
      <c r="D44" s="23" t="s">
        <v>277</v>
      </c>
      <c r="E44" s="23" t="s">
        <v>98</v>
      </c>
      <c r="F44" s="23" t="s">
        <v>292</v>
      </c>
      <c r="G44" s="23" t="s">
        <v>293</v>
      </c>
      <c r="H44" s="23">
        <v>0.13</v>
      </c>
      <c r="I44" s="23">
        <v>0.11720000000000001</v>
      </c>
      <c r="J44" s="23" t="s">
        <v>293</v>
      </c>
      <c r="K44" s="204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6">
        <v>16</v>
      </c>
    </row>
    <row r="45" spans="1:65">
      <c r="A45" s="29"/>
      <c r="B45" s="19">
        <v>1</v>
      </c>
      <c r="C45" s="9">
        <v>4</v>
      </c>
      <c r="D45" s="23" t="s">
        <v>277</v>
      </c>
      <c r="E45" s="23" t="s">
        <v>98</v>
      </c>
      <c r="F45" s="23" t="s">
        <v>292</v>
      </c>
      <c r="G45" s="23" t="s">
        <v>293</v>
      </c>
      <c r="H45" s="23">
        <v>0.12</v>
      </c>
      <c r="I45" s="23">
        <v>0.11720000000000001</v>
      </c>
      <c r="J45" s="23" t="s">
        <v>293</v>
      </c>
      <c r="K45" s="204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6">
        <v>0.12001375</v>
      </c>
    </row>
    <row r="46" spans="1:65">
      <c r="A46" s="29"/>
      <c r="B46" s="19">
        <v>1</v>
      </c>
      <c r="C46" s="9">
        <v>5</v>
      </c>
      <c r="D46" s="23" t="s">
        <v>277</v>
      </c>
      <c r="E46" s="23" t="s">
        <v>98</v>
      </c>
      <c r="F46" s="23" t="s">
        <v>292</v>
      </c>
      <c r="G46" s="23" t="s">
        <v>293</v>
      </c>
      <c r="H46" s="23">
        <v>0.12076500000000003</v>
      </c>
      <c r="I46" s="23">
        <v>0.1134</v>
      </c>
      <c r="J46" s="23" t="s">
        <v>293</v>
      </c>
      <c r="K46" s="204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6">
        <v>9</v>
      </c>
    </row>
    <row r="47" spans="1:65">
      <c r="A47" s="29"/>
      <c r="B47" s="19">
        <v>1</v>
      </c>
      <c r="C47" s="9">
        <v>6</v>
      </c>
      <c r="D47" s="23" t="s">
        <v>277</v>
      </c>
      <c r="E47" s="23" t="s">
        <v>98</v>
      </c>
      <c r="F47" s="23" t="s">
        <v>292</v>
      </c>
      <c r="G47" s="23" t="s">
        <v>293</v>
      </c>
      <c r="H47" s="23">
        <v>0.13</v>
      </c>
      <c r="I47" s="23">
        <v>0.1142</v>
      </c>
      <c r="J47" s="23" t="s">
        <v>293</v>
      </c>
      <c r="K47" s="204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56"/>
    </row>
    <row r="48" spans="1:65">
      <c r="A48" s="29"/>
      <c r="B48" s="20" t="s">
        <v>272</v>
      </c>
      <c r="C48" s="12"/>
      <c r="D48" s="209" t="s">
        <v>763</v>
      </c>
      <c r="E48" s="209" t="s">
        <v>763</v>
      </c>
      <c r="F48" s="209" t="s">
        <v>763</v>
      </c>
      <c r="G48" s="209" t="s">
        <v>763</v>
      </c>
      <c r="H48" s="209">
        <v>0.1251275</v>
      </c>
      <c r="I48" s="209">
        <v>0.1149</v>
      </c>
      <c r="J48" s="209" t="s">
        <v>763</v>
      </c>
      <c r="K48" s="204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56"/>
    </row>
    <row r="49" spans="1:65">
      <c r="A49" s="29"/>
      <c r="B49" s="3" t="s">
        <v>273</v>
      </c>
      <c r="C49" s="28"/>
      <c r="D49" s="23" t="s">
        <v>763</v>
      </c>
      <c r="E49" s="23" t="s">
        <v>763</v>
      </c>
      <c r="F49" s="23" t="s">
        <v>763</v>
      </c>
      <c r="G49" s="23" t="s">
        <v>763</v>
      </c>
      <c r="H49" s="23">
        <v>0.12538250000000001</v>
      </c>
      <c r="I49" s="23">
        <v>0.11409999999999999</v>
      </c>
      <c r="J49" s="23" t="s">
        <v>763</v>
      </c>
      <c r="K49" s="204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56"/>
    </row>
    <row r="50" spans="1:65">
      <c r="A50" s="29"/>
      <c r="B50" s="3" t="s">
        <v>274</v>
      </c>
      <c r="C50" s="28"/>
      <c r="D50" s="23" t="s">
        <v>763</v>
      </c>
      <c r="E50" s="23" t="s">
        <v>763</v>
      </c>
      <c r="F50" s="23" t="s">
        <v>763</v>
      </c>
      <c r="G50" s="23" t="s">
        <v>763</v>
      </c>
      <c r="H50" s="23">
        <v>5.344860849451555E-3</v>
      </c>
      <c r="I50" s="23">
        <v>1.80997237547981E-3</v>
      </c>
      <c r="J50" s="23" t="s">
        <v>763</v>
      </c>
      <c r="K50" s="204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56"/>
    </row>
    <row r="51" spans="1:65">
      <c r="A51" s="29"/>
      <c r="B51" s="3" t="s">
        <v>87</v>
      </c>
      <c r="C51" s="28"/>
      <c r="D51" s="13" t="s">
        <v>763</v>
      </c>
      <c r="E51" s="13" t="s">
        <v>763</v>
      </c>
      <c r="F51" s="13" t="s">
        <v>763</v>
      </c>
      <c r="G51" s="13" t="s">
        <v>763</v>
      </c>
      <c r="H51" s="13">
        <v>4.2715317172096902E-2</v>
      </c>
      <c r="I51" s="13">
        <v>1.575258812428033E-2</v>
      </c>
      <c r="J51" s="13" t="s">
        <v>763</v>
      </c>
      <c r="K51" s="15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275</v>
      </c>
      <c r="C52" s="28"/>
      <c r="D52" s="13" t="s">
        <v>763</v>
      </c>
      <c r="E52" s="13" t="s">
        <v>763</v>
      </c>
      <c r="F52" s="13" t="s">
        <v>763</v>
      </c>
      <c r="G52" s="13" t="s">
        <v>763</v>
      </c>
      <c r="H52" s="13">
        <v>4.2609700971763642E-2</v>
      </c>
      <c r="I52" s="13">
        <v>-4.2609700971763642E-2</v>
      </c>
      <c r="J52" s="13" t="s">
        <v>763</v>
      </c>
      <c r="K52" s="15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276</v>
      </c>
      <c r="C53" s="46"/>
      <c r="D53" s="44" t="s">
        <v>277</v>
      </c>
      <c r="E53" s="44" t="s">
        <v>277</v>
      </c>
      <c r="F53" s="44" t="s">
        <v>277</v>
      </c>
      <c r="G53" s="44" t="s">
        <v>277</v>
      </c>
      <c r="H53" s="44">
        <v>0.67</v>
      </c>
      <c r="I53" s="44">
        <v>0.67</v>
      </c>
      <c r="J53" s="44" t="s">
        <v>277</v>
      </c>
      <c r="K53" s="15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BM54" s="55"/>
    </row>
    <row r="55" spans="1:65">
      <c r="BM55" s="55"/>
    </row>
    <row r="56" spans="1:65">
      <c r="BM56" s="55"/>
    </row>
    <row r="57" spans="1:65">
      <c r="BM57" s="55"/>
    </row>
    <row r="58" spans="1:65">
      <c r="BM58" s="55"/>
    </row>
    <row r="59" spans="1:65">
      <c r="BM59" s="55"/>
    </row>
    <row r="60" spans="1:65">
      <c r="BM60" s="55"/>
    </row>
    <row r="61" spans="1:65">
      <c r="BM61" s="55"/>
    </row>
    <row r="62" spans="1:65">
      <c r="BM62" s="55"/>
    </row>
    <row r="63" spans="1:65">
      <c r="BM63" s="55"/>
    </row>
    <row r="64" spans="1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6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</sheetData>
  <dataConsolidate/>
  <conditionalFormatting sqref="B6:H11 B24:H29 B42:J47">
    <cfRule type="expression" dxfId="29" priority="9">
      <formula>AND($B6&lt;&gt;$B5,NOT(ISBLANK(INDIRECT(Anlyt_LabRefThisCol))))</formula>
    </cfRule>
  </conditionalFormatting>
  <conditionalFormatting sqref="C2:H17 C20:H35 C38:J53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SQL</vt:lpstr>
      <vt:lpstr>Pycnometry</vt:lpstr>
      <vt:lpstr>IRC</vt:lpstr>
      <vt:lpstr>ALK</vt:lpstr>
      <vt:lpstr>PF ICP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2024-09-25T04:36:43Z</dcterms:modified>
</cp:coreProperties>
</file>