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01e, 506b, 507b, 607c &amp; 906b JN1839\DataPacks\"/>
    </mc:Choice>
  </mc:AlternateContent>
  <xr:revisionPtr revIDLastSave="0" documentId="13_ncr:1_{4A978AD2-82EB-419C-8546-65B6BA6F43A7}" xr6:coauthVersionLast="46" xr6:coauthVersionMax="47" xr10:uidLastSave="{00000000-0000-0000-0000-000000000000}"/>
  <bookViews>
    <workbookView xWindow="-120" yWindow="-120" windowWidth="29040" windowHeight="15840" tabRatio="92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SQL" sheetId="47898" r:id="rId9"/>
    <sheet name="Pycnometry" sheetId="47899" r:id="rId10"/>
    <sheet name="IRC" sheetId="47900" r:id="rId11"/>
    <sheet name="ALK" sheetId="47901" r:id="rId12"/>
    <sheet name="PF ICP" sheetId="47902" r:id="rId13"/>
    <sheet name="4-Acid" sheetId="47903" r:id="rId14"/>
    <sheet name="Aqua Regia" sheetId="47904" r:id="rId15"/>
    <sheet name="Fusion XRF" sheetId="47905" r:id="rId16"/>
    <sheet name="Thermograv" sheetId="47906" r:id="rId17"/>
    <sheet name="Laser Ablation" sheetId="47907" r:id="rId18"/>
  </sheets>
  <calcPr calcId="181029" calcMode="manual"/>
</workbook>
</file>

<file path=xl/calcChain.xml><?xml version="1.0" encoding="utf-8"?>
<calcChain xmlns="http://schemas.openxmlformats.org/spreadsheetml/2006/main">
  <c r="I23" i="47895" l="1"/>
  <c r="I26" i="47895" s="1"/>
  <c r="I24" i="47895"/>
  <c r="I25" i="47895"/>
  <c r="H23" i="47895"/>
  <c r="I27" i="47895" l="1"/>
  <c r="J7" i="47895"/>
  <c r="J11" i="47895"/>
  <c r="J15" i="47895"/>
  <c r="J19" i="47895"/>
  <c r="J5" i="47895"/>
  <c r="J9" i="47895"/>
  <c r="J13" i="47895"/>
  <c r="J17" i="47895"/>
  <c r="J21" i="47895"/>
  <c r="J3" i="47895"/>
  <c r="J22" i="47895"/>
  <c r="J14" i="47895" l="1"/>
  <c r="J20" i="47895"/>
  <c r="J12" i="47895"/>
  <c r="J4" i="47895"/>
  <c r="J18" i="47895"/>
  <c r="J10" i="47895"/>
  <c r="J6" i="47895"/>
  <c r="J16" i="47895"/>
  <c r="J8" i="47895"/>
  <c r="J23" i="47895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11E7A23-59A2-418A-84CD-4845E5F05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9884B1A3-6AD9-4E42-A5B0-4F52A811A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C9EE7051-8574-4D49-B031-0240B6031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69D3700-48DC-4420-80DD-3128F84F9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8D41B5A-C7CC-4837-B97E-623223280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F03F529F-D3D2-4E3D-9198-E681F8E71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98CF37C-3AB7-4F6D-9218-4CBC7E2ED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A6E4DAB-E170-4169-943B-2680BC278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C75E078-8ED3-4918-B7A6-C2F069F0A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82CAE0C-264A-4E49-BA97-E7BCA772D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CBE6C6A4-2227-4047-B581-090578B64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5271C49-8B2B-4A5F-A68A-7C1145E12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418404F-1EC1-46F5-AD4D-97F190E413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FB21D73-CE03-4736-8D5A-493BAFBCE0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8D266EB-CAE6-4DE8-AC84-406C2FC1B7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F2D8803-C9A0-4152-8D4E-5A3327D20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517E751D-BD50-4E28-BDF7-BEC1D18764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F98CD26-98E7-4176-B00E-CFBD988B4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5AD65DB-3710-4333-BB4E-8B1EF4A7C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8A3D2661-AC62-42BE-813E-1B2765D96E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A5AB2B5-B619-428B-B765-3F424B1A7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4C53B9C-4C56-4F1E-893E-3FC341D75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A55CED7E-AB42-4D1A-B45A-F226CBD50D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82F7C54-27F0-432A-8B70-FEAED292B7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AA01FB2-0FA1-4629-A0BE-5AA9709FE6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1FF22EC-F786-4ADC-ADBF-F77305B477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EF9C86D-4230-49AC-B1B3-36C399BC5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9E69EC6-D291-494E-A5BA-880287E26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AA93D4B-2A88-41D6-8A64-A5754BAB6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1563E16-4526-4CD3-81F9-7D7AA58C0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4F2CCE1-2AC2-4397-8094-29A5137B0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6271E7C-7D56-4E1B-84DC-75B2335E4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55BB6904-B41E-4DAA-AF32-0BA3D6A95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8DE5B66-276E-4FC5-8FD8-F3B0611EE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7E628389-7544-4E5A-B1FF-B7529A810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963A7E8-2538-4DA8-B2FF-FCCC46226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7D748FD-6FD2-48E9-90EC-F58DB9BCB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D4496EF-B583-44D9-A3C0-9501BEEDD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8BF459AB-267D-4030-9A81-0D0DE7587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0AA6A46-A821-4F22-8FF1-9293EFB87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06CD2A0-FB0E-4D58-91D5-926CA86231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B0E83C2-DB3B-4A9E-9933-74C93400D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2000CEAB-4652-4A3F-B66D-B0ACEFE19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AC58096-62AE-4FE1-9B25-190AB8470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DF4F1E0-F3D5-401E-B85C-06104BD867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4F1D264-B165-4E4C-8A11-CD9A3CD97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A1B72AE1-1565-4FBD-BEC6-8912003C2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9491FBD-C64A-4DC5-B9B9-5E06B65BE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D2B53C1-4F13-4955-B863-4B0F3DB9E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1A7E3A3-70CD-400E-8278-A927D04C4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235753D-C91B-412D-90C7-13564FBCE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16C8614-1243-4FE0-8011-EBADB07D8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55E7588-1213-462C-82FF-2E607BEF8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642441C2-9AF6-411E-8D65-974EE7242E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7C9FD52-77DF-414F-85F6-DEEFE1B701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ADE8E3D3-96E7-4BEB-8010-6DBC4E376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67462A3-E427-4BC7-9ED3-6735CFA86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16BC009-FD30-49C1-A908-FE2F6C9AA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652AA0C-37FA-44B7-A55F-B6BD6D893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A73AB3E0-2B54-4DAF-8698-580B29BD4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A4E0D91C-48DE-4538-B7EA-06C556A76C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D02D07D6-FD21-4666-A582-BE04AD365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3A02293-7E7E-42DB-87F8-4562E4BF6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BB11E45-28FC-4C6A-871A-A7559C44B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B1EB8C4-1CDB-4F3D-8832-07C87F0C9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11855B7-CC34-4683-A26E-3CBA08A136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FBA5C37-EF96-426A-B01D-8F7E71584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FC0546A-6FEB-4176-A11A-4630164BE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E77CBB9-00D5-4CC3-BC3B-5157E4A76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BB1B72BA-4B7B-41E7-812D-EC4790AFA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B05A679A-A375-4F6D-A4AE-3E7CDC2CF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94C4C9A-F2FA-465C-9AD3-4BEFE7123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2DB0BBE-0342-426F-8CE0-6131C40AB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9AA0BB1-3B6F-4D1E-AF09-E8BCE2D2E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F8C0012-65BF-441D-9B92-BC6C2DE3B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9214A737-ED59-4B5F-8E26-164E73DC24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9D4DF5DE-CE2B-4F83-9131-C696CEC69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7CD72585-49ED-46DC-93E9-7C51BA3F6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F29B18A-0E5F-40C0-8F02-6444A681A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926B816-E463-41C1-8A51-5252146CEE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DDBBFDF-C520-4E3D-993B-54FFF4DD1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3204734-017F-4499-8CB8-080D01E4B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721F90-7098-4813-8499-D2931006D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D2F0546-9ADD-4B0E-89D4-519983859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FAC7018-3D14-4F44-9DB1-E9ED849F6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E56ABCE-5557-402A-9D24-F8B852A9B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877F106-8680-4F36-920A-CDF35C20A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423D8BD-BCB0-4E8E-8F30-BEA74FFB1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7682D65-C91C-4FD4-8F23-227BDB054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2AC2194-0BC8-4658-9C60-E849FAFDEB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CF65706-3A83-4EBD-B24E-ABC034962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530E58D-F9DD-474A-AED6-719689251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1EB8025B-E407-4CBB-9F3A-0188860742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305F570-9C05-44F2-AF02-7F9BBCA5B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9A6F269-D095-46A4-87D1-53FB40212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31B4001-BF79-486A-AEDC-10145938E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E883DEC0-516A-4DDD-87EA-344285650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869EFB2-8F1F-44BF-BB26-9D0DD7BBB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0575275-C82A-4640-9A00-B4BEFC91E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F340AEA-F550-4FFF-AF63-74AD4E05C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CA17818-FF8A-41ED-BA0D-EA096250A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7879606-7A88-451E-BB4F-4507C6A4BC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4BBEA3D-3598-44C2-8DF2-75639CC9D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A86BF56-21DD-438A-8526-E020532F92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50AD6A3-343D-41A3-B7A7-614D37C22B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7E2BE48-2BB6-4AB5-A0EC-1DAAD6A4C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49E250EF-2E11-43F1-96E7-DBAA9E1F9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2BF270F-51D0-4F34-AC08-EA60EB767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D181053-0F67-4679-8D8A-C68C6C639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671AF13-B78B-4A5B-A602-A7DC9147B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329E300-0899-4627-BE43-C997CB6C4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C897164-D6EC-481B-BDA3-435E6724C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DCB1EFC-C1B8-4AFD-B373-7D839B966B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EDB99BC-8DF2-4911-9630-450382922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7B064A5-F6D6-4582-80A7-C1880DDF83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7218879-E0FC-4977-A30A-B107AA0AA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7F13E2A-0B1B-4B81-85CF-81873796BB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8F63825-1C23-42A5-9522-3145F5B99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239C3A7-8865-4631-A90B-82DC5F558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39C6A4C7-A494-4AA3-9783-BF10B53C51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446F72A-FA13-43ED-A46C-1296047D4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5837D8E-C93E-4EFA-BAFC-829233111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F915507-97AE-43E4-B014-5BA76E629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6225058-960C-485B-AE23-2E91C7BAE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A4D2D06-3A39-4986-81B7-5961EE38F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6DC51B4-B018-4732-9B46-8471708C6D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3C4EE5F-DD85-426E-9EC7-5404929803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BE65E90-A4DC-48E7-9F87-242ADA74BA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2357E6A-60C5-40D7-B0F7-6676EC857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B0532121-A115-4CEC-A1B8-ADB3F1472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E95A91D7-4925-4815-A8AD-E488FA27D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4994842-7B76-4685-BF68-5C703D5C0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2D131865-CD74-4EDF-B71B-680DDF98F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8EE418F-0E39-432E-941A-85EF87F3FC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B9A7405-83A9-4254-B187-EAA6A46D8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26E6CAA-9B70-415D-A73B-8A58920606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0B3FC07-D5D5-4B7A-B079-D13F40FCD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2845B76-5477-4D84-8E18-5C8EC784D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5ED583DB-B240-4299-965C-C9460BA4C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C7E9891-B093-419F-9A5A-4622BEDEB7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314C284-2B11-4395-BFD8-9C8AFE5572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39FF3A4-78FD-441C-9F49-9128ECC41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E628837-3D06-426A-B05E-9FB6944D0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11BC0DF-E214-4C47-A7BD-29A5C9B0D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15D7C63-90BD-431D-9B27-E5FBEC94E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256DD33-3A95-41EE-A081-344B4E370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A34B505-E54E-4260-A197-DDC8718DE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6E67B1F-ECEA-497D-98A0-2F312E5C55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892A401-8340-451E-97DD-EA477D181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B44CA41-56B6-4541-AF81-89F9AD429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A7444D1-E761-4233-A908-3A96CB4E1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74218BD1-A310-4E47-8CC2-94DE972C4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2794143E-A1DC-4B68-9DEC-00B802B08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49A1F2FB-2AA3-42A0-892E-22CC1EAD40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E48ECC2-080D-48C3-90F0-037E7C6D8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9C353013-EEF6-4591-9E3C-1A6CE9ED6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8F04B43F-A862-4961-8883-2055C5C55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3FCB92EF-6BF5-4962-A8A9-0C187315B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738736C5-D821-47EE-85E9-D11439C78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8566522-5351-4E12-9BB0-F524D7BA7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86C5662-1678-481D-946E-C74D7C8DA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0B62F49E-AE3C-4BDA-9BA6-F0B677637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0A71D5EA-C689-4020-93C0-BBDFE15F5E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78B164AE-6C61-41B3-80F3-89EAC7E89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612930A1-1C8B-4431-917E-25974433C1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2D9C141-8363-4E94-A697-EA21F798F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E83B8444-7905-4AF6-9418-560254ED1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2E0A2DD2-3E50-4AD3-B8DC-39C12413E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9E0E3383-A98D-46D5-BA44-2B51745D5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D7525A9-C287-468F-BE99-3ED3936BD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20E0CEEB-5997-4EF4-AAD4-D3FEC74BD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893357FC-6371-4F0C-B893-E487F405B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F440FFA3-FD2C-4FC0-8F08-801C2A506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B3CEB1A1-479A-427E-A407-CFED3D305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A278BBC9-75DF-41E1-95F5-582901EF6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7CB058CA-CCBB-4EC3-BE10-A51B84410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D63A8B7E-216C-4A21-B8FB-620501300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724ADE40-BBBC-4235-A859-24843BED3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834DD15-88C9-4B52-B3B4-2CEA012E4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09944FD1-6E6B-4E96-BA97-E0470B441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8D6A8C0A-D750-4BC7-8D6B-2E31076D2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C2F49488-1550-453F-9A38-34A1F71E1F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21971DE4-96D0-4172-8350-297746FCF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49456518-C24F-4114-B3FF-85CD02F23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E931ED95-4943-411F-9955-05E7D7CF9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C7F877B2-1C1F-4578-B9E3-21ACDEC81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F9340AD9-C4CF-4652-AE30-06EB8139F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9BD741E9-5397-4225-B754-2662BDB2E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1263BC65-571E-4E48-A260-AC5D0C66D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EAB99048-099D-487D-BA36-1E9463F01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E380E12F-86D5-4CA0-85AE-AB433F6C3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0D354FED-7DD8-4370-8063-7C6369EAE3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8D97C329-3EE9-49D7-8A91-9D2A210D2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3479EF38-BECB-4C8E-88EE-FF65388E3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7C5A16DD-8571-433C-99C9-FEDD913A6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9D260C0A-1A75-474D-9B05-B9EF62CCA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0589CA57-DA25-4825-8AD4-8D5D8A18A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FF241206-AFBF-4521-B241-757BCE4C33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F531895-3EAE-4175-A015-B7782F777E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84DBBE8-C1A9-4898-94F1-924FDF6B7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9197986B-9E36-4C8B-9513-D4F673F61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DEA6831-61FA-45BB-8EB1-9D058F5D5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8423BB26-11AB-479A-B6DF-49BBE80E3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1E8E2F9D-B248-4BAC-A9DB-9A931E091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4665D759-C053-44CC-BFE7-99F59589D5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49428B34-348C-4081-ABE0-8143E11E08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311E103-E127-4C7E-A90F-F2D44DB6A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CB6F52D-734B-4F78-9AB8-9CC69F434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88D4F4C-9D4A-41F0-924A-0FB2705769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7E2F679-E209-4B7F-A69C-103464BA69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928C500-EF19-4137-BF4E-AD6F37EE82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419E932-AF2F-47EF-A95A-246A97B4A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4DA6B257-87C0-42C4-9C76-BB0E9AE1A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3758E0D-6308-4644-A987-F8FC07F88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27F1459-F288-48A5-A351-3B80A3B50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145FB78-94ED-4D93-AE0C-CFADBBDBC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1108728-761F-4A42-8952-9BE5590A2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ADEEAC0-A9CE-43A9-AC84-E501C025F3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B24124FE-2846-4B28-8417-757D20CBD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7FBF12E-8E77-4DD1-9C6F-4E13CF8C54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9D6F257-98C3-4D1D-BACE-BFAA122F57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205553D-92DE-47F6-A60C-1D3982DDEB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58F35AD4-0925-4F9E-8EA8-85683FD8A1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FF29D0E9-5C6E-4DEE-8E2C-473EF6DFE0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09D9BE44-5717-4267-A2F4-780515E77D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6DE35DD-35F9-45DB-B205-285B7053C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764DE57-2C31-4840-852B-DD7A9F999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38567832-0D19-4E75-8FD9-0710F3D04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C0FB093-233B-4476-AC78-DBF24377DB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5634C772-1D24-4BCD-A9CD-7FF6F03F03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C8168686-26F4-47E1-996B-B2E39055F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A481F3B0-5D0D-420B-989F-41F892A8E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2F0C5B7B-D1FC-4EA1-B88A-F45D62EE6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14382760-C4E0-41A4-9365-6F64357F4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DC6CE507-29C0-4AEA-8185-A80B43224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8FF5E64C-1991-42F0-B2A4-83626E9172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C4F02243-B5ED-42B0-A283-6494793ABB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C4695283-9975-4A07-9083-2A95577B9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E1A271DE-9029-4E1F-9A34-1083A113E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EE434D80-04A7-4FAF-B761-FD67A0AA4E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6F7C6161-1307-4253-BCCE-3105363B45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33FE4A5-5483-42A3-9E7D-AA15F328E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FB203E6-3D71-4D6A-8F20-FFEFCBD8E0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4A3F3936-9A2A-4699-B0AE-7849A8509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6E25AEE-1DD3-4576-9137-30A617FC0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D77B07B7-D84B-4C3E-BB55-B615B7EF5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CBE08FE1-FEB9-4ED5-833B-96DD45E64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E4E8E559-A79A-46CB-B862-340134742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0D36BABA-48D1-46F1-88C9-FC0143518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798B44DE-2E49-4797-AA80-6D27BB76E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825A6AAE-C2FF-4548-A643-356BF1372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1C1B037A-B78C-421D-B702-A845D5DF6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B2243382-21DA-4BA9-8D83-90D395B5F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7DB9B3CC-3C62-419E-BB1E-671A99757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6B3E77A5-EEF3-4936-BC39-CED13B643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717677DB-29DA-4BC9-862D-446B76315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39746E48-A0AF-4198-94B8-0B10AD5F2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22D8673C-83ED-4F63-A56B-6202EE1DB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C74E1829-CB42-45B0-B3D9-83B9E2499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572BE167-0E61-44E5-A732-1D00492E13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A57A0AD0-5BB0-4C31-9589-A86397819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BF7E0CDC-99A1-4D2A-8205-E6496758E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D8D70145-3840-4E25-943A-B073D91C0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B5329C37-32AD-43E6-9BF8-E3D892F6B1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CAC4D3BB-5D57-44CE-AB31-E37475EAA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72F934AE-381A-49B9-B59D-C0230176D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4FA3EEF9-FDE0-458E-9C39-A72A54036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8B59B2C7-084A-4926-AE4D-F9B2CCBD9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C897FDF0-621A-42BA-9887-46B7C91D9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A0237DB1-3375-4399-BD03-374D638C5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<sst xmlns="http://schemas.openxmlformats.org/spreadsheetml/2006/main" count="18528" uniqueCount="786">
  <si>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</si>
  <si>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</si>
  <si>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</si>
  <si>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</si>
  <si>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</si>
  <si>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</si>
  <si>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</si>
  <si>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</si>
  <si>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</si>
  <si>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</si>
  <si>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</si>
  <si>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</si>
  <si>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</si>
  <si>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</si>
  <si>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</si>
  <si>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</si>
  <si>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</si>
  <si>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</si>
  <si>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</si>
  <si>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</si>
  <si>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</si>
  <si>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</si>
  <si>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</si>
  <si>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</si>
  <si>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</si>
  <si>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</si>
  <si>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</si>
  <si>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</si>
  <si>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</si>
  <si>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</si>
  <si>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</si>
  <si>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</si>
  <si>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</si>
  <si>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</si>
  <si>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</si>
  <si>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</si>
  <si>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</si>
  <si>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</si>
  <si>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</si>
  <si>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</si>
  <si>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</si>
  <si>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</si>
  <si>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</si>
  <si>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</si>
  <si>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</si>
  <si>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</si>
  <si>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</si>
  <si>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</si>
  <si>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</si>
  <si>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</si>
  <si>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</si>
  <si>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</si>
  <si>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</si>
  <si>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</si>
  <si>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</si>
  <si>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</si>
  <si>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</si>
  <si>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</si>
  <si>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</si>
  <si>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</si>
  <si>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</si>
  <si>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</si>
  <si>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</si>
  <si>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</si>
  <si>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</si>
  <si>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</si>
  <si>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</si>
  <si>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</si>
  <si>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</si>
  <si>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</si>
  <si>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</si>
  <si>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</si>
  <si>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</si>
  <si>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</si>
  <si>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</si>
  <si>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</si>
  <si>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</si>
  <si>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</si>
  <si>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</si>
  <si>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</si>
  <si>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</si>
  <si>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</si>
  <si>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</si>
  <si>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</si>
  <si>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</si>
  <si>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</si>
  <si>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</si>
  <si>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</si>
  <si>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</si>
  <si>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</si>
  <si>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</si>
  <si>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</si>
  <si>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</si>
  <si>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</si>
  <si>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</si>
  <si>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</si>
  <si>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</si>
  <si>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</si>
  <si>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-</t>
  </si>
  <si>
    <t>Au</t>
  </si>
  <si>
    <t>BF*XRF</t>
  </si>
  <si>
    <t>IRC</t>
  </si>
  <si>
    <t>PF*MS</t>
  </si>
  <si>
    <t>PF*OES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</si>
  <si>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</si>
  <si>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</si>
  <si>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</si>
  <si>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</si>
  <si>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</si>
  <si>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</si>
  <si>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</si>
  <si>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</si>
  <si>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</si>
  <si>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</si>
  <si>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</si>
  <si>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</si>
  <si>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</si>
  <si>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</si>
  <si>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</si>
  <si>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</si>
  <si>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</si>
  <si>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</si>
  <si>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</si>
  <si>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</si>
  <si>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</si>
  <si>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</si>
  <si>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</si>
  <si>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</si>
  <si>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</si>
  <si>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</si>
  <si>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</si>
  <si>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</si>
  <si>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</si>
  <si>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</si>
  <si>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</si>
  <si>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</si>
  <si>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</si>
  <si>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</si>
  <si>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</si>
  <si>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</si>
  <si>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</si>
  <si>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</si>
  <si>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</si>
  <si>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</si>
  <si>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</si>
  <si>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</si>
  <si>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</si>
  <si>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</si>
  <si>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</si>
  <si>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</si>
  <si>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</si>
  <si>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</si>
  <si>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</si>
  <si>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</si>
  <si>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</si>
  <si>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</si>
  <si>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</si>
  <si>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</si>
  <si>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</si>
  <si>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</si>
  <si>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</si>
  <si>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</si>
  <si>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</si>
  <si>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</si>
  <si>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</si>
  <si>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</si>
  <si>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</si>
  <si>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</si>
  <si>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</si>
  <si>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</si>
  <si>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</si>
  <si>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</si>
  <si>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</si>
  <si>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</si>
  <si>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</si>
  <si>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</si>
  <si>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</si>
  <si>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</si>
  <si>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</si>
  <si>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</si>
  <si>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</si>
  <si>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</si>
  <si>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</si>
  <si>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</si>
  <si>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</si>
  <si>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</si>
  <si>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</si>
  <si>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</si>
  <si>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</si>
  <si>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</si>
  <si>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</si>
  <si>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</si>
  <si>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</si>
  <si>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</si>
  <si>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</si>
  <si>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</si>
  <si>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</si>
  <si>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</si>
  <si>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</si>
  <si>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</si>
  <si>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</si>
  <si>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</si>
  <si>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</si>
  <si>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</si>
  <si>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</si>
  <si>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</si>
  <si>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</si>
  <si>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</si>
  <si>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</si>
  <si>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</si>
  <si>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</si>
  <si>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Pb Fire Assay</t>
  </si>
  <si>
    <t>Sequential Leach</t>
  </si>
  <si>
    <t>Cu-Res(4A)</t>
  </si>
  <si>
    <t>Cu-Sol(CN)</t>
  </si>
  <si>
    <t>Gas / Liquid Pycnometry</t>
  </si>
  <si>
    <t>Unity</t>
  </si>
  <si>
    <t>Alkaline Leach</t>
  </si>
  <si>
    <t>S-(Sulphate)</t>
  </si>
  <si>
    <t>S-(Sulphide)</t>
  </si>
  <si>
    <t>Peroxide Fusion ICP</t>
  </si>
  <si>
    <t>&lt; 0.5</t>
  </si>
  <si>
    <t>Aqua Regia Digestion</t>
  </si>
  <si>
    <t>Cl</t>
  </si>
  <si>
    <t>Laser Ablation ICP-MS</t>
  </si>
  <si>
    <t>Aqua Regia Digestion (sample weights 10-50g)</t>
  </si>
  <si>
    <t>&lt; 0.002</t>
  </si>
  <si>
    <t>&lt; 0.001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</si>
  <si>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</si>
  <si>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</si>
  <si>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</si>
  <si>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</si>
  <si>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</si>
  <si>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</si>
  <si>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</si>
  <si>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</si>
  <si>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</si>
  <si>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</si>
  <si>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</si>
  <si>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Te, ppm</t>
  </si>
  <si>
    <t>W, ppm</t>
  </si>
  <si>
    <t>B, ppm</t>
  </si>
  <si>
    <t>Hg, ppm</t>
  </si>
  <si>
    <t>Se,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</si>
  <si>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</si>
  <si>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</si>
  <si>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</si>
  <si>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</si>
  <si>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</si>
  <si>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</si>
  <si>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</si>
  <si>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</si>
  <si>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</si>
  <si>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</si>
  <si>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</si>
  <si>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</si>
  <si>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</si>
  <si>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</si>
  <si>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</si>
  <si>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</si>
  <si>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</si>
  <si>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</si>
  <si>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</si>
  <si>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</si>
  <si>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</si>
  <si>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</si>
  <si>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2.23</t>
  </si>
  <si>
    <t>2.24</t>
  </si>
  <si>
    <t>2.26</t>
  </si>
  <si>
    <t>2.27</t>
  </si>
  <si>
    <t>FA*MS</t>
  </si>
  <si>
    <t>FA*AAS</t>
  </si>
  <si>
    <t>FA*OES</t>
  </si>
  <si>
    <t>1.0g</t>
  </si>
  <si>
    <t>50g</t>
  </si>
  <si>
    <t>Mean</t>
  </si>
  <si>
    <t>Median</t>
  </si>
  <si>
    <t>Std Dev.</t>
  </si>
  <si>
    <t>PDM3</t>
  </si>
  <si>
    <t>Z-Score (Absolute)</t>
  </si>
  <si>
    <t>NA</t>
  </si>
  <si>
    <t>&lt; 3</t>
  </si>
  <si>
    <t>Indicative</t>
  </si>
  <si>
    <t>2.20</t>
  </si>
  <si>
    <t>2.22</t>
  </si>
  <si>
    <t>2.25</t>
  </si>
  <si>
    <t>AR*MS</t>
  </si>
  <si>
    <t>AR*AAS</t>
  </si>
  <si>
    <t>AR*OES</t>
  </si>
  <si>
    <t>AR*OES/MS</t>
  </si>
  <si>
    <t>15g</t>
  </si>
  <si>
    <t>10g</t>
  </si>
  <si>
    <t>4A*AAS</t>
  </si>
  <si>
    <t>SQL-Tot*Calc</t>
  </si>
  <si>
    <t>SQL-Tot*AAS</t>
  </si>
  <si>
    <t>--</t>
  </si>
  <si>
    <t>N.A.</t>
  </si>
  <si>
    <t>NaCN*AAS</t>
  </si>
  <si>
    <t>AL-NaCN*AAS</t>
  </si>
  <si>
    <t>AL-5S*AAS</t>
  </si>
  <si>
    <t>AL-5S*OES</t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</si>
  <si>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</si>
  <si>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GASPYC</t>
  </si>
  <si>
    <t>3.01</t>
  </si>
  <si>
    <t>IRC-x*Calc</t>
  </si>
  <si>
    <t>2.21</t>
  </si>
  <si>
    <t>HCl*OES</t>
  </si>
  <si>
    <t>Na2CO3*IRC</t>
  </si>
  <si>
    <t>Na2CO3*GRAV</t>
  </si>
  <si>
    <t>Na2CO3*OES</t>
  </si>
  <si>
    <t>I-550*IRC</t>
  </si>
  <si>
    <t>HCl*IRC</t>
  </si>
  <si>
    <t>PF*OES/MS</t>
  </si>
  <si>
    <t>4A*MS</t>
  </si>
  <si>
    <t>4A*OES/MS</t>
  </si>
  <si>
    <t>&gt; 2000</t>
  </si>
  <si>
    <t>Results from laboratories 2.04, 2.23, 2.24 and 2.27 were removed due to their 1 ppm reading resolution.</t>
  </si>
  <si>
    <t>Results from laboratories 2.12 and 2.16 were removed due to their 1 ppm reading resolution.</t>
  </si>
  <si>
    <t>Results from laboratories 2.16 and 2.19 were removed due to their 1 ppm reading resolution.</t>
  </si>
  <si>
    <t>Results from laboratories 2.02, 2.16, 2.19 and 2.25 were removed due to their 1 ppm reading resolution.</t>
  </si>
  <si>
    <t>Results from laboratory 2.24 were removed due to their 1 ppm reading resolution.</t>
  </si>
  <si>
    <t>Results from laboratories 2.01, 2.02, 2.14 and 2.25 were removed due to their 0.1 ppm reading resolution.</t>
  </si>
  <si>
    <t>Results from laboratories 2.04, 2.25 and 2.27 were removed due to their 0.1 ppm reading resolution.</t>
  </si>
  <si>
    <t>Results from laboratory 2.17 and 2.25 were removed due to their 0.1 ppm reading resolution.</t>
  </si>
  <si>
    <t>Results from laboratories 2.16, 2.19 and 2.25 were removed due to their 1 ppm reading resolution.</t>
  </si>
  <si>
    <t>Results from laboratories 2.19 and 2.22 were removed due to their 1 ppm reading resolution.</t>
  </si>
  <si>
    <t>Results from laboratories 2.02, 2.12, 2.16, 2.19 and 2.25 were removed due to their 1 ppm reading resolution.</t>
  </si>
  <si>
    <t>&lt; 0.05</t>
  </si>
  <si>
    <t>Results from laboratories 2.02, 2.20 and 2.25 were removed due to their 1 ppm reading resolution.</t>
  </si>
  <si>
    <t>&lt; 20</t>
  </si>
  <si>
    <t>Results from laboratory 2.24 were removed due to their 0.1 ppm reading resolution.</t>
  </si>
  <si>
    <t>Results from laboratories 2.04, 2.17, 2.25 and 2.27 were removed due to their 0.1 ppm reading resolution.</t>
  </si>
  <si>
    <t>Results from laboratories 2.01 and 2.02 were removed due to their 0.1 ppm reading resolution.</t>
  </si>
  <si>
    <t>Results from laboratory 2.19 were removed due to their 1 ppm reading resolution.</t>
  </si>
  <si>
    <t>Results from laboratory 2.23 were removed due to their 0.01 ppm reading resolution.</t>
  </si>
  <si>
    <t>01g</t>
  </si>
  <si>
    <t>0.5g</t>
  </si>
  <si>
    <t>0.25g</t>
  </si>
  <si>
    <t>0.2g</t>
  </si>
  <si>
    <t>0.1g</t>
  </si>
  <si>
    <t>Results from laboratories 2.14, 2.16, 2.17, 2.24 and 2.25 were removed due to their 0.1 ppm reading resolution.</t>
  </si>
  <si>
    <t>Results from laboratories 2.13, 2.16 and 2.19 were removed due to their 1 ppm reading resolution.</t>
  </si>
  <si>
    <t>Results from laboratories 2.12, 2.14, 2.16, 2.19, 2.21 and 2.24 were removed due to their 1 ppm reading resolution.</t>
  </si>
  <si>
    <t>Results from laboratories 2.12, 2.16 and 2.19 were removed due to their 1 ppm reading resolution.</t>
  </si>
  <si>
    <t>Results from laboratories 2.02 and 2.25 were removed due to their 0.1 ppm reading resolution.</t>
  </si>
  <si>
    <t>Results from laboratories 2.02, 2.16 and 2.19 were removed due to their 1 ppm reading resolution.</t>
  </si>
  <si>
    <t>&lt; 0.02</t>
  </si>
  <si>
    <t>Results from laboratories 2.02, 2.08, 2.20 and 2.27 were removed due to their 1 ppm reading resolution.</t>
  </si>
  <si>
    <t>Results from laboratories 2.01, 2.02, 2.14, 2.21, 2.22 and 2.24 were removed due to their 1 ppm reading resolution.</t>
  </si>
  <si>
    <t>Results from laboratories 2.17 and 2.25 were removed due to their 0.1 ppm reading resolution.</t>
  </si>
  <si>
    <t>Results from laboratory 2.01 were removed due to their 0.1 ppm reading resolution.</t>
  </si>
  <si>
    <t>Results from laboratories 2.02, 2.14, 2.17, 2.23, 2.24, 2.25 and 2.27 were removed due to their 0.1 ppm reading resolution.</t>
  </si>
  <si>
    <t>BV Geo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</si>
  <si>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</si>
  <si>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</si>
  <si>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</si>
  <si>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</si>
  <si>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</si>
  <si>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</si>
  <si>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</si>
  <si>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</si>
  <si>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</si>
  <si>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</si>
  <si>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</si>
  <si>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</si>
  <si>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</si>
  <si>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</si>
  <si>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</si>
  <si>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</si>
  <si>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</si>
  <si>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</si>
  <si>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</si>
  <si>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</si>
  <si>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</si>
  <si>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</si>
  <si>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</si>
  <si>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</si>
  <si>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</si>
  <si>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</si>
  <si>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gas expansion pycnometry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</si>
  <si>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</si>
  <si>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</si>
  <si>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</si>
  <si>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</si>
  <si>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</si>
  <si>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</si>
  <si>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</si>
  <si>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</si>
  <si>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</si>
  <si>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sodium carbonate solution with Optical Emmision Spectrometry [aka: A(tomic)ES, ICP-OES] finish</t>
  </si>
  <si>
    <t>sodium cyanide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</si>
  <si>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</si>
  <si>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</si>
  <si>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</si>
  <si>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sequential leach analysis for total value method calculation with AAS finish</t>
  </si>
  <si>
    <t>total value method calculated from sequential leach analysis</t>
  </si>
  <si>
    <t>Text Values:</t>
  </si>
  <si>
    <t>Not Analysed (Lab 2.04)</t>
  </si>
  <si>
    <t>Element Not Determined (Lab 2.14)</t>
  </si>
  <si>
    <t>Not Applicable (Lab 2.16)</t>
  </si>
  <si>
    <t>Not Applicable (Lab 2.24)</t>
  </si>
  <si>
    <t>Not Applicable (Lab 2.27)</t>
  </si>
  <si>
    <t>Not Applicable (Lab 2.02)</t>
  </si>
  <si>
    <t>Not Applicable (Lab 2.23)</t>
  </si>
  <si>
    <t>Unable to report due to QC failure (Lab 2.26)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</si>
  <si>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</si>
  <si>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</si>
  <si>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</si>
  <si>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</si>
  <si>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</si>
  <si>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</si>
  <si>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</si>
  <si>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</si>
  <si>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</si>
  <si>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</si>
  <si>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</si>
  <si>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</si>
  <si>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</si>
  <si>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</si>
  <si>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 Minerals Ltd, Tarkwa, Western Region, Ghana</t>
  </si>
  <si>
    <t>Labwest Minerals Analysis,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</si>
  <si>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</si>
  <si>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</si>
  <si>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</si>
  <si>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</si>
  <si>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</si>
  <si>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</si>
  <si>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</si>
  <si>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</si>
  <si>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</si>
  <si>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Stewart Assay &amp; Environmental Laboratories LLC, Kara-Balta, Chüy, Kyrgyzstan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</si>
  <si>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</si>
  <si>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</si>
  <si>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</si>
  <si>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</si>
  <si>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</si>
  <si>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</si>
  <si>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</si>
  <si>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</si>
  <si>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</si>
  <si>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</si>
  <si>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</si>
  <si>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</si>
  <si>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</si>
  <si>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</si>
  <si>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</si>
  <si>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</si>
  <si>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</si>
  <si>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</si>
  <si>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</si>
  <si>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</si>
  <si>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</si>
  <si>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</si>
  <si>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</si>
  <si>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</si>
  <si>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</si>
  <si>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</si>
  <si>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</si>
  <si>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</si>
  <si>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</si>
  <si>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</si>
  <si>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</si>
  <si>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</si>
  <si>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</si>
  <si>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</si>
  <si>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</si>
  <si>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</si>
  <si>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</si>
  <si>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</si>
  <si>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</si>
  <si>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</si>
  <si>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</si>
  <si>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</si>
  <si>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</si>
  <si>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</si>
  <si>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</si>
  <si>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</si>
  <si>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</si>
  <si>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</si>
  <si>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</si>
  <si>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</si>
  <si>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</si>
  <si>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</si>
  <si>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</si>
  <si>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</si>
  <si>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</si>
  <si>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</si>
  <si>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</si>
  <si>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</si>
  <si>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</si>
  <si>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</si>
  <si>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</si>
  <si>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</si>
  <si>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</si>
  <si>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</si>
  <si>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</si>
  <si>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</si>
  <si>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</si>
  <si>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</si>
  <si>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</si>
  <si>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</si>
  <si>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</si>
  <si>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</si>
  <si>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</si>
  <si>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</si>
  <si>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Se, Selenium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</si>
  <si>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</si>
  <si>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607c (Certified Value 0.755 ppm)</t>
  </si>
  <si>
    <t>Analytical results for Pd in OREAS 607c (Indicative Value 2.33 ppb)</t>
  </si>
  <si>
    <t>Analytical results for Pt in OREAS 607c (Indicative Value &lt; 10 ppb)</t>
  </si>
  <si>
    <t>Analytical results for Au in OREAS 607c (Certified Value 0.751 ppm)</t>
  </si>
  <si>
    <t>Analytical results for Cu-Res(4A) in OREAS 607c (Indicative Value 0.013 wt.%)</t>
  </si>
  <si>
    <t>Analytical results for Cu-Sol(CN) in OREAS 607c (Indicative Value 0.038 wt.%)</t>
  </si>
  <si>
    <t>Analytical results for Cu-Sol(H2SO4) in OREAS 607c (Indicative Value 0.01 wt.%)</t>
  </si>
  <si>
    <t>Analytical results for SG in OREAS 607c (Indicative Value 2.68 Unity)</t>
  </si>
  <si>
    <t>Analytical results for C in OREAS 607c (Certified Value 0.281 wt.%)</t>
  </si>
  <si>
    <t>Analytical results for S in OREAS 607c (Certified Value 0.666 wt.%)</t>
  </si>
  <si>
    <t>Analytical results for S-(Sulphate) in OREAS 607c (Indicative Value 0.308 wt.%)</t>
  </si>
  <si>
    <t>Analytical results for S-(Sulphide) in OREAS 607c (Indicative Value 0.34 wt.%)</t>
  </si>
  <si>
    <t>Analytical results for Ag in OREAS 607c (Indicative Value 6 ppm)</t>
  </si>
  <si>
    <t>Analytical results for Al in OREAS 607c (Indicative Value 5.72 wt.%)</t>
  </si>
  <si>
    <t>Analytical results for As in OREAS 607c (Indicative Value 130 ppm)</t>
  </si>
  <si>
    <t>Analytical results for Ba in OREAS 607c (Indicative Value 1634 ppm)</t>
  </si>
  <si>
    <t>Analytical results for Be in OREAS 607c (Indicative Value 5 ppm)</t>
  </si>
  <si>
    <t>Analytical results for Bi in OREAS 607c (Indicative Value &lt; 5 ppm)</t>
  </si>
  <si>
    <t>Analytical results for Ca in OREAS 607c (Indicative Value 1.16 wt.%)</t>
  </si>
  <si>
    <t>Analytical results for Cd in OREAS 607c (Indicative Value 2.02 ppm)</t>
  </si>
  <si>
    <t>Analytical results for Ce in OREAS 607c (Indicative Value 84 ppm)</t>
  </si>
  <si>
    <t>Analytical results for Co in OREAS 607c (Indicative Value 3.57 ppm)</t>
  </si>
  <si>
    <t>Analytical results for Cr in OREAS 607c (Indicative Value 15.2 ppm)</t>
  </si>
  <si>
    <t>Analytical results for Cu in OREAS 607c (Indicative Value 0.055 wt.%)</t>
  </si>
  <si>
    <t>Analytical results for Dy in OREAS 607c (Indicative Value 3.33 ppm)</t>
  </si>
  <si>
    <t>Analytical results for Er in OREAS 607c (Indicative Value 1 ppm)</t>
  </si>
  <si>
    <t>Analytical results for Eu in OREAS 607c (Indicative Value 1.33 ppm)</t>
  </si>
  <si>
    <t>Analytical results for Fe in OREAS 607c (Indicative Value 2.31 wt.%)</t>
  </si>
  <si>
    <t>Analytical results for Ga in OREAS 607c (Indicative Value 23.1 ppm)</t>
  </si>
  <si>
    <t>Analytical results for Gd in OREAS 607c (Indicative Value 5.85 ppm)</t>
  </si>
  <si>
    <t>Analytical results for Hf in OREAS 607c (Indicative Value 6.23 ppm)</t>
  </si>
  <si>
    <t>Analytical results for Hg in OREAS 607c (Indicative Value &lt; 5 ppm)</t>
  </si>
  <si>
    <t>Analytical results for Ho in OREAS 607c (Indicative Value &lt; 0.5 ppm)</t>
  </si>
  <si>
    <t>Analytical results for K in OREAS 607c (Indicative Value 2.56 wt.%)</t>
  </si>
  <si>
    <t>Analytical results for La in OREAS 607c (Indicative Value 43 ppm)</t>
  </si>
  <si>
    <t>Analytical results for Li in OREAS 607c (Indicative Value 30.5 ppm)</t>
  </si>
  <si>
    <t>Analytical results for Lu in OREAS 607c (Indicative Value &lt; 0.5 ppm)</t>
  </si>
  <si>
    <t>Analytical results for Mg in OREAS 607c (Indicative Value 0.194 wt.%)</t>
  </si>
  <si>
    <t>Analytical results for Mn in OREAS 607c (Indicative Value 0.029 wt.%)</t>
  </si>
  <si>
    <t>Analytical results for Mo in OREAS 607c (Indicative Value 3.7 ppm)</t>
  </si>
  <si>
    <t>Analytical results for Na in OREAS 607c (Indicative Value 0.07 wt.%)</t>
  </si>
  <si>
    <t>Analytical results for Nb in OREAS 607c (Indicative Value 18.9 ppm)</t>
  </si>
  <si>
    <t>Analytical results for Nd in OREAS 607c (Indicative Value 35.2 ppm)</t>
  </si>
  <si>
    <t>Analytical results for Ni in OREAS 607c (Indicative Value 3.83 ppm)</t>
  </si>
  <si>
    <t>Analytical results for P in OREAS 607c (Indicative Value 0.031 wt.%)</t>
  </si>
  <si>
    <t>Analytical results for Pb in OREAS 607c (Indicative Value 188 ppm)</t>
  </si>
  <si>
    <t>Analytical results for Pr in OREAS 607c (Indicative Value 9.62 ppm)</t>
  </si>
  <si>
    <t>Analytical results for S in OREAS 607c (Indicative Value 0.696 wt.%)</t>
  </si>
  <si>
    <t>Analytical results for Sb in OREAS 607c (Indicative Value 5.88 ppm)</t>
  </si>
  <si>
    <t>Analytical results for Sc in OREAS 607c (Indicative Value 5.51 ppm)</t>
  </si>
  <si>
    <t>Analytical results for Si in OREAS 607c (Indicative Value 34.11 wt.%)</t>
  </si>
  <si>
    <t>Analytical results for Sm in OREAS 607c (Indicative Value 7.1 ppm)</t>
  </si>
  <si>
    <t>Analytical results for Sn in OREAS 607c (Indicative Value &lt; 5 ppm)</t>
  </si>
  <si>
    <t>Analytical results for Sr in OREAS 607c (Indicative Value 147 ppm)</t>
  </si>
  <si>
    <t>Analytical results for Ta in OREAS 607c (Indicative Value 1.65 ppm)</t>
  </si>
  <si>
    <t>Analytical results for Tb in OREAS 607c (Indicative Value 0.8 ppm)</t>
  </si>
  <si>
    <t>Analytical results for Th in OREAS 607c (Indicative Value 15 ppm)</t>
  </si>
  <si>
    <t>Analytical results for Ti in OREAS 607c (Indicative Value 0.071 wt.%)</t>
  </si>
  <si>
    <t>Analytical results for Tl in OREAS 607c (Indicative Value &lt; 5 ppm)</t>
  </si>
  <si>
    <t>Analytical results for Tm in OREAS 607c (Indicative Value &lt; 1 ppm)</t>
  </si>
  <si>
    <t>Analytical results for U in OREAS 607c (Indicative Value 5.18 ppm)</t>
  </si>
  <si>
    <t>Analytical results for V in OREAS 607c (Indicative Value 8.73 ppm)</t>
  </si>
  <si>
    <t>Analytical results for W in OREAS 607c (Indicative Value &lt; 5 ppm)</t>
  </si>
  <si>
    <t>Analytical results for Y in OREAS 607c (Indicative Value 14.1 ppm)</t>
  </si>
  <si>
    <t>Analytical results for Yb in OREAS 607c (Indicative Value 0.58 ppm)</t>
  </si>
  <si>
    <t>Analytical results for Zn in OREAS 607c (Indicative Value 403 ppm)</t>
  </si>
  <si>
    <t>Analytical results for Zr in OREAS 607c (Indicative Value 53 ppm)</t>
  </si>
  <si>
    <t>Analytical results for Ag in OREAS 607c (Certified Value 6.33 ppm)</t>
  </si>
  <si>
    <t>Analytical results for Al in OREAS 607c (Certified Value 7.3 wt.%)</t>
  </si>
  <si>
    <t>Analytical results for As in OREAS 607c (Certified Value 135 ppm)</t>
  </si>
  <si>
    <t>Analytical results for B in OREAS 607c (Indicative Value &lt; 10 ppm)</t>
  </si>
  <si>
    <t>Analytical results for Ba in OREAS 607c (Certified Value 2629 ppm)</t>
  </si>
  <si>
    <t>Analytical results for Be in OREAS 607c (Certified Value 2.79 ppm)</t>
  </si>
  <si>
    <t>Analytical results for Bi in OREAS 607c (Certified Value 7.02 ppm)</t>
  </si>
  <si>
    <t>Analytical results for Ca in OREAS 607c (Certified Value 1.13 wt.%)</t>
  </si>
  <si>
    <t>Analytical results for Cd in OREAS 607c (Certified Value 1.81 ppm)</t>
  </si>
  <si>
    <t>Analytical results for Ce in OREAS 607c (Certified Value 85 ppm)</t>
  </si>
  <si>
    <t>Analytical results for Co in OREAS 607c (Certified Value 2.54 ppm)</t>
  </si>
  <si>
    <t>Analytical results for Cr in OREAS 607c (Certified Value 12.4 ppm)</t>
  </si>
  <si>
    <t>Analytical results for Cs in OREAS 607c (Certified Value 6.32 ppm)</t>
  </si>
  <si>
    <t>Analytical results for Cu in OREAS 607c (Certified Value 0.057 wt.%)</t>
  </si>
  <si>
    <t>Analytical results for Dy in OREAS 607c (Certified Value 3.2 ppm)</t>
  </si>
  <si>
    <t>Analytical results for Er in OREAS 607c (Certified Value 0.92 ppm)</t>
  </si>
  <si>
    <t>Analytical results for Eu in OREAS 607c (Certified Value 1.26 ppm)</t>
  </si>
  <si>
    <t>Analytical results for Fe in OREAS 607c (Certified Value 2.24 wt.%)</t>
  </si>
  <si>
    <t>Analytical results for Ga in OREAS 607c (Certified Value 22.7 ppm)</t>
  </si>
  <si>
    <t>Analytical results for Gd in OREAS 607c (Certified Value 5.45 ppm)</t>
  </si>
  <si>
    <t>Analytical results for Ge in OREAS 607c (Certified Value 0.16 ppm)</t>
  </si>
  <si>
    <t>Analytical results for Hf in OREAS 607c (Certified Value 5.96 ppm)</t>
  </si>
  <si>
    <t>Analytical results for Hg in OREAS 607c (Indicative Value 0.083 ppm)</t>
  </si>
  <si>
    <t>Analytical results for Ho in OREAS 607c (Certified Value 0.45 ppm)</t>
  </si>
  <si>
    <t>Analytical results for In in OREAS 607c (Certified Value 0.21 ppm)</t>
  </si>
  <si>
    <t>Analytical results for K in OREAS 607c (Certified Value 3 wt.%)</t>
  </si>
  <si>
    <t>Analytical results for La in OREAS 607c (Certified Value 42.5 ppm)</t>
  </si>
  <si>
    <t>Analytical results for Li in OREAS 607c (Certified Value 27.9 ppm)</t>
  </si>
  <si>
    <t>Analytical results for Lu in OREAS 607c (Certified Value 0.074 ppm)</t>
  </si>
  <si>
    <t>Analytical results for Mg in OREAS 607c (Certified Value 0.163 wt.%)</t>
  </si>
  <si>
    <t>Analytical results for Mn in OREAS 607c (Certified Value 0.027 wt.%)</t>
  </si>
  <si>
    <t>Analytical results for Mo in OREAS 607c (Certified Value 3.47 ppm)</t>
  </si>
  <si>
    <t>Analytical results for Na in OREAS 607c (Certified Value 2.29 wt.%)</t>
  </si>
  <si>
    <t>Analytical results for Nb in OREAS 607c (Certified Value 16.7 ppm)</t>
  </si>
  <si>
    <t>Analytical results for Nd in OREAS 607c (Certified Value 35.4 ppm)</t>
  </si>
  <si>
    <t>Analytical results for Ni in OREAS 607c (Certified Value 4.24 ppm)</t>
  </si>
  <si>
    <t>Analytical results for P in OREAS 607c (Certified Value 0.035 wt.%)</t>
  </si>
  <si>
    <t>Analytical results for Pb in OREAS 607c (Certified Value 223 ppm)</t>
  </si>
  <si>
    <t>Analytical results for Pr in OREAS 607c (Certified Value 9.6 ppm)</t>
  </si>
  <si>
    <t>Analytical results for Pt in OREAS 607c (Indicative Value 6.92 ppb)</t>
  </si>
  <si>
    <t>Analytical results for Rb in OREAS 607c (Certified Value 135 ppm)</t>
  </si>
  <si>
    <t>Analytical results for Re in OREAS 607c (Certified Value &lt; 0.002 ppm)</t>
  </si>
  <si>
    <t>Analytical results for S in OREAS 607c (Certified Value 0.684 wt.%)</t>
  </si>
  <si>
    <t>Analytical results for Sb in OREAS 607c (Certified Value 21.8 ppm)</t>
  </si>
  <si>
    <t>Analytical results for Sc in OREAS 607c (Certified Value 4.17 ppm)</t>
  </si>
  <si>
    <t>Analytical results for Se in OREAS 607c (Indicative Value 2.32 ppm)</t>
  </si>
  <si>
    <t>Analytical results for Sm in OREAS 607c (Certified Value 6.69 ppm)</t>
  </si>
  <si>
    <t>Analytical results for Sn in OREAS 607c (Certified Value 3.83 ppm)</t>
  </si>
  <si>
    <t>Analytical results for Sr in OREAS 607c (Certified Value 198 ppm)</t>
  </si>
  <si>
    <t>Analytical results for Ta in OREAS 607c (Certified Value 1.25 ppm)</t>
  </si>
  <si>
    <t>Analytical results for Tb in OREAS 607c (Certified Value 0.7 ppm)</t>
  </si>
  <si>
    <t>Analytical results for Te in OREAS 607c (Certified Value 1.18 ppm)</t>
  </si>
  <si>
    <t>Analytical results for Th in OREAS 607c (Certified Value 14.1 ppm)</t>
  </si>
  <si>
    <t>Analytical results for Ti in OREAS 607c (Certified Value 0.12 wt.%)</t>
  </si>
  <si>
    <t>Analytical results for Tl in OREAS 607c (Certified Value 0.94 ppm)</t>
  </si>
  <si>
    <t>Analytical results for Tm in OREAS 607c (Certified Value 0.1 ppm)</t>
  </si>
  <si>
    <t>Analytical results for U in OREAS 607c (Certified Value 4.9 ppm)</t>
  </si>
  <si>
    <t>Analytical results for V in OREAS 607c (Certified Value 9.19 ppm)</t>
  </si>
  <si>
    <t>Analytical results for W in OREAS 607c (Certified Value 2.32 ppm)</t>
  </si>
  <si>
    <t>Analytical results for Y in OREAS 607c (Certified Value 13.6 ppm)</t>
  </si>
  <si>
    <t>Analytical results for Yb in OREAS 607c (Certified Value 0.54 ppm)</t>
  </si>
  <si>
    <t>Analytical results for Zn in OREAS 607c (Certified Value 428 ppm)</t>
  </si>
  <si>
    <t>Analytical results for Zr in OREAS 607c (Certified Value 216 ppm)</t>
  </si>
  <si>
    <t>Analytical results for Ag in OREAS 607c (Certified Value 6.31 ppm)</t>
  </si>
  <si>
    <t>Analytical results for Al in OREAS 607c (Certified Value 0.626 wt.%)</t>
  </si>
  <si>
    <t>Analytical results for As in OREAS 607c (Certified Value 129 ppm)</t>
  </si>
  <si>
    <t>Analytical results for B in OREAS 607c (Certified Value &lt; 10 ppm)</t>
  </si>
  <si>
    <t>Analytical results for Ba in OREAS 607c (Certified Value 274 ppm)</t>
  </si>
  <si>
    <t>Analytical results for Be in OREAS 607c (Certified Value 0.68 ppm)</t>
  </si>
  <si>
    <t>Analytical results for Bi in OREAS 607c (Certified Value 7.33 ppm)</t>
  </si>
  <si>
    <t>Analytical results for Ca in OREAS 607c (Certified Value 0.936 wt.%)</t>
  </si>
  <si>
    <t>Analytical results for Cd in OREAS 607c (Certified Value 1.8 ppm)</t>
  </si>
  <si>
    <t>Analytical results for Ce in OREAS 607c (Certified Value 44.3 ppm)</t>
  </si>
  <si>
    <t>Analytical results for Co in OREAS 607c (Certified Value 1.81 ppm)</t>
  </si>
  <si>
    <t>Analytical results for Cr in OREAS 607c (Certified Value 12.9 ppm)</t>
  </si>
  <si>
    <t>Analytical results for Cs in OREAS 607c (Certified Value 1.35 ppm)</t>
  </si>
  <si>
    <t>Analytical results for Cu in OREAS 607c (Certified Value 0.056 wt.%)</t>
  </si>
  <si>
    <t>Analytical results for Dy in OREAS 607c (Indicative Value 1.74 ppm)</t>
  </si>
  <si>
    <t>Analytical results for Er in OREAS 607c (Indicative Value 0.45 ppm)</t>
  </si>
  <si>
    <t>Analytical results for Eu in OREAS 607c (Indicative Value 0.64 ppm)</t>
  </si>
  <si>
    <t>Analytical results for Fe in OREAS 607c (Certified Value 1.59 wt.%)</t>
  </si>
  <si>
    <t>Analytical results for Ga in OREAS 607c (Certified Value 3.21 ppm)</t>
  </si>
  <si>
    <t>Analytical results for Gd in OREAS 607c (Indicative Value 3.04 ppm)</t>
  </si>
  <si>
    <t>Analytical results for Ge in OREAS 607c (Indicative Value 0.06 ppm)</t>
  </si>
  <si>
    <t>Analytical results for Hf in OREAS 607c (Certified Value 1.08 ppm)</t>
  </si>
  <si>
    <t>Analytical results for Hg in OREAS 607c (Certified Value 0.082 ppm)</t>
  </si>
  <si>
    <t>Analytical results for Ho in OREAS 607c (Indicative Value 0.22 ppm)</t>
  </si>
  <si>
    <t>Analytical results for In in OREAS 607c (Certified Value 0.15 ppm)</t>
  </si>
  <si>
    <t>Analytical results for K in OREAS 607c (Certified Value 0.27 wt.%)</t>
  </si>
  <si>
    <t>Analytical results for La in OREAS 607c (Certified Value 21.9 ppm)</t>
  </si>
  <si>
    <t>Analytical results for Li in OREAS 607c (Certified Value 7.29 ppm)</t>
  </si>
  <si>
    <t>Analytical results for Lu in OREAS 607c (Indicative Value 0.029 ppm)</t>
  </si>
  <si>
    <t>Analytical results for Mg in OREAS 607c (Certified Value 0.071 wt.%)</t>
  </si>
  <si>
    <t>Analytical results for Mn in OREAS 607c (Certified Value 0.024 wt.%)</t>
  </si>
  <si>
    <t>Analytical results for Mo in OREAS 607c (Certified Value 3.15 ppm)</t>
  </si>
  <si>
    <t>Analytical results for Na in OREAS 607c (Certified Value 0.064 wt.%)</t>
  </si>
  <si>
    <t>Analytical results for Nb in OREAS 607c (Certified Value 0.34 ppm)</t>
  </si>
  <si>
    <t>Analytical results for Nd in OREAS 607c (Indicative Value 19.8 ppm)</t>
  </si>
  <si>
    <t>Analytical results for Ni in OREAS 607c (Certified Value 3.9 ppm)</t>
  </si>
  <si>
    <t>Analytical results for P in OREAS 607c (Certified Value 0.025 wt.%)</t>
  </si>
  <si>
    <t>Analytical results for Pb in OREAS 607c (Certified Value 187 ppm)</t>
  </si>
  <si>
    <t>Analytical results for Pd in OREAS 607c (Indicative Value &lt; 10 ppb)</t>
  </si>
  <si>
    <t>Analytical results for Pr in OREAS 607c (Indicative Value 5.29 ppm)</t>
  </si>
  <si>
    <t>Analytical results for Pt in OREAS 607c (Indicative Value 2 ppb)</t>
  </si>
  <si>
    <t>Analytical results for Rb in OREAS 607c (Certified Value 14.1 ppm)</t>
  </si>
  <si>
    <t>Analytical results for Re in OREAS 607c (Certified Value &lt; 0.001 ppm)</t>
  </si>
  <si>
    <t>Analytical results for S in OREAS 607c (Certified Value 0.369 wt.%)</t>
  </si>
  <si>
    <t>Analytical results for Sb in OREAS 607c (Certified Value 16.8 ppm)</t>
  </si>
  <si>
    <t>Analytical results for Sc in OREAS 607c (Certified Value 1.09 ppm)</t>
  </si>
  <si>
    <t>Analytical results for Se in OREAS 607c (Certified Value 1.76 ppm)</t>
  </si>
  <si>
    <t>Analytical results for Sm in OREAS 607c (Indicative Value 4.23 ppm)</t>
  </si>
  <si>
    <t>Analytical results for Sn in OREAS 607c (Certified Value 0.95 ppm)</t>
  </si>
  <si>
    <t>Analytical results for Sr in OREAS 607c (Certified Value 31.6 ppm)</t>
  </si>
  <si>
    <t>Analytical results for Ta in OREAS 607c (Certified Value &lt; 0.01 ppm)</t>
  </si>
  <si>
    <t>Analytical results for Tb in OREAS 607c (Certified Value 0.37 ppm)</t>
  </si>
  <si>
    <t>Analytical results for Te in OREAS 607c (Certified Value 1.12 ppm)</t>
  </si>
  <si>
    <t>Analytical results for Th in OREAS 607c (Certified Value 7.08 ppm)</t>
  </si>
  <si>
    <t>Analytical results for Ti in OREAS 607c (Certified Value 0.015 wt.%)</t>
  </si>
  <si>
    <t>Analytical results for Tl in OREAS 607c (Certified Value 0.29 ppm)</t>
  </si>
  <si>
    <t>Analytical results for Tm in OREAS 607c (Indicative Value 0.043 ppm)</t>
  </si>
  <si>
    <t>Analytical results for U in OREAS 607c (Certified Value 2.32 ppm)</t>
  </si>
  <si>
    <t>Analytical results for V in OREAS 607c (Certified Value 3 ppm)</t>
  </si>
  <si>
    <t>Analytical results for W in OREAS 607c (Certified Value 0.53 ppm)</t>
  </si>
  <si>
    <t>Analytical results for Y in OREAS 607c (Certified Value 6.06 ppm)</t>
  </si>
  <si>
    <t>Analytical results for Yb in OREAS 607c (Certified Value 0.2 ppm)</t>
  </si>
  <si>
    <t>Analytical results for Zn in OREAS 607c (Certified Value 366 ppm)</t>
  </si>
  <si>
    <t>Analytical results for Zr in OREAS 607c (Certified Value 41.9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</si>
  <si>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607c (Indicative Value 14.48 wt.%)</t>
    </r>
  </si>
  <si>
    <t>Analytical results for As in OREAS 607c (Indicative Value 140 ppm)</t>
  </si>
  <si>
    <t>Analytical results for BaO in OREAS 607c (Indicative Value 3355 ppm)</t>
  </si>
  <si>
    <t>Analytical results for CaO in OREAS 607c (Indicative Value 1.59 wt.%)</t>
  </si>
  <si>
    <t>Analytical results for Cl in OREAS 607c (Indicative Value 10 ppm)</t>
  </si>
  <si>
    <t>Analytical results for Co in OREAS 607c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</si>
  <si>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607c (Indicative Value 14.6 ppm)</t>
    </r>
  </si>
  <si>
    <t>Analytical results for Cu in OREAS 607c (Indicative Value 0.059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</si>
  <si>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607c (Indicative Value 3.28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</si>
  <si>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607c (Indicative Value 3.63 wt.%)</t>
    </r>
  </si>
  <si>
    <t>Analytical results for MgO in OREAS 607c (Indicative Value 0.295 wt.%)</t>
  </si>
  <si>
    <t>Analytical results for MnO in OREAS 607c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</si>
  <si>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607c (Indicative Value 3.1 wt.%)</t>
    </r>
  </si>
  <si>
    <t>Analytical results for Ni in OREAS 607c (Indicative Value 7.5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</si>
  <si>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607c (Indicative Value 0.078 wt.%)</t>
    </r>
  </si>
  <si>
    <t>Analytical results for Pb in OREAS 607c (Indicative Value 215 ppm)</t>
  </si>
  <si>
    <t>Analytical results for S in OREAS 607c (Indicative Value 0.695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</si>
  <si>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607c (Indicative Value 69.17 wt.%)</t>
    </r>
  </si>
  <si>
    <t>Analytical results for Sn in OREAS 607c (Indicative Value &lt; 10 ppm)</t>
  </si>
  <si>
    <t>Analytical results for Sr in OREAS 607c (Indicative Value 210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</si>
  <si>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607c (Indicative Value 0.21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</si>
  <si>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607c (Indicative Value 35.7 ppm)</t>
    </r>
  </si>
  <si>
    <t>Analytical results for Zn in OREAS 607c (Indicative Value 400 ppm)</t>
  </si>
  <si>
    <t>Analytical results for Zr in OREAS 607c (Indicative Value 240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</si>
  <si>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607c (Indicative Value 2.59 wt.%)</t>
    </r>
  </si>
  <si>
    <t>Analytical results for Ag in OREAS 607c (Indicative Value 6.25 ppm)</t>
  </si>
  <si>
    <t>Analytical results for As in OREAS 607c (Indicative Value 126 ppm)</t>
  </si>
  <si>
    <t>Analytical results for Ba in OREAS 607c (Indicative Value 2590 ppm)</t>
  </si>
  <si>
    <t>Analytical results for Be in OREAS 607c (Indicative Value 3 ppm)</t>
  </si>
  <si>
    <t>Analytical results for Bi in OREAS 607c (Indicative Value 7.37 ppm)</t>
  </si>
  <si>
    <t>Analytical results for Cd in OREAS 607c (Indicative Value 1.75 ppm)</t>
  </si>
  <si>
    <t>Analytical results for Ce in OREAS 607c (Indicative Value 85 ppm)</t>
  </si>
  <si>
    <t>Analytical results for Co in OREAS 607c (Indicative Value 3 ppm)</t>
  </si>
  <si>
    <t>Analytical results for Cr in OREAS 607c (Indicative Value 13.5 ppm)</t>
  </si>
  <si>
    <t>Analytical results for Cs in OREAS 607c (Indicative Value 6.28 ppm)</t>
  </si>
  <si>
    <t>Analytical results for Cu in OREAS 607c (Indicative Value 0.057 wt.%)</t>
  </si>
  <si>
    <t>Analytical results for Dy in OREAS 607c (Indicative Value 3.3 ppm)</t>
  </si>
  <si>
    <t>Analytical results for Er in OREAS 607c (Indicative Value 0.96 ppm)</t>
  </si>
  <si>
    <t>Analytical results for Eu in OREAS 607c (Indicative Value 1.29 ppm)</t>
  </si>
  <si>
    <t>Analytical results for Ga in OREAS 607c (Indicative Value 21.8 ppm)</t>
  </si>
  <si>
    <t>Analytical results for Gd in OREAS 607c (Indicative Value 5.52 ppm)</t>
  </si>
  <si>
    <t>Analytical results for Ge in OREAS 607c (Indicative Value 1.35 ppm)</t>
  </si>
  <si>
    <t>Analytical results for Hf in OREAS 607c (Indicative Value 6.89 ppm)</t>
  </si>
  <si>
    <t>Analytical results for Ho in OREAS 607c (Indicative Value 0.49 ppm)</t>
  </si>
  <si>
    <t>Analytical results for In in OREAS 607c (Indicative Value 0.18 ppm)</t>
  </si>
  <si>
    <t>Analytical results for La in OREAS 607c (Indicative Value 43.7 ppm)</t>
  </si>
  <si>
    <t>Analytical results for Lu in OREAS 607c (Indicative Value 0.07 ppm)</t>
  </si>
  <si>
    <t>Analytical results for Mn in OREAS 607c (Indicative Value 0.026 wt.%)</t>
  </si>
  <si>
    <t>Analytical results for Mo in OREAS 607c (Indicative Value 3.5 ppm)</t>
  </si>
  <si>
    <t>Analytical results for Nb in OREAS 607c (Indicative Value 17.3 ppm)</t>
  </si>
  <si>
    <t>Analytical results for Nd in OREAS 607c (Indicative Value 35.8 ppm)</t>
  </si>
  <si>
    <t>Analytical results for Ni in OREAS 607c (Indicative Value 6 ppm)</t>
  </si>
  <si>
    <t>Analytical results for Pb in OREAS 607c (Indicative Value 220 ppm)</t>
  </si>
  <si>
    <t>Analytical results for Pr in OREAS 607c (Indicative Value 10 ppm)</t>
  </si>
  <si>
    <t>Analytical results for Rb in OREAS 607c (Indicative Value 131 ppm)</t>
  </si>
  <si>
    <t>Analytical results for Re in OREAS 607c (Indicative Value 0.008 ppm)</t>
  </si>
  <si>
    <t>Analytical results for Sb in OREAS 607c (Indicative Value 22.2 ppm)</t>
  </si>
  <si>
    <t>Analytical results for Sc in OREAS 607c (Indicative Value 3.6 ppm)</t>
  </si>
  <si>
    <t>Analytical results for Se in OREAS 607c (Indicative Value &lt; 5 ppm)</t>
  </si>
  <si>
    <t>Analytical results for Sm in OREAS 607c (Indicative Value 7.06 ppm)</t>
  </si>
  <si>
    <t>Analytical results for Sn in OREAS 607c (Indicative Value 3.4 ppm)</t>
  </si>
  <si>
    <t>Analytical results for Sr in OREAS 607c (Indicative Value 193 ppm)</t>
  </si>
  <si>
    <t>Analytical results for Ta in OREAS 607c (Indicative Value 1.36 ppm)</t>
  </si>
  <si>
    <t>Analytical results for Tb in OREAS 607c (Indicative Value 0.71 ppm)</t>
  </si>
  <si>
    <t>Analytical results for Te in OREAS 607c (Indicative Value 1.1 ppm)</t>
  </si>
  <si>
    <t>Analytical results for Th in OREAS 607c (Indicative Value 14.3 ppm)</t>
  </si>
  <si>
    <t>Analytical results for Ti in OREAS 607c (Indicative Value 0.126 wt.%)</t>
  </si>
  <si>
    <t>Analytical results for Tl in OREAS 607c (Indicative Value 0.6 ppm)</t>
  </si>
  <si>
    <t>Analytical results for Tm in OREAS 607c (Indicative Value 0.11 ppm)</t>
  </si>
  <si>
    <t>Analytical results for U in OREAS 607c (Indicative Value 5.06 ppm)</t>
  </si>
  <si>
    <t>Analytical results for V in OREAS 607c (Indicative Value 10.6 ppm)</t>
  </si>
  <si>
    <t>Analytical results for W in OREAS 607c (Indicative Value 3 ppm)</t>
  </si>
  <si>
    <t>Analytical results for Y in OREAS 607c (Indicative Value 14 ppm)</t>
  </si>
  <si>
    <t>Analytical results for Yb in OREAS 607c (Indicative Value 0.56 ppm)</t>
  </si>
  <si>
    <t>Analytical results for Zn in OREAS 607c (Indicative Value 408 ppm)</t>
  </si>
  <si>
    <t>Analytical results for Zr in OREAS 607c (Indicative Value 249 ppm)</t>
  </si>
  <si>
    <t/>
  </si>
  <si>
    <t>Table 5. Participating Laboratory List used for OREAS 607c</t>
  </si>
  <si>
    <t>Table 4. Abbreviations used for OREAS 607c</t>
  </si>
  <si>
    <t>Table 3. Certified Values and Performance Gates for OREAS 607c</t>
  </si>
  <si>
    <t>Table 2. Indicative Values for OREAS 607c</t>
  </si>
  <si>
    <t>Table 1. Certified Values, Expanded Uncertainty and Tolerance Limits for OREAS 607c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</si>
  <si>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</si>
  <si>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</si>
  <si>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607c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</si>
</sst>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2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7</xdr:col>
      <xdr:colOff>353727</xdr:colOff>
      <xdr:row>129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18C8C5-5DCD-183C-6829-F633BAAA2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0602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398678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CC637A-C0D9-6E3C-1D81-DFDA51DD3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381181</xdr:colOff>
      <xdr:row>42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A2A6BC-3B93-DE19-6503-B9B45425F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93911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48561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70C436-B902-CBD8-2387-7AA83E700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990</xdr:row>
      <xdr:rowOff>161535</xdr:rowOff>
    </xdr:from>
    <xdr:to>
      <xdr:col>9</xdr:col>
      <xdr:colOff>398678</xdr:colOff>
      <xdr:row>996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A7256-93C4-FEBC-D520-DCC8D1DC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63144868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1154</xdr:row>
      <xdr:rowOff>0</xdr:rowOff>
    </xdr:from>
    <xdr:to>
      <xdr:col>9</xdr:col>
      <xdr:colOff>346855</xdr:colOff>
      <xdr:row>1159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40574F-935F-11BB-AC4A-4EAC1571E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5436076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1169</xdr:row>
      <xdr:rowOff>0</xdr:rowOff>
    </xdr:from>
    <xdr:to>
      <xdr:col>9</xdr:col>
      <xdr:colOff>346855</xdr:colOff>
      <xdr:row>1174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E19C32-CD7F-FF36-EBDF-4368A73AE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7859525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33A6D5-12AD-4EDF-7DE7-B09D61A3D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B55D5-CEC3-F581-C073-7EE8CA284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98FDAD-BFFF-60A2-B2CF-A66D19F0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</xdr:row>
      <xdr:rowOff>0</xdr:rowOff>
    </xdr:from>
    <xdr:to>
      <xdr:col>10</xdr:col>
      <xdr:colOff>239427</xdr:colOff>
      <xdr:row>75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8151B0-086F-8FA4-8E1E-0DD2F2BF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411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13</xdr:col>
      <xdr:colOff>144177</xdr:colOff>
      <xdr:row>129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C27A3D-5706-BCA6-8D42-FD6E61001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888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</xdr:row>
      <xdr:rowOff>0</xdr:rowOff>
    </xdr:from>
    <xdr:to>
      <xdr:col>2</xdr:col>
      <xdr:colOff>5116227</xdr:colOff>
      <xdr:row>64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D4494-8978-68DB-1E13-41EA9406D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0C6A66-8558-A8EB-4F08-B6D359EA5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178107-96C5-DCA1-4229-A1B578416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381181</xdr:colOff>
      <xdr:row>74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19A2D-C2BC-C849-9149-68CB988EF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026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375283</xdr:colOff>
      <xdr:row>38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999123-E6CB-1E6A-1D91-88BF043E3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3540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55</xdr:row>
      <xdr:rowOff>0</xdr:rowOff>
    </xdr:from>
    <xdr:to>
      <xdr:col>8</xdr:col>
      <xdr:colOff>571743</xdr:colOff>
      <xdr:row>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0119FB-8913-D4A5-2429-850308FEF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16293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9" t="s">
        <v>782</v>
      </c>
      <c r="C1" s="89"/>
      <c r="D1" s="89"/>
      <c r="E1" s="89"/>
      <c r="F1" s="89"/>
      <c r="G1" s="89"/>
      <c r="H1" s="73"/>
    </row>
    <row r="2" spans="1:8" ht="15.75" customHeight="1">
      <c r="A2" s="267"/>
      <c r="B2" s="265" t="s">
        <v>2</v>
      </c>
      <c r="C2" s="74" t="s">
        <v>67</v>
      </c>
      <c r="D2" s="263" t="s">
        <v>191</v>
      </c>
      <c r="E2" s="264"/>
      <c r="F2" s="263" t="s">
        <v>94</v>
      </c>
      <c r="G2" s="264"/>
      <c r="H2" s="81"/>
    </row>
    <row r="3" spans="1:8" ht="12.75">
      <c r="A3" s="267"/>
      <c r="B3" s="266"/>
      <c r="C3" s="72" t="s">
        <v>47</v>
      </c>
      <c r="D3" s="175" t="s">
        <v>68</v>
      </c>
      <c r="E3" s="38" t="s">
        <v>69</v>
      </c>
      <c r="F3" s="175" t="s">
        <v>68</v>
      </c>
      <c r="G3" s="38" t="s">
        <v>69</v>
      </c>
      <c r="H3" s="82"/>
    </row>
    <row r="4" spans="1:8" ht="15.75" customHeight="1">
      <c r="A4" s="91"/>
      <c r="B4" s="39" t="s">
        <v>211</v>
      </c>
      <c r="C4" s="178"/>
      <c r="D4" s="178"/>
      <c r="E4" s="178"/>
      <c r="F4" s="178"/>
      <c r="G4" s="177"/>
      <c r="H4" s="83"/>
    </row>
    <row r="5" spans="1:8" ht="15.75" customHeight="1">
      <c r="A5" s="91"/>
      <c r="B5" s="179" t="s">
        <v>442</v>
      </c>
      <c r="C5" s="234">
        <v>0.75484976268916704</v>
      </c>
      <c r="D5" s="236">
        <v>0.74903225416462793</v>
      </c>
      <c r="E5" s="237">
        <v>0.76066727121370614</v>
      </c>
      <c r="F5" s="236">
        <v>0.74822709888112815</v>
      </c>
      <c r="G5" s="237">
        <v>0.76147242649720592</v>
      </c>
      <c r="H5" s="83"/>
    </row>
    <row r="6" spans="1:8" ht="15.75" customHeight="1">
      <c r="A6" s="91"/>
      <c r="B6" s="239" t="s">
        <v>225</v>
      </c>
      <c r="C6" s="176"/>
      <c r="D6" s="176"/>
      <c r="E6" s="176"/>
      <c r="F6" s="176"/>
      <c r="G6" s="238"/>
      <c r="H6" s="83"/>
    </row>
    <row r="7" spans="1:8" ht="15.75" customHeight="1">
      <c r="A7" s="91"/>
      <c r="B7" s="179" t="s">
        <v>442</v>
      </c>
      <c r="C7" s="234">
        <v>0.75145507392875954</v>
      </c>
      <c r="D7" s="236">
        <v>0.73698092185952868</v>
      </c>
      <c r="E7" s="237">
        <v>0.7659292259979904</v>
      </c>
      <c r="F7" s="236">
        <v>0.74423293513225097</v>
      </c>
      <c r="G7" s="237">
        <v>0.75867721272526811</v>
      </c>
      <c r="H7" s="83"/>
    </row>
    <row r="8" spans="1:8" ht="15.75" customHeight="1">
      <c r="A8" s="91"/>
      <c r="B8" s="239" t="s">
        <v>186</v>
      </c>
      <c r="C8" s="176"/>
      <c r="D8" s="176"/>
      <c r="E8" s="176"/>
      <c r="F8" s="176"/>
      <c r="G8" s="238"/>
      <c r="H8" s="83"/>
    </row>
    <row r="9" spans="1:8" ht="15.75" customHeight="1">
      <c r="A9" s="91"/>
      <c r="B9" s="179" t="s">
        <v>443</v>
      </c>
      <c r="C9" s="234">
        <v>0.28133333333333332</v>
      </c>
      <c r="D9" s="236">
        <v>0.2574763608793374</v>
      </c>
      <c r="E9" s="237">
        <v>0.30519030578732925</v>
      </c>
      <c r="F9" s="236" t="s">
        <v>95</v>
      </c>
      <c r="G9" s="237" t="s">
        <v>95</v>
      </c>
      <c r="H9" s="83"/>
    </row>
    <row r="10" spans="1:8" ht="15.75" customHeight="1">
      <c r="A10" s="91"/>
      <c r="B10" s="179" t="s">
        <v>444</v>
      </c>
      <c r="C10" s="234">
        <v>0.66625080092592592</v>
      </c>
      <c r="D10" s="236">
        <v>0.63966568390256262</v>
      </c>
      <c r="E10" s="237">
        <v>0.69283591794928923</v>
      </c>
      <c r="F10" s="236">
        <v>0.65344006688610901</v>
      </c>
      <c r="G10" s="237">
        <v>0.67906153496574284</v>
      </c>
      <c r="H10" s="83"/>
    </row>
    <row r="11" spans="1:8" ht="15.75" customHeight="1">
      <c r="A11" s="91"/>
      <c r="B11" s="239" t="s">
        <v>189</v>
      </c>
      <c r="C11" s="176"/>
      <c r="D11" s="176"/>
      <c r="E11" s="176"/>
      <c r="F11" s="176"/>
      <c r="G11" s="238"/>
      <c r="H11" s="83"/>
    </row>
    <row r="12" spans="1:8" ht="15.75" customHeight="1">
      <c r="A12" s="91"/>
      <c r="B12" s="179" t="s">
        <v>445</v>
      </c>
      <c r="C12" s="240">
        <v>6.3294604816446602</v>
      </c>
      <c r="D12" s="241">
        <v>6.0323629588537644</v>
      </c>
      <c r="E12" s="242">
        <v>6.6265580044355561</v>
      </c>
      <c r="F12" s="241">
        <v>6.1766243124934217</v>
      </c>
      <c r="G12" s="242">
        <v>6.4822966507958988</v>
      </c>
      <c r="H12" s="83"/>
    </row>
    <row r="13" spans="1:8" ht="15.75" customHeight="1">
      <c r="A13" s="91"/>
      <c r="B13" s="179" t="s">
        <v>446</v>
      </c>
      <c r="C13" s="240">
        <v>7.2971926278072621</v>
      </c>
      <c r="D13" s="241">
        <v>7.0313589967072314</v>
      </c>
      <c r="E13" s="242">
        <v>7.5630262589072927</v>
      </c>
      <c r="F13" s="241">
        <v>7.1835991699038466</v>
      </c>
      <c r="G13" s="242">
        <v>7.4107860857106775</v>
      </c>
      <c r="H13" s="83"/>
    </row>
    <row r="14" spans="1:8" ht="15.75" customHeight="1">
      <c r="A14" s="91"/>
      <c r="B14" s="179" t="s">
        <v>447</v>
      </c>
      <c r="C14" s="235">
        <v>134.70850701508306</v>
      </c>
      <c r="D14" s="245">
        <v>129.57521263891181</v>
      </c>
      <c r="E14" s="246">
        <v>139.84180139125431</v>
      </c>
      <c r="F14" s="245">
        <v>131.81362879218827</v>
      </c>
      <c r="G14" s="246">
        <v>137.60338523797785</v>
      </c>
      <c r="H14" s="83"/>
    </row>
    <row r="15" spans="1:8" ht="15.75" customHeight="1">
      <c r="A15" s="91"/>
      <c r="B15" s="179" t="s">
        <v>448</v>
      </c>
      <c r="C15" s="235">
        <v>2629.4017431910479</v>
      </c>
      <c r="D15" s="245">
        <v>2503.7102431316293</v>
      </c>
      <c r="E15" s="246">
        <v>2755.0932432504665</v>
      </c>
      <c r="F15" s="245">
        <v>2561.8002521123476</v>
      </c>
      <c r="G15" s="246">
        <v>2697.0032342697482</v>
      </c>
      <c r="H15" s="83"/>
    </row>
    <row r="16" spans="1:8" ht="15.75" customHeight="1">
      <c r="A16" s="91"/>
      <c r="B16" s="179" t="s">
        <v>449</v>
      </c>
      <c r="C16" s="240">
        <v>2.7869882216983974</v>
      </c>
      <c r="D16" s="241">
        <v>2.6331997510022656</v>
      </c>
      <c r="E16" s="242">
        <v>2.9407766923945293</v>
      </c>
      <c r="F16" s="241">
        <v>2.7017733403207633</v>
      </c>
      <c r="G16" s="242">
        <v>2.8722031030760315</v>
      </c>
      <c r="H16" s="83"/>
    </row>
    <row r="17" spans="1:8" ht="15.75" customHeight="1">
      <c r="A17" s="91"/>
      <c r="B17" s="179" t="s">
        <v>450</v>
      </c>
      <c r="C17" s="240">
        <v>7.0232176870142542</v>
      </c>
      <c r="D17" s="241">
        <v>6.7287376487880159</v>
      </c>
      <c r="E17" s="242">
        <v>7.3176977252404924</v>
      </c>
      <c r="F17" s="241">
        <v>6.8567533822462892</v>
      </c>
      <c r="G17" s="242">
        <v>7.1896819917822192</v>
      </c>
      <c r="H17" s="83"/>
    </row>
    <row r="18" spans="1:8" ht="15.75" customHeight="1">
      <c r="A18" s="91"/>
      <c r="B18" s="179" t="s">
        <v>451</v>
      </c>
      <c r="C18" s="240">
        <v>1.1319085168112146</v>
      </c>
      <c r="D18" s="241">
        <v>1.0837096879687447</v>
      </c>
      <c r="E18" s="242">
        <v>1.1801073456536846</v>
      </c>
      <c r="F18" s="241">
        <v>1.1099088419184631</v>
      </c>
      <c r="G18" s="242">
        <v>1.1539081917039662</v>
      </c>
      <c r="H18" s="83"/>
    </row>
    <row r="19" spans="1:8" ht="15.75" customHeight="1">
      <c r="A19" s="91"/>
      <c r="B19" s="179" t="s">
        <v>452</v>
      </c>
      <c r="C19" s="240">
        <v>1.81412766962772</v>
      </c>
      <c r="D19" s="241">
        <v>1.7046396929611884</v>
      </c>
      <c r="E19" s="242">
        <v>1.9236156462942515</v>
      </c>
      <c r="F19" s="241">
        <v>1.7411470661511992</v>
      </c>
      <c r="G19" s="242">
        <v>1.8871082731042408</v>
      </c>
      <c r="H19" s="83"/>
    </row>
    <row r="20" spans="1:8" ht="15.75" customHeight="1">
      <c r="A20" s="91"/>
      <c r="B20" s="179" t="s">
        <v>453</v>
      </c>
      <c r="C20" s="235">
        <v>84.808360994265712</v>
      </c>
      <c r="D20" s="245">
        <v>79.975694510817178</v>
      </c>
      <c r="E20" s="246">
        <v>89.641027477714246</v>
      </c>
      <c r="F20" s="245">
        <v>82.376179535538583</v>
      </c>
      <c r="G20" s="246">
        <v>87.240542452992841</v>
      </c>
      <c r="H20" s="83"/>
    </row>
    <row r="21" spans="1:8" ht="15.75" customHeight="1">
      <c r="A21" s="91"/>
      <c r="B21" s="179" t="s">
        <v>454</v>
      </c>
      <c r="C21" s="240">
        <v>2.5374568667822901</v>
      </c>
      <c r="D21" s="241">
        <v>2.3517034509666268</v>
      </c>
      <c r="E21" s="242">
        <v>2.7232102825979534</v>
      </c>
      <c r="F21" s="241">
        <v>2.4357028764686963</v>
      </c>
      <c r="G21" s="242">
        <v>2.6392108570958839</v>
      </c>
      <c r="H21" s="83"/>
    </row>
    <row r="22" spans="1:8" ht="15.75" customHeight="1">
      <c r="A22" s="91"/>
      <c r="B22" s="179" t="s">
        <v>455</v>
      </c>
      <c r="C22" s="250">
        <v>12.35001786473577</v>
      </c>
      <c r="D22" s="251">
        <v>10.686090668624702</v>
      </c>
      <c r="E22" s="252">
        <v>14.013945060846838</v>
      </c>
      <c r="F22" s="251">
        <v>11.228753154781867</v>
      </c>
      <c r="G22" s="252">
        <v>13.471282574689674</v>
      </c>
      <c r="H22" s="83"/>
    </row>
    <row r="23" spans="1:8" ht="15.75" customHeight="1">
      <c r="A23" s="91"/>
      <c r="B23" s="179" t="s">
        <v>456</v>
      </c>
      <c r="C23" s="240">
        <v>6.3238433686696531</v>
      </c>
      <c r="D23" s="241">
        <v>6.0232803513592907</v>
      </c>
      <c r="E23" s="242">
        <v>6.6244063859800155</v>
      </c>
      <c r="F23" s="241">
        <v>6.1800730096952972</v>
      </c>
      <c r="G23" s="242">
        <v>6.4676137276440091</v>
      </c>
      <c r="H23" s="83"/>
    </row>
    <row r="24" spans="1:8" ht="15.75" customHeight="1">
      <c r="A24" s="91"/>
      <c r="B24" s="179" t="s">
        <v>457</v>
      </c>
      <c r="C24" s="234">
        <v>5.6526560144158716E-2</v>
      </c>
      <c r="D24" s="236">
        <v>5.5007428462577716E-2</v>
      </c>
      <c r="E24" s="237">
        <v>5.8045691825739716E-2</v>
      </c>
      <c r="F24" s="236">
        <v>5.564006274131858E-2</v>
      </c>
      <c r="G24" s="237">
        <v>5.7413057546998852E-2</v>
      </c>
      <c r="H24" s="83"/>
    </row>
    <row r="25" spans="1:8" ht="15.75" customHeight="1">
      <c r="A25" s="91"/>
      <c r="B25" s="179" t="s">
        <v>458</v>
      </c>
      <c r="C25" s="240">
        <v>3.202166960767534</v>
      </c>
      <c r="D25" s="241">
        <v>2.9790471419112929</v>
      </c>
      <c r="E25" s="242">
        <v>3.4252867796237751</v>
      </c>
      <c r="F25" s="241">
        <v>3.0373325714670827</v>
      </c>
      <c r="G25" s="242">
        <v>3.3670013500679854</v>
      </c>
      <c r="H25" s="83"/>
    </row>
    <row r="26" spans="1:8" ht="15.75" customHeight="1">
      <c r="A26" s="91"/>
      <c r="B26" s="179" t="s">
        <v>459</v>
      </c>
      <c r="C26" s="240">
        <v>0.92440043268177075</v>
      </c>
      <c r="D26" s="241">
        <v>0.826253477157187</v>
      </c>
      <c r="E26" s="242">
        <v>1.0225473882063545</v>
      </c>
      <c r="F26" s="241">
        <v>0.85964515059030566</v>
      </c>
      <c r="G26" s="242">
        <v>0.98915571477323583</v>
      </c>
      <c r="H26" s="83"/>
    </row>
    <row r="27" spans="1:8" ht="15.75" customHeight="1">
      <c r="A27" s="91"/>
      <c r="B27" s="179" t="s">
        <v>460</v>
      </c>
      <c r="C27" s="240">
        <v>1.2621484937708338</v>
      </c>
      <c r="D27" s="241">
        <v>1.1002284501794457</v>
      </c>
      <c r="E27" s="242">
        <v>1.4240685373622219</v>
      </c>
      <c r="F27" s="241">
        <v>1.1610059446553276</v>
      </c>
      <c r="G27" s="242">
        <v>1.3632910428863401</v>
      </c>
      <c r="H27" s="83"/>
    </row>
    <row r="28" spans="1:8" ht="15.75" customHeight="1">
      <c r="A28" s="91"/>
      <c r="B28" s="179" t="s">
        <v>461</v>
      </c>
      <c r="C28" s="240">
        <v>2.2419681173229287</v>
      </c>
      <c r="D28" s="241">
        <v>2.1718474746405274</v>
      </c>
      <c r="E28" s="242">
        <v>2.3120887600053299</v>
      </c>
      <c r="F28" s="241">
        <v>2.2122068969965754</v>
      </c>
      <c r="G28" s="242">
        <v>2.271729337649282</v>
      </c>
      <c r="H28" s="83"/>
    </row>
    <row r="29" spans="1:8" ht="15.75" customHeight="1">
      <c r="A29" s="91"/>
      <c r="B29" s="179" t="s">
        <v>462</v>
      </c>
      <c r="C29" s="250">
        <v>22.744961722460307</v>
      </c>
      <c r="D29" s="251">
        <v>21.80956271368461</v>
      </c>
      <c r="E29" s="252">
        <v>23.680360731236004</v>
      </c>
      <c r="F29" s="251">
        <v>22.009168079875121</v>
      </c>
      <c r="G29" s="252">
        <v>23.480755365045493</v>
      </c>
      <c r="H29" s="84"/>
    </row>
    <row r="30" spans="1:8" ht="15.75" customHeight="1">
      <c r="A30" s="91"/>
      <c r="B30" s="179" t="s">
        <v>463</v>
      </c>
      <c r="C30" s="240">
        <v>5.4514247637176378</v>
      </c>
      <c r="D30" s="241">
        <v>4.9800038071530199</v>
      </c>
      <c r="E30" s="242">
        <v>5.9228457202822558</v>
      </c>
      <c r="F30" s="241">
        <v>5.1982568513359544</v>
      </c>
      <c r="G30" s="242">
        <v>5.7045926760993213</v>
      </c>
      <c r="H30" s="83"/>
    </row>
    <row r="31" spans="1:8" ht="15.75" customHeight="1">
      <c r="A31" s="91"/>
      <c r="B31" s="179" t="s">
        <v>464</v>
      </c>
      <c r="C31" s="240">
        <v>0.16145885158895404</v>
      </c>
      <c r="D31" s="241">
        <v>0.11934462388720707</v>
      </c>
      <c r="E31" s="242">
        <v>0.20357307929070101</v>
      </c>
      <c r="F31" s="241">
        <v>0.15307945445935545</v>
      </c>
      <c r="G31" s="242">
        <v>0.16983824871855263</v>
      </c>
      <c r="H31" s="83"/>
    </row>
    <row r="32" spans="1:8" ht="15.75" customHeight="1">
      <c r="A32" s="91"/>
      <c r="B32" s="179" t="s">
        <v>465</v>
      </c>
      <c r="C32" s="240">
        <v>5.9637280330359355</v>
      </c>
      <c r="D32" s="241">
        <v>5.6693238109917967</v>
      </c>
      <c r="E32" s="242">
        <v>6.2581322550800742</v>
      </c>
      <c r="F32" s="241">
        <v>5.7625569609288627</v>
      </c>
      <c r="G32" s="242">
        <v>6.1648991051430082</v>
      </c>
      <c r="H32" s="83"/>
    </row>
    <row r="33" spans="1:8" ht="15.75" customHeight="1">
      <c r="A33" s="91"/>
      <c r="B33" s="179" t="s">
        <v>466</v>
      </c>
      <c r="C33" s="240">
        <v>0.45020575727880408</v>
      </c>
      <c r="D33" s="241">
        <v>0.40633626917039306</v>
      </c>
      <c r="E33" s="242">
        <v>0.49407524538721509</v>
      </c>
      <c r="F33" s="241">
        <v>0.40720347577291649</v>
      </c>
      <c r="G33" s="242">
        <v>0.49320803878469166</v>
      </c>
      <c r="H33" s="83"/>
    </row>
    <row r="34" spans="1:8" ht="15.75" customHeight="1">
      <c r="A34" s="91"/>
      <c r="B34" s="179" t="s">
        <v>467</v>
      </c>
      <c r="C34" s="240">
        <v>0.20571315937819928</v>
      </c>
      <c r="D34" s="241">
        <v>0.18836643114599694</v>
      </c>
      <c r="E34" s="242">
        <v>0.22305988761040163</v>
      </c>
      <c r="F34" s="241">
        <v>0.19485749631222812</v>
      </c>
      <c r="G34" s="242">
        <v>0.21656882244417044</v>
      </c>
      <c r="H34" s="83"/>
    </row>
    <row r="35" spans="1:8" ht="15.75" customHeight="1">
      <c r="A35" s="91"/>
      <c r="B35" s="179" t="s">
        <v>468</v>
      </c>
      <c r="C35" s="240">
        <v>3.0025189446797222</v>
      </c>
      <c r="D35" s="241">
        <v>2.90602280785287</v>
      </c>
      <c r="E35" s="242">
        <v>3.0990150815065745</v>
      </c>
      <c r="F35" s="241">
        <v>2.9130300777003812</v>
      </c>
      <c r="G35" s="242">
        <v>3.0920078116590632</v>
      </c>
      <c r="H35" s="83"/>
    </row>
    <row r="36" spans="1:8" ht="15.75" customHeight="1">
      <c r="A36" s="91"/>
      <c r="B36" s="179" t="s">
        <v>469</v>
      </c>
      <c r="C36" s="250">
        <v>42.468472791595374</v>
      </c>
      <c r="D36" s="251">
        <v>39.902320850039438</v>
      </c>
      <c r="E36" s="252">
        <v>45.034624733151311</v>
      </c>
      <c r="F36" s="251">
        <v>41.021269402973722</v>
      </c>
      <c r="G36" s="252">
        <v>43.915676180217027</v>
      </c>
      <c r="H36" s="83"/>
    </row>
    <row r="37" spans="1:8" ht="15.75" customHeight="1">
      <c r="A37" s="91"/>
      <c r="B37" s="179" t="s">
        <v>470</v>
      </c>
      <c r="C37" s="250">
        <v>27.885314512553396</v>
      </c>
      <c r="D37" s="251">
        <v>26.584852864007416</v>
      </c>
      <c r="E37" s="252">
        <v>29.185776161099376</v>
      </c>
      <c r="F37" s="251">
        <v>27.125021928977574</v>
      </c>
      <c r="G37" s="252">
        <v>28.645607096129218</v>
      </c>
      <c r="H37" s="83"/>
    </row>
    <row r="38" spans="1:8" ht="15.75" customHeight="1">
      <c r="A38" s="91"/>
      <c r="B38" s="179" t="s">
        <v>471</v>
      </c>
      <c r="C38" s="234">
        <v>7.3565277798113296E-2</v>
      </c>
      <c r="D38" s="236">
        <v>6.3354978696379238E-2</v>
      </c>
      <c r="E38" s="237">
        <v>8.3775576899847354E-2</v>
      </c>
      <c r="F38" s="236" t="s">
        <v>95</v>
      </c>
      <c r="G38" s="237" t="s">
        <v>95</v>
      </c>
      <c r="H38" s="83"/>
    </row>
    <row r="39" spans="1:8" ht="15.75" customHeight="1">
      <c r="A39" s="91"/>
      <c r="B39" s="179" t="s">
        <v>472</v>
      </c>
      <c r="C39" s="234">
        <v>0.16336893268558439</v>
      </c>
      <c r="D39" s="236">
        <v>0.15504587008657253</v>
      </c>
      <c r="E39" s="237">
        <v>0.17169199528459625</v>
      </c>
      <c r="F39" s="236">
        <v>0.16062114152312976</v>
      </c>
      <c r="G39" s="237">
        <v>0.16611672384803902</v>
      </c>
      <c r="H39" s="83"/>
    </row>
    <row r="40" spans="1:8" ht="15.75" customHeight="1">
      <c r="A40" s="91"/>
      <c r="B40" s="179" t="s">
        <v>473</v>
      </c>
      <c r="C40" s="234">
        <v>2.6549660883955644E-2</v>
      </c>
      <c r="D40" s="236">
        <v>2.5717123724517572E-2</v>
      </c>
      <c r="E40" s="237">
        <v>2.7382198043393716E-2</v>
      </c>
      <c r="F40" s="236">
        <v>2.5991544433326047E-2</v>
      </c>
      <c r="G40" s="237">
        <v>2.7107777334585241E-2</v>
      </c>
      <c r="H40" s="83"/>
    </row>
    <row r="41" spans="1:8" ht="15.75" customHeight="1">
      <c r="A41" s="91"/>
      <c r="B41" s="179" t="s">
        <v>474</v>
      </c>
      <c r="C41" s="240">
        <v>3.4722476533649607</v>
      </c>
      <c r="D41" s="241">
        <v>3.1977037812013771</v>
      </c>
      <c r="E41" s="242">
        <v>3.7467915255285442</v>
      </c>
      <c r="F41" s="241">
        <v>3.3054979499791255</v>
      </c>
      <c r="G41" s="242">
        <v>3.6389973567507958</v>
      </c>
      <c r="H41" s="83"/>
    </row>
    <row r="42" spans="1:8" ht="15.75" customHeight="1">
      <c r="A42" s="91"/>
      <c r="B42" s="179" t="s">
        <v>475</v>
      </c>
      <c r="C42" s="240">
        <v>2.2861054846203257</v>
      </c>
      <c r="D42" s="241">
        <v>2.2090819758260691</v>
      </c>
      <c r="E42" s="242">
        <v>2.3631289934145823</v>
      </c>
      <c r="F42" s="241">
        <v>2.2473281855525555</v>
      </c>
      <c r="G42" s="242">
        <v>2.3248827836880959</v>
      </c>
      <c r="H42" s="83"/>
    </row>
    <row r="43" spans="1:8" ht="15.75" customHeight="1">
      <c r="A43" s="91"/>
      <c r="B43" s="179" t="s">
        <v>476</v>
      </c>
      <c r="C43" s="250">
        <v>16.682601209947023</v>
      </c>
      <c r="D43" s="251">
        <v>15.544769888314901</v>
      </c>
      <c r="E43" s="252">
        <v>17.820432531579144</v>
      </c>
      <c r="F43" s="251">
        <v>15.964137475685177</v>
      </c>
      <c r="G43" s="252">
        <v>17.401064944208869</v>
      </c>
      <c r="H43" s="83"/>
    </row>
    <row r="44" spans="1:8" ht="15.75" customHeight="1">
      <c r="A44" s="91"/>
      <c r="B44" s="179" t="s">
        <v>477</v>
      </c>
      <c r="C44" s="250">
        <v>35.380222445430569</v>
      </c>
      <c r="D44" s="251">
        <v>32.201075999369742</v>
      </c>
      <c r="E44" s="252">
        <v>38.559368891491395</v>
      </c>
      <c r="F44" s="251">
        <v>33.942449213705999</v>
      </c>
      <c r="G44" s="252">
        <v>36.817995677155139</v>
      </c>
      <c r="H44" s="83"/>
    </row>
    <row r="45" spans="1:8" ht="15.75" customHeight="1">
      <c r="A45" s="91"/>
      <c r="B45" s="179" t="s">
        <v>478</v>
      </c>
      <c r="C45" s="240">
        <v>4.244462806039933</v>
      </c>
      <c r="D45" s="241">
        <v>3.9444534812143051</v>
      </c>
      <c r="E45" s="242">
        <v>4.5444721308655609</v>
      </c>
      <c r="F45" s="241">
        <v>3.9829648514452924</v>
      </c>
      <c r="G45" s="242">
        <v>4.505960760634574</v>
      </c>
      <c r="H45" s="83"/>
    </row>
    <row r="46" spans="1:8" ht="15.75" customHeight="1">
      <c r="A46" s="91"/>
      <c r="B46" s="179" t="s">
        <v>479</v>
      </c>
      <c r="C46" s="234">
        <v>3.519431772423167E-2</v>
      </c>
      <c r="D46" s="236">
        <v>3.3670944314197142E-2</v>
      </c>
      <c r="E46" s="237">
        <v>3.6717691134266199E-2</v>
      </c>
      <c r="F46" s="236">
        <v>3.3901784698708512E-2</v>
      </c>
      <c r="G46" s="237">
        <v>3.6486850749754829E-2</v>
      </c>
      <c r="H46" s="85"/>
    </row>
    <row r="47" spans="1:8" ht="15.75" customHeight="1">
      <c r="A47" s="91"/>
      <c r="B47" s="179" t="s">
        <v>480</v>
      </c>
      <c r="C47" s="235">
        <v>223.29008202055994</v>
      </c>
      <c r="D47" s="245">
        <v>215.02916100308795</v>
      </c>
      <c r="E47" s="246">
        <v>231.55100303803192</v>
      </c>
      <c r="F47" s="245">
        <v>218.35936945214138</v>
      </c>
      <c r="G47" s="246">
        <v>228.22079458897849</v>
      </c>
      <c r="H47" s="85"/>
    </row>
    <row r="48" spans="1:8" ht="15.75" customHeight="1">
      <c r="A48" s="91"/>
      <c r="B48" s="179" t="s">
        <v>481</v>
      </c>
      <c r="C48" s="240">
        <v>9.602708862442908</v>
      </c>
      <c r="D48" s="241">
        <v>8.7127604074551055</v>
      </c>
      <c r="E48" s="242">
        <v>10.492657317430711</v>
      </c>
      <c r="F48" s="241">
        <v>9.3588791299322818</v>
      </c>
      <c r="G48" s="242">
        <v>9.8465385949535342</v>
      </c>
      <c r="H48" s="83"/>
    </row>
    <row r="49" spans="1:8" ht="15.75" customHeight="1">
      <c r="A49" s="91"/>
      <c r="B49" s="179" t="s">
        <v>482</v>
      </c>
      <c r="C49" s="235">
        <v>135.32107682643112</v>
      </c>
      <c r="D49" s="245">
        <v>128.17770145167557</v>
      </c>
      <c r="E49" s="246">
        <v>142.46445220118667</v>
      </c>
      <c r="F49" s="245">
        <v>129.85552437736473</v>
      </c>
      <c r="G49" s="246">
        <v>140.78662927549752</v>
      </c>
      <c r="H49" s="83"/>
    </row>
    <row r="50" spans="1:8" ht="15.75" customHeight="1">
      <c r="A50" s="91"/>
      <c r="B50" s="179" t="s">
        <v>483</v>
      </c>
      <c r="C50" s="234" t="s">
        <v>226</v>
      </c>
      <c r="D50" s="236" t="s">
        <v>95</v>
      </c>
      <c r="E50" s="237" t="s">
        <v>95</v>
      </c>
      <c r="F50" s="236" t="s">
        <v>95</v>
      </c>
      <c r="G50" s="237" t="s">
        <v>95</v>
      </c>
      <c r="H50" s="83"/>
    </row>
    <row r="51" spans="1:8" ht="15.75" customHeight="1">
      <c r="A51" s="91"/>
      <c r="B51" s="179" t="s">
        <v>444</v>
      </c>
      <c r="C51" s="234">
        <v>0.68433447517517942</v>
      </c>
      <c r="D51" s="236">
        <v>0.66334312153492614</v>
      </c>
      <c r="E51" s="237">
        <v>0.70532582881543271</v>
      </c>
      <c r="F51" s="236">
        <v>0.67196521193992531</v>
      </c>
      <c r="G51" s="237">
        <v>0.69670373841043354</v>
      </c>
      <c r="H51" s="83"/>
    </row>
    <row r="52" spans="1:8" ht="15.75" customHeight="1">
      <c r="A52" s="91"/>
      <c r="B52" s="179" t="s">
        <v>484</v>
      </c>
      <c r="C52" s="250">
        <v>21.81719325138539</v>
      </c>
      <c r="D52" s="251">
        <v>20.691814232223173</v>
      </c>
      <c r="E52" s="252">
        <v>22.942572270547608</v>
      </c>
      <c r="F52" s="251">
        <v>21.218890552427297</v>
      </c>
      <c r="G52" s="252">
        <v>22.415495950343484</v>
      </c>
      <c r="H52" s="83"/>
    </row>
    <row r="53" spans="1:8" ht="15.75" customHeight="1">
      <c r="A53" s="91"/>
      <c r="B53" s="179" t="s">
        <v>485</v>
      </c>
      <c r="C53" s="240">
        <v>4.1659072781341733</v>
      </c>
      <c r="D53" s="241">
        <v>3.8055497816933741</v>
      </c>
      <c r="E53" s="242">
        <v>4.5262647745749724</v>
      </c>
      <c r="F53" s="241">
        <v>4.0168016634040251</v>
      </c>
      <c r="G53" s="242">
        <v>4.3150128928643214</v>
      </c>
      <c r="H53" s="83"/>
    </row>
    <row r="54" spans="1:8" ht="15.75" customHeight="1">
      <c r="A54" s="91"/>
      <c r="B54" s="179" t="s">
        <v>486</v>
      </c>
      <c r="C54" s="240">
        <v>6.6949838644719328</v>
      </c>
      <c r="D54" s="241">
        <v>6.1172556682669743</v>
      </c>
      <c r="E54" s="242">
        <v>7.2727120606768914</v>
      </c>
      <c r="F54" s="241">
        <v>6.3360362105464922</v>
      </c>
      <c r="G54" s="242">
        <v>7.0539315183973734</v>
      </c>
      <c r="H54" s="83"/>
    </row>
    <row r="55" spans="1:8" ht="15.75" customHeight="1">
      <c r="A55" s="91"/>
      <c r="B55" s="179" t="s">
        <v>487</v>
      </c>
      <c r="C55" s="240">
        <v>3.8328554560728811</v>
      </c>
      <c r="D55" s="241">
        <v>3.6078478146367452</v>
      </c>
      <c r="E55" s="242">
        <v>4.0578630975090171</v>
      </c>
      <c r="F55" s="241">
        <v>3.626925343744237</v>
      </c>
      <c r="G55" s="242">
        <v>4.0387855684015248</v>
      </c>
      <c r="H55" s="83"/>
    </row>
    <row r="56" spans="1:8" ht="15.75" customHeight="1">
      <c r="A56" s="91"/>
      <c r="B56" s="179" t="s">
        <v>488</v>
      </c>
      <c r="C56" s="235">
        <v>198.07818816815225</v>
      </c>
      <c r="D56" s="245">
        <v>189.456195566996</v>
      </c>
      <c r="E56" s="246">
        <v>206.7001807693085</v>
      </c>
      <c r="F56" s="245">
        <v>194.23905554469601</v>
      </c>
      <c r="G56" s="246">
        <v>201.91732079160849</v>
      </c>
      <c r="H56" s="83"/>
    </row>
    <row r="57" spans="1:8" ht="15.75" customHeight="1">
      <c r="A57" s="91"/>
      <c r="B57" s="179" t="s">
        <v>489</v>
      </c>
      <c r="C57" s="240">
        <v>1.2532978255282066</v>
      </c>
      <c r="D57" s="241">
        <v>1.1824472661770036</v>
      </c>
      <c r="E57" s="242">
        <v>1.3241483848794096</v>
      </c>
      <c r="F57" s="241">
        <v>1.1880361529950096</v>
      </c>
      <c r="G57" s="242">
        <v>1.3185594980614035</v>
      </c>
      <c r="H57" s="83"/>
    </row>
    <row r="58" spans="1:8" ht="15.75" customHeight="1">
      <c r="A58" s="91"/>
      <c r="B58" s="179" t="s">
        <v>490</v>
      </c>
      <c r="C58" s="240">
        <v>0.70484152113970122</v>
      </c>
      <c r="D58" s="241">
        <v>0.66214045542966216</v>
      </c>
      <c r="E58" s="242">
        <v>0.74754258684974029</v>
      </c>
      <c r="F58" s="241">
        <v>0.67674177418400971</v>
      </c>
      <c r="G58" s="242">
        <v>0.73294126809539273</v>
      </c>
      <c r="H58" s="83"/>
    </row>
    <row r="59" spans="1:8" ht="15.75" customHeight="1">
      <c r="A59" s="91"/>
      <c r="B59" s="179" t="s">
        <v>491</v>
      </c>
      <c r="C59" s="240">
        <v>1.1780378687047359</v>
      </c>
      <c r="D59" s="241">
        <v>1.0660467953295283</v>
      </c>
      <c r="E59" s="242">
        <v>1.2900289420799436</v>
      </c>
      <c r="F59" s="241">
        <v>1.1294234837616757</v>
      </c>
      <c r="G59" s="242">
        <v>1.2266522536477962</v>
      </c>
      <c r="H59" s="83"/>
    </row>
    <row r="60" spans="1:8" ht="15.75" customHeight="1">
      <c r="A60" s="91"/>
      <c r="B60" s="179" t="s">
        <v>492</v>
      </c>
      <c r="C60" s="250">
        <v>14.071206459205728</v>
      </c>
      <c r="D60" s="251">
        <v>13.264228775874418</v>
      </c>
      <c r="E60" s="252">
        <v>14.878184142537037</v>
      </c>
      <c r="F60" s="251">
        <v>13.586161344014561</v>
      </c>
      <c r="G60" s="252">
        <v>14.556251574396894</v>
      </c>
      <c r="H60" s="83"/>
    </row>
    <row r="61" spans="1:8" ht="15.75" customHeight="1">
      <c r="A61" s="91"/>
      <c r="B61" s="179" t="s">
        <v>493</v>
      </c>
      <c r="C61" s="234">
        <v>0.12017566447017329</v>
      </c>
      <c r="D61" s="236">
        <v>0.11618391545450241</v>
      </c>
      <c r="E61" s="237">
        <v>0.12416741348584417</v>
      </c>
      <c r="F61" s="236">
        <v>0.11773334223617894</v>
      </c>
      <c r="G61" s="237">
        <v>0.12261798670416764</v>
      </c>
      <c r="H61" s="83"/>
    </row>
    <row r="62" spans="1:8" ht="15.75" customHeight="1">
      <c r="A62" s="91"/>
      <c r="B62" s="179" t="s">
        <v>494</v>
      </c>
      <c r="C62" s="240">
        <v>0.94010395266116797</v>
      </c>
      <c r="D62" s="241">
        <v>0.89676910981920688</v>
      </c>
      <c r="E62" s="242">
        <v>0.98343879550312907</v>
      </c>
      <c r="F62" s="241">
        <v>0.91839878523737672</v>
      </c>
      <c r="G62" s="242">
        <v>0.96180912008495922</v>
      </c>
      <c r="H62" s="83"/>
    </row>
    <row r="63" spans="1:8" ht="15.75" customHeight="1">
      <c r="A63" s="91"/>
      <c r="B63" s="179" t="s">
        <v>495</v>
      </c>
      <c r="C63" s="240">
        <v>0.10341848430630536</v>
      </c>
      <c r="D63" s="241">
        <v>9.4313694399322648E-2</v>
      </c>
      <c r="E63" s="242">
        <v>0.11252327421328807</v>
      </c>
      <c r="F63" s="241" t="s">
        <v>95</v>
      </c>
      <c r="G63" s="242" t="s">
        <v>95</v>
      </c>
      <c r="H63" s="83"/>
    </row>
    <row r="64" spans="1:8" ht="15.75" customHeight="1">
      <c r="A64" s="91"/>
      <c r="B64" s="179" t="s">
        <v>496</v>
      </c>
      <c r="C64" s="240">
        <v>4.8982509562621237</v>
      </c>
      <c r="D64" s="241">
        <v>4.6389752067567853</v>
      </c>
      <c r="E64" s="242">
        <v>5.1575267057674621</v>
      </c>
      <c r="F64" s="241">
        <v>4.7377522901441278</v>
      </c>
      <c r="G64" s="242">
        <v>5.0587496223801196</v>
      </c>
      <c r="H64" s="83"/>
    </row>
    <row r="65" spans="1:8" ht="15.75" customHeight="1">
      <c r="A65" s="91"/>
      <c r="B65" s="179" t="s">
        <v>497</v>
      </c>
      <c r="C65" s="240">
        <v>9.191706567126424</v>
      </c>
      <c r="D65" s="241">
        <v>8.4014902147631307</v>
      </c>
      <c r="E65" s="242">
        <v>9.9819229194897172</v>
      </c>
      <c r="F65" s="241">
        <v>8.5803088689749014</v>
      </c>
      <c r="G65" s="242">
        <v>9.8031042652779465</v>
      </c>
      <c r="H65" s="83"/>
    </row>
    <row r="66" spans="1:8" ht="15.75" customHeight="1">
      <c r="A66" s="91"/>
      <c r="B66" s="179" t="s">
        <v>498</v>
      </c>
      <c r="C66" s="240">
        <v>2.3150961294513595</v>
      </c>
      <c r="D66" s="241">
        <v>2.1391091297645421</v>
      </c>
      <c r="E66" s="242">
        <v>2.4910831291381768</v>
      </c>
      <c r="F66" s="241">
        <v>2.1442030570032498</v>
      </c>
      <c r="G66" s="242">
        <v>2.4859892018994691</v>
      </c>
      <c r="H66" s="83"/>
    </row>
    <row r="67" spans="1:8" ht="15.75" customHeight="1">
      <c r="A67" s="91"/>
      <c r="B67" s="179" t="s">
        <v>499</v>
      </c>
      <c r="C67" s="250">
        <v>13.551000963345549</v>
      </c>
      <c r="D67" s="251">
        <v>12.90137857901362</v>
      </c>
      <c r="E67" s="252">
        <v>14.200623347677478</v>
      </c>
      <c r="F67" s="251">
        <v>13.183745519249589</v>
      </c>
      <c r="G67" s="252">
        <v>13.918256407441509</v>
      </c>
      <c r="H67" s="83"/>
    </row>
    <row r="68" spans="1:8" ht="15.75" customHeight="1">
      <c r="A68" s="91"/>
      <c r="B68" s="179" t="s">
        <v>500</v>
      </c>
      <c r="C68" s="240">
        <v>0.54141473448814037</v>
      </c>
      <c r="D68" s="241">
        <v>0.472352605416338</v>
      </c>
      <c r="E68" s="242">
        <v>0.61047686355994268</v>
      </c>
      <c r="F68" s="241">
        <v>0.5021847313622998</v>
      </c>
      <c r="G68" s="242">
        <v>0.58064473761398094</v>
      </c>
      <c r="H68" s="83"/>
    </row>
    <row r="69" spans="1:8" ht="15.75" customHeight="1">
      <c r="A69" s="91"/>
      <c r="B69" s="179" t="s">
        <v>501</v>
      </c>
      <c r="C69" s="235">
        <v>428.21983378140612</v>
      </c>
      <c r="D69" s="245">
        <v>411.74088150451297</v>
      </c>
      <c r="E69" s="246">
        <v>444.69878605829928</v>
      </c>
      <c r="F69" s="245">
        <v>421.25616241760201</v>
      </c>
      <c r="G69" s="246">
        <v>435.18350514521023</v>
      </c>
      <c r="H69" s="83"/>
    </row>
    <row r="70" spans="1:8" ht="15.75" customHeight="1">
      <c r="A70" s="91"/>
      <c r="B70" s="179" t="s">
        <v>502</v>
      </c>
      <c r="C70" s="235">
        <v>215.89307622939367</v>
      </c>
      <c r="D70" s="245">
        <v>208.58366116990945</v>
      </c>
      <c r="E70" s="246">
        <v>223.20249128887789</v>
      </c>
      <c r="F70" s="245">
        <v>211.5671961890699</v>
      </c>
      <c r="G70" s="246">
        <v>220.21895626971744</v>
      </c>
      <c r="H70" s="83"/>
    </row>
    <row r="71" spans="1:8" ht="15.75" customHeight="1">
      <c r="A71" s="91"/>
      <c r="B71" s="239" t="s">
        <v>222</v>
      </c>
      <c r="C71" s="176"/>
      <c r="D71" s="176"/>
      <c r="E71" s="176"/>
      <c r="F71" s="176"/>
      <c r="G71" s="238"/>
      <c r="H71" s="83"/>
    </row>
    <row r="72" spans="1:8" ht="15.75" customHeight="1">
      <c r="A72" s="91"/>
      <c r="B72" s="179" t="s">
        <v>445</v>
      </c>
      <c r="C72" s="240">
        <v>6.3100804834941462</v>
      </c>
      <c r="D72" s="241">
        <v>6.0729104582431566</v>
      </c>
      <c r="E72" s="242">
        <v>6.5472505087451358</v>
      </c>
      <c r="F72" s="241">
        <v>6.119069108592643</v>
      </c>
      <c r="G72" s="242">
        <v>6.5010918583956494</v>
      </c>
      <c r="H72" s="83"/>
    </row>
    <row r="73" spans="1:8" ht="15.75" customHeight="1">
      <c r="A73" s="91"/>
      <c r="B73" s="179" t="s">
        <v>446</v>
      </c>
      <c r="C73" s="234">
        <v>0.62555306728225402</v>
      </c>
      <c r="D73" s="236">
        <v>0.58793129453178461</v>
      </c>
      <c r="E73" s="237">
        <v>0.66317484003272342</v>
      </c>
      <c r="F73" s="236">
        <v>0.6108832234850301</v>
      </c>
      <c r="G73" s="237">
        <v>0.64022291107947793</v>
      </c>
      <c r="H73" s="83"/>
    </row>
    <row r="74" spans="1:8" ht="15.75" customHeight="1">
      <c r="A74" s="91"/>
      <c r="B74" s="179" t="s">
        <v>447</v>
      </c>
      <c r="C74" s="235">
        <v>128.77936342034604</v>
      </c>
      <c r="D74" s="245">
        <v>123.49838921486676</v>
      </c>
      <c r="E74" s="246">
        <v>134.06033762582533</v>
      </c>
      <c r="F74" s="245">
        <v>125.88790674793606</v>
      </c>
      <c r="G74" s="246">
        <v>131.67082009275603</v>
      </c>
      <c r="H74" s="83"/>
    </row>
    <row r="75" spans="1:8" ht="15.75" customHeight="1">
      <c r="A75" s="91"/>
      <c r="B75" s="179" t="s">
        <v>503</v>
      </c>
      <c r="C75" s="250" t="s">
        <v>96</v>
      </c>
      <c r="D75" s="251" t="s">
        <v>95</v>
      </c>
      <c r="E75" s="252" t="s">
        <v>95</v>
      </c>
      <c r="F75" s="251" t="s">
        <v>95</v>
      </c>
      <c r="G75" s="252" t="s">
        <v>95</v>
      </c>
      <c r="H75" s="83"/>
    </row>
    <row r="76" spans="1:8" ht="15.75" customHeight="1">
      <c r="A76" s="91"/>
      <c r="B76" s="179" t="s">
        <v>448</v>
      </c>
      <c r="C76" s="235">
        <v>274.32329023117416</v>
      </c>
      <c r="D76" s="245">
        <v>260.17584834518954</v>
      </c>
      <c r="E76" s="246">
        <v>288.47073211715878</v>
      </c>
      <c r="F76" s="245">
        <v>264.82000349885527</v>
      </c>
      <c r="G76" s="246">
        <v>283.82657696349304</v>
      </c>
      <c r="H76" s="83"/>
    </row>
    <row r="77" spans="1:8" ht="15.75" customHeight="1">
      <c r="A77" s="91"/>
      <c r="B77" s="179" t="s">
        <v>449</v>
      </c>
      <c r="C77" s="240">
        <v>0.67995819099524157</v>
      </c>
      <c r="D77" s="241">
        <v>0.62076472020053541</v>
      </c>
      <c r="E77" s="242">
        <v>0.73915166178994773</v>
      </c>
      <c r="F77" s="241">
        <v>0.65167656049252887</v>
      </c>
      <c r="G77" s="242">
        <v>0.70823982149795428</v>
      </c>
      <c r="H77" s="83"/>
    </row>
    <row r="78" spans="1:8" ht="15.75" customHeight="1">
      <c r="A78" s="91"/>
      <c r="B78" s="179" t="s">
        <v>450</v>
      </c>
      <c r="C78" s="240">
        <v>7.3334619753008905</v>
      </c>
      <c r="D78" s="241">
        <v>7.012490825324118</v>
      </c>
      <c r="E78" s="242">
        <v>7.654433125277663</v>
      </c>
      <c r="F78" s="241">
        <v>7.124990481975809</v>
      </c>
      <c r="G78" s="242">
        <v>7.541933468625972</v>
      </c>
      <c r="H78" s="83"/>
    </row>
    <row r="79" spans="1:8" ht="15.75" customHeight="1">
      <c r="A79" s="91"/>
      <c r="B79" s="179" t="s">
        <v>451</v>
      </c>
      <c r="C79" s="234">
        <v>0.93604688420658577</v>
      </c>
      <c r="D79" s="236">
        <v>0.91035630616432051</v>
      </c>
      <c r="E79" s="237">
        <v>0.96173746224885104</v>
      </c>
      <c r="F79" s="236">
        <v>0.91677679082410612</v>
      </c>
      <c r="G79" s="237">
        <v>0.95531697758906542</v>
      </c>
      <c r="H79" s="83"/>
    </row>
    <row r="80" spans="1:8" ht="15.75" customHeight="1">
      <c r="A80" s="91"/>
      <c r="B80" s="179" t="s">
        <v>452</v>
      </c>
      <c r="C80" s="240">
        <v>1.7997081228581049</v>
      </c>
      <c r="D80" s="241">
        <v>1.6967491006051352</v>
      </c>
      <c r="E80" s="242">
        <v>1.9026671451110746</v>
      </c>
      <c r="F80" s="241">
        <v>1.7170101693817976</v>
      </c>
      <c r="G80" s="242">
        <v>1.8824060763344121</v>
      </c>
      <c r="H80" s="83"/>
    </row>
    <row r="81" spans="1:8" ht="15.75" customHeight="1">
      <c r="A81" s="91"/>
      <c r="B81" s="179" t="s">
        <v>453</v>
      </c>
      <c r="C81" s="250">
        <v>44.275315187351438</v>
      </c>
      <c r="D81" s="251">
        <v>41.647759909537882</v>
      </c>
      <c r="E81" s="252">
        <v>46.902870465164995</v>
      </c>
      <c r="F81" s="251">
        <v>42.756340645629948</v>
      </c>
      <c r="G81" s="252">
        <v>45.794289729072929</v>
      </c>
      <c r="H81" s="83"/>
    </row>
    <row r="82" spans="1:8" ht="15.75" customHeight="1">
      <c r="A82" s="91"/>
      <c r="B82" s="179" t="s">
        <v>454</v>
      </c>
      <c r="C82" s="240">
        <v>1.8065517985298398</v>
      </c>
      <c r="D82" s="241">
        <v>1.6695685857466731</v>
      </c>
      <c r="E82" s="242">
        <v>1.9435350113130065</v>
      </c>
      <c r="F82" s="241">
        <v>1.7407004793647509</v>
      </c>
      <c r="G82" s="242">
        <v>1.8724031176949287</v>
      </c>
      <c r="H82" s="83"/>
    </row>
    <row r="83" spans="1:8" ht="15.75" customHeight="1">
      <c r="A83" s="91"/>
      <c r="B83" s="179" t="s">
        <v>455</v>
      </c>
      <c r="C83" s="250">
        <v>12.887408194575935</v>
      </c>
      <c r="D83" s="251">
        <v>11.9689210062859</v>
      </c>
      <c r="E83" s="252">
        <v>13.80589538286597</v>
      </c>
      <c r="F83" s="251">
        <v>12.003723367682479</v>
      </c>
      <c r="G83" s="252">
        <v>13.77109302146939</v>
      </c>
      <c r="H83" s="83"/>
    </row>
    <row r="84" spans="1:8" ht="15.75" customHeight="1">
      <c r="A84" s="91"/>
      <c r="B84" s="179" t="s">
        <v>456</v>
      </c>
      <c r="C84" s="240">
        <v>1.3504358338592082</v>
      </c>
      <c r="D84" s="241">
        <v>1.2359720354644237</v>
      </c>
      <c r="E84" s="242">
        <v>1.4648996322539927</v>
      </c>
      <c r="F84" s="241">
        <v>1.2994196570967336</v>
      </c>
      <c r="G84" s="242">
        <v>1.4014520106216828</v>
      </c>
      <c r="H84" s="83"/>
    </row>
    <row r="85" spans="1:8" ht="15.75" customHeight="1">
      <c r="A85" s="91"/>
      <c r="B85" s="179" t="s">
        <v>457</v>
      </c>
      <c r="C85" s="234">
        <v>5.6475872551741919E-2</v>
      </c>
      <c r="D85" s="236">
        <v>5.460403617386643E-2</v>
      </c>
      <c r="E85" s="237">
        <v>5.8347708929617409E-2</v>
      </c>
      <c r="F85" s="236">
        <v>5.5546146664303325E-2</v>
      </c>
      <c r="G85" s="237">
        <v>5.7405598439180514E-2</v>
      </c>
      <c r="H85" s="83"/>
    </row>
    <row r="86" spans="1:8" ht="15.75" customHeight="1">
      <c r="A86" s="91"/>
      <c r="B86" s="179" t="s">
        <v>461</v>
      </c>
      <c r="C86" s="240">
        <v>1.5909016608135733</v>
      </c>
      <c r="D86" s="241">
        <v>1.5384054342171223</v>
      </c>
      <c r="E86" s="242">
        <v>1.6433978874100243</v>
      </c>
      <c r="F86" s="241">
        <v>1.5555298852455377</v>
      </c>
      <c r="G86" s="242">
        <v>1.6262734363816089</v>
      </c>
      <c r="H86" s="83"/>
    </row>
    <row r="87" spans="1:8" ht="15.75" customHeight="1">
      <c r="A87" s="91"/>
      <c r="B87" s="179" t="s">
        <v>462</v>
      </c>
      <c r="C87" s="240">
        <v>3.2133936811635886</v>
      </c>
      <c r="D87" s="241">
        <v>2.9522445092546357</v>
      </c>
      <c r="E87" s="242">
        <v>3.4745428530725415</v>
      </c>
      <c r="F87" s="241">
        <v>3.0324023428845366</v>
      </c>
      <c r="G87" s="242">
        <v>3.3943850194426406</v>
      </c>
      <c r="H87" s="83"/>
    </row>
    <row r="88" spans="1:8" ht="15.75" customHeight="1">
      <c r="A88" s="91"/>
      <c r="B88" s="179" t="s">
        <v>465</v>
      </c>
      <c r="C88" s="240">
        <v>1.0818814057325896</v>
      </c>
      <c r="D88" s="241">
        <v>1.001487296570496</v>
      </c>
      <c r="E88" s="242">
        <v>1.1622755148946833</v>
      </c>
      <c r="F88" s="241">
        <v>1.029676019164683</v>
      </c>
      <c r="G88" s="242">
        <v>1.1340867923004962</v>
      </c>
      <c r="H88" s="83"/>
    </row>
    <row r="89" spans="1:8" ht="15.75" customHeight="1">
      <c r="A89" s="91"/>
      <c r="B89" s="179" t="s">
        <v>504</v>
      </c>
      <c r="C89" s="234">
        <v>8.1742646316622133E-2</v>
      </c>
      <c r="D89" s="236">
        <v>6.3285611687531509E-2</v>
      </c>
      <c r="E89" s="237">
        <v>0.10019968094571276</v>
      </c>
      <c r="F89" s="236">
        <v>7.340938920148056E-2</v>
      </c>
      <c r="G89" s="237">
        <v>9.0075903431763707E-2</v>
      </c>
      <c r="H89" s="83"/>
    </row>
    <row r="90" spans="1:8" ht="15.75" customHeight="1">
      <c r="A90" s="91"/>
      <c r="B90" s="179" t="s">
        <v>467</v>
      </c>
      <c r="C90" s="240">
        <v>0.14903858244334287</v>
      </c>
      <c r="D90" s="241">
        <v>0.13701168082292628</v>
      </c>
      <c r="E90" s="242">
        <v>0.16106548406375945</v>
      </c>
      <c r="F90" s="241">
        <v>0.13926945271757812</v>
      </c>
      <c r="G90" s="242">
        <v>0.15880771216910761</v>
      </c>
      <c r="H90" s="83"/>
    </row>
    <row r="91" spans="1:8" ht="15.75" customHeight="1">
      <c r="A91" s="91"/>
      <c r="B91" s="179" t="s">
        <v>468</v>
      </c>
      <c r="C91" s="234">
        <v>0.26962274108789114</v>
      </c>
      <c r="D91" s="236">
        <v>0.25488225512337731</v>
      </c>
      <c r="E91" s="237">
        <v>0.28436322705240497</v>
      </c>
      <c r="F91" s="236">
        <v>0.25715464589484877</v>
      </c>
      <c r="G91" s="237">
        <v>0.28209083628093351</v>
      </c>
      <c r="H91" s="83"/>
    </row>
    <row r="92" spans="1:8" ht="15.75" customHeight="1">
      <c r="A92" s="91"/>
      <c r="B92" s="179" t="s">
        <v>469</v>
      </c>
      <c r="C92" s="250">
        <v>21.945856998630795</v>
      </c>
      <c r="D92" s="251">
        <v>20.694433079328704</v>
      </c>
      <c r="E92" s="252">
        <v>23.197280917932886</v>
      </c>
      <c r="F92" s="251">
        <v>21.270461677306603</v>
      </c>
      <c r="G92" s="252">
        <v>22.621252319954987</v>
      </c>
      <c r="H92" s="83"/>
    </row>
    <row r="93" spans="1:8" ht="15.75" customHeight="1">
      <c r="A93" s="91"/>
      <c r="B93" s="179" t="s">
        <v>470</v>
      </c>
      <c r="C93" s="240">
        <v>7.2895014406926846</v>
      </c>
      <c r="D93" s="241">
        <v>6.7865302876307894</v>
      </c>
      <c r="E93" s="242">
        <v>7.7924725937545798</v>
      </c>
      <c r="F93" s="241">
        <v>6.9737866141268334</v>
      </c>
      <c r="G93" s="242">
        <v>7.6052162672585357</v>
      </c>
      <c r="H93" s="83"/>
    </row>
    <row r="94" spans="1:8" ht="15.75" customHeight="1">
      <c r="A94" s="91"/>
      <c r="B94" s="179" t="s">
        <v>472</v>
      </c>
      <c r="C94" s="234">
        <v>7.1133559500126994E-2</v>
      </c>
      <c r="D94" s="236">
        <v>6.8472408710302662E-2</v>
      </c>
      <c r="E94" s="237">
        <v>7.3794710289951326E-2</v>
      </c>
      <c r="F94" s="236">
        <v>6.8847084305269077E-2</v>
      </c>
      <c r="G94" s="237">
        <v>7.3420034694984912E-2</v>
      </c>
      <c r="H94" s="83"/>
    </row>
    <row r="95" spans="1:8" ht="15.75" customHeight="1">
      <c r="A95" s="91"/>
      <c r="B95" s="179" t="s">
        <v>473</v>
      </c>
      <c r="C95" s="234">
        <v>2.4243332245646173E-2</v>
      </c>
      <c r="D95" s="236">
        <v>2.3557061590282223E-2</v>
      </c>
      <c r="E95" s="237">
        <v>2.4929602901010123E-2</v>
      </c>
      <c r="F95" s="236">
        <v>2.3799669274756199E-2</v>
      </c>
      <c r="G95" s="237">
        <v>2.4686995216536146E-2</v>
      </c>
      <c r="H95" s="83"/>
    </row>
    <row r="96" spans="1:8" ht="15.75" customHeight="1">
      <c r="A96" s="91"/>
      <c r="B96" s="179" t="s">
        <v>474</v>
      </c>
      <c r="C96" s="240">
        <v>3.1450342377775526</v>
      </c>
      <c r="D96" s="241">
        <v>2.9023560414841452</v>
      </c>
      <c r="E96" s="242">
        <v>3.3877124340709601</v>
      </c>
      <c r="F96" s="241">
        <v>2.984003040493926</v>
      </c>
      <c r="G96" s="242">
        <v>3.3060654350611793</v>
      </c>
      <c r="H96" s="83"/>
    </row>
    <row r="97" spans="1:8" ht="15.75" customHeight="1">
      <c r="A97" s="91"/>
      <c r="B97" s="179" t="s">
        <v>475</v>
      </c>
      <c r="C97" s="234">
        <v>6.4309496251817436E-2</v>
      </c>
      <c r="D97" s="236">
        <v>5.7383462326894188E-2</v>
      </c>
      <c r="E97" s="237">
        <v>7.1235530176740683E-2</v>
      </c>
      <c r="F97" s="236">
        <v>6.2261485403814737E-2</v>
      </c>
      <c r="G97" s="237">
        <v>6.6357507099820134E-2</v>
      </c>
      <c r="H97" s="83"/>
    </row>
    <row r="98" spans="1:8" ht="15.75" customHeight="1">
      <c r="A98" s="91"/>
      <c r="B98" s="179" t="s">
        <v>476</v>
      </c>
      <c r="C98" s="240">
        <v>0.34028279031292702</v>
      </c>
      <c r="D98" s="241">
        <v>0.26768941806459634</v>
      </c>
      <c r="E98" s="242">
        <v>0.4128761625612577</v>
      </c>
      <c r="F98" s="241">
        <v>0.31369111436689567</v>
      </c>
      <c r="G98" s="242">
        <v>0.36687446625895836</v>
      </c>
      <c r="H98" s="83"/>
    </row>
    <row r="99" spans="1:8" ht="15.75" customHeight="1">
      <c r="A99" s="91"/>
      <c r="B99" s="179" t="s">
        <v>478</v>
      </c>
      <c r="C99" s="240">
        <v>3.8996893090081599</v>
      </c>
      <c r="D99" s="241">
        <v>3.6440921364750318</v>
      </c>
      <c r="E99" s="242">
        <v>4.155286481541288</v>
      </c>
      <c r="F99" s="241">
        <v>3.7323398678306332</v>
      </c>
      <c r="G99" s="242">
        <v>4.0670387501856862</v>
      </c>
      <c r="H99" s="83"/>
    </row>
    <row r="100" spans="1:8" ht="15.75" customHeight="1">
      <c r="A100" s="91"/>
      <c r="B100" s="179" t="s">
        <v>479</v>
      </c>
      <c r="C100" s="234">
        <v>2.5214496718029809E-2</v>
      </c>
      <c r="D100" s="236">
        <v>2.4171555141838396E-2</v>
      </c>
      <c r="E100" s="237">
        <v>2.6257438294221221E-2</v>
      </c>
      <c r="F100" s="236">
        <v>2.4364045203799291E-2</v>
      </c>
      <c r="G100" s="237">
        <v>2.6064948232260327E-2</v>
      </c>
      <c r="H100" s="83"/>
    </row>
    <row r="101" spans="1:8" ht="15.75" customHeight="1">
      <c r="A101" s="91"/>
      <c r="B101" s="179" t="s">
        <v>480</v>
      </c>
      <c r="C101" s="235">
        <v>186.50681321724699</v>
      </c>
      <c r="D101" s="245">
        <v>181.18780074202141</v>
      </c>
      <c r="E101" s="246">
        <v>191.82582569247256</v>
      </c>
      <c r="F101" s="245">
        <v>183.02968175552888</v>
      </c>
      <c r="G101" s="246">
        <v>189.98394467896509</v>
      </c>
      <c r="H101" s="83"/>
    </row>
    <row r="102" spans="1:8" ht="15.75" customHeight="1">
      <c r="A102" s="91"/>
      <c r="B102" s="179" t="s">
        <v>482</v>
      </c>
      <c r="C102" s="250">
        <v>14.119491231820165</v>
      </c>
      <c r="D102" s="251">
        <v>13.018380441975246</v>
      </c>
      <c r="E102" s="252">
        <v>15.220602021665083</v>
      </c>
      <c r="F102" s="251">
        <v>13.409574568472058</v>
      </c>
      <c r="G102" s="252">
        <v>14.829407895168272</v>
      </c>
      <c r="H102" s="83"/>
    </row>
    <row r="103" spans="1:8" ht="15.75" customHeight="1">
      <c r="A103" s="91"/>
      <c r="B103" s="179" t="s">
        <v>483</v>
      </c>
      <c r="C103" s="234" t="s">
        <v>227</v>
      </c>
      <c r="D103" s="236" t="s">
        <v>95</v>
      </c>
      <c r="E103" s="237" t="s">
        <v>95</v>
      </c>
      <c r="F103" s="236" t="s">
        <v>95</v>
      </c>
      <c r="G103" s="237" t="s">
        <v>95</v>
      </c>
      <c r="H103" s="83"/>
    </row>
    <row r="104" spans="1:8" ht="15.75" customHeight="1">
      <c r="A104" s="91"/>
      <c r="B104" s="179" t="s">
        <v>444</v>
      </c>
      <c r="C104" s="234">
        <v>0.36871541257446305</v>
      </c>
      <c r="D104" s="236">
        <v>0.35324532184977331</v>
      </c>
      <c r="E104" s="237">
        <v>0.3841855032991528</v>
      </c>
      <c r="F104" s="236">
        <v>0.35681496363741538</v>
      </c>
      <c r="G104" s="237">
        <v>0.38061586151151072</v>
      </c>
      <c r="H104" s="83"/>
    </row>
    <row r="105" spans="1:8" ht="15.75" customHeight="1">
      <c r="A105" s="91"/>
      <c r="B105" s="179" t="s">
        <v>484</v>
      </c>
      <c r="C105" s="250">
        <v>16.752428674330318</v>
      </c>
      <c r="D105" s="251">
        <v>15.750111829964883</v>
      </c>
      <c r="E105" s="252">
        <v>17.754745518695753</v>
      </c>
      <c r="F105" s="251">
        <v>16.256737843002885</v>
      </c>
      <c r="G105" s="252">
        <v>17.248119505657751</v>
      </c>
      <c r="H105" s="83"/>
    </row>
    <row r="106" spans="1:8" ht="15.75" customHeight="1">
      <c r="A106" s="91"/>
      <c r="B106" s="179" t="s">
        <v>485</v>
      </c>
      <c r="C106" s="240">
        <v>1.0860424926322838</v>
      </c>
      <c r="D106" s="241">
        <v>0.96910758450249668</v>
      </c>
      <c r="E106" s="242">
        <v>1.2029774007620708</v>
      </c>
      <c r="F106" s="241" t="s">
        <v>95</v>
      </c>
      <c r="G106" s="242" t="s">
        <v>95</v>
      </c>
      <c r="H106" s="83"/>
    </row>
    <row r="107" spans="1:8" ht="15.75" customHeight="1">
      <c r="A107" s="91"/>
      <c r="B107" s="179" t="s">
        <v>505</v>
      </c>
      <c r="C107" s="240">
        <v>1.7561211750021632</v>
      </c>
      <c r="D107" s="241">
        <v>1.5031731949283951</v>
      </c>
      <c r="E107" s="242">
        <v>2.0090691550759314</v>
      </c>
      <c r="F107" s="241">
        <v>1.5600594494870796</v>
      </c>
      <c r="G107" s="242">
        <v>1.9521829005172469</v>
      </c>
      <c r="H107" s="83"/>
    </row>
    <row r="108" spans="1:8" ht="15.75" customHeight="1">
      <c r="A108" s="91"/>
      <c r="B108" s="179" t="s">
        <v>487</v>
      </c>
      <c r="C108" s="240">
        <v>0.95496220011945621</v>
      </c>
      <c r="D108" s="241">
        <v>0.83408812970184731</v>
      </c>
      <c r="E108" s="242">
        <v>1.075836270537065</v>
      </c>
      <c r="F108" s="241">
        <v>0.90176400760977227</v>
      </c>
      <c r="G108" s="242">
        <v>1.00816039262914</v>
      </c>
      <c r="H108" s="83"/>
    </row>
    <row r="109" spans="1:8" ht="15.75" customHeight="1">
      <c r="A109" s="91"/>
      <c r="B109" s="179" t="s">
        <v>488</v>
      </c>
      <c r="C109" s="250">
        <v>31.635361513875985</v>
      </c>
      <c r="D109" s="251">
        <v>30.140042104456565</v>
      </c>
      <c r="E109" s="252">
        <v>33.130680923295401</v>
      </c>
      <c r="F109" s="251">
        <v>30.643766375965757</v>
      </c>
      <c r="G109" s="252">
        <v>32.626956651786209</v>
      </c>
      <c r="H109" s="83"/>
    </row>
    <row r="110" spans="1:8" ht="15.75" customHeight="1">
      <c r="A110" s="91"/>
      <c r="B110" s="179" t="s">
        <v>489</v>
      </c>
      <c r="C110" s="234" t="s">
        <v>109</v>
      </c>
      <c r="D110" s="236" t="s">
        <v>95</v>
      </c>
      <c r="E110" s="237" t="s">
        <v>95</v>
      </c>
      <c r="F110" s="236" t="s">
        <v>95</v>
      </c>
      <c r="G110" s="237" t="s">
        <v>95</v>
      </c>
      <c r="H110" s="83"/>
    </row>
    <row r="111" spans="1:8" ht="15.75" customHeight="1">
      <c r="A111" s="91"/>
      <c r="B111" s="179" t="s">
        <v>490</v>
      </c>
      <c r="C111" s="240">
        <v>0.36825091389167841</v>
      </c>
      <c r="D111" s="241">
        <v>0.33174568094363321</v>
      </c>
      <c r="E111" s="242">
        <v>0.40475614683972361</v>
      </c>
      <c r="F111" s="241">
        <v>0.34853929019944041</v>
      </c>
      <c r="G111" s="242">
        <v>0.38796253758391641</v>
      </c>
      <c r="H111" s="83"/>
    </row>
    <row r="112" spans="1:8" ht="15.75" customHeight="1">
      <c r="A112" s="91"/>
      <c r="B112" s="179" t="s">
        <v>491</v>
      </c>
      <c r="C112" s="240">
        <v>1.1177600634077272</v>
      </c>
      <c r="D112" s="241">
        <v>1.0176684344041367</v>
      </c>
      <c r="E112" s="242">
        <v>1.2178516924113176</v>
      </c>
      <c r="F112" s="241">
        <v>1.0696770768634816</v>
      </c>
      <c r="G112" s="242">
        <v>1.1658430499519727</v>
      </c>
      <c r="H112" s="83"/>
    </row>
    <row r="113" spans="1:8" ht="15.75" customHeight="1">
      <c r="A113" s="91"/>
      <c r="B113" s="179" t="s">
        <v>492</v>
      </c>
      <c r="C113" s="240">
        <v>7.0759082150935146</v>
      </c>
      <c r="D113" s="241">
        <v>6.6510351781798853</v>
      </c>
      <c r="E113" s="242">
        <v>7.500781252007144</v>
      </c>
      <c r="F113" s="241">
        <v>6.8777814499406347</v>
      </c>
      <c r="G113" s="242">
        <v>7.2740349802463946</v>
      </c>
      <c r="H113" s="83"/>
    </row>
    <row r="114" spans="1:8" ht="15.75" customHeight="1">
      <c r="A114" s="91"/>
      <c r="B114" s="179" t="s">
        <v>493</v>
      </c>
      <c r="C114" s="234">
        <v>1.4522217661795201E-2</v>
      </c>
      <c r="D114" s="236">
        <v>1.2683448517521553E-2</v>
      </c>
      <c r="E114" s="237">
        <v>1.6360986806068848E-2</v>
      </c>
      <c r="F114" s="236">
        <v>1.3592280842751329E-2</v>
      </c>
      <c r="G114" s="237">
        <v>1.5452154480839073E-2</v>
      </c>
      <c r="H114" s="83"/>
    </row>
    <row r="115" spans="1:8" ht="15.75" customHeight="1">
      <c r="A115" s="91"/>
      <c r="B115" s="179" t="s">
        <v>494</v>
      </c>
      <c r="C115" s="240">
        <v>0.2943053417583838</v>
      </c>
      <c r="D115" s="241">
        <v>0.27466236322527066</v>
      </c>
      <c r="E115" s="242">
        <v>0.31394832029149694</v>
      </c>
      <c r="F115" s="241">
        <v>0.27990292690023133</v>
      </c>
      <c r="G115" s="242">
        <v>0.30870775661653627</v>
      </c>
      <c r="H115" s="83"/>
    </row>
    <row r="116" spans="1:8" ht="15.75" customHeight="1">
      <c r="A116" s="91"/>
      <c r="B116" s="179" t="s">
        <v>496</v>
      </c>
      <c r="C116" s="240">
        <v>2.3237536901423446</v>
      </c>
      <c r="D116" s="241">
        <v>2.1669225583985097</v>
      </c>
      <c r="E116" s="242">
        <v>2.4805848218861795</v>
      </c>
      <c r="F116" s="241">
        <v>2.2422975201745574</v>
      </c>
      <c r="G116" s="242">
        <v>2.4052098601101317</v>
      </c>
      <c r="H116" s="83"/>
    </row>
    <row r="117" spans="1:8" ht="15.75" customHeight="1">
      <c r="A117" s="91"/>
      <c r="B117" s="179" t="s">
        <v>497</v>
      </c>
      <c r="C117" s="240">
        <v>3.0008732900061172</v>
      </c>
      <c r="D117" s="241">
        <v>2.8584901374583289</v>
      </c>
      <c r="E117" s="242">
        <v>3.1432564425539056</v>
      </c>
      <c r="F117" s="241">
        <v>2.8462167647615817</v>
      </c>
      <c r="G117" s="242">
        <v>3.1555298152506528</v>
      </c>
      <c r="H117" s="83"/>
    </row>
    <row r="118" spans="1:8" ht="15.75" customHeight="1">
      <c r="A118" s="91"/>
      <c r="B118" s="179" t="s">
        <v>498</v>
      </c>
      <c r="C118" s="240">
        <v>0.53181210405914847</v>
      </c>
      <c r="D118" s="241">
        <v>0.48096166666992374</v>
      </c>
      <c r="E118" s="242">
        <v>0.58266254144837326</v>
      </c>
      <c r="F118" s="241">
        <v>0.49492625026423565</v>
      </c>
      <c r="G118" s="242">
        <v>0.5686979578540613</v>
      </c>
      <c r="H118" s="83"/>
    </row>
    <row r="119" spans="1:8" ht="15.75" customHeight="1">
      <c r="A119" s="91"/>
      <c r="B119" s="179" t="s">
        <v>499</v>
      </c>
      <c r="C119" s="240">
        <v>6.0591109886308363</v>
      </c>
      <c r="D119" s="241">
        <v>5.7193033994146409</v>
      </c>
      <c r="E119" s="242">
        <v>6.3989185778470317</v>
      </c>
      <c r="F119" s="241">
        <v>5.881392761822938</v>
      </c>
      <c r="G119" s="242">
        <v>6.2368292154387346</v>
      </c>
      <c r="H119" s="83"/>
    </row>
    <row r="120" spans="1:8" ht="15.75" customHeight="1">
      <c r="A120" s="91"/>
      <c r="B120" s="179" t="s">
        <v>500</v>
      </c>
      <c r="C120" s="240">
        <v>0.20155196792496324</v>
      </c>
      <c r="D120" s="241">
        <v>0.19230760233530478</v>
      </c>
      <c r="E120" s="242">
        <v>0.21079633351462171</v>
      </c>
      <c r="F120" s="241" t="s">
        <v>95</v>
      </c>
      <c r="G120" s="242" t="s">
        <v>95</v>
      </c>
      <c r="H120" s="83"/>
    </row>
    <row r="121" spans="1:8" ht="15.75" customHeight="1">
      <c r="A121" s="91"/>
      <c r="B121" s="179" t="s">
        <v>501</v>
      </c>
      <c r="C121" s="235">
        <v>365.80055026245827</v>
      </c>
      <c r="D121" s="245">
        <v>353.00189811011114</v>
      </c>
      <c r="E121" s="246">
        <v>378.5992024148054</v>
      </c>
      <c r="F121" s="245">
        <v>358.097782573176</v>
      </c>
      <c r="G121" s="246">
        <v>373.50331795174054</v>
      </c>
      <c r="H121" s="83"/>
    </row>
    <row r="122" spans="1:8" ht="15.75" customHeight="1">
      <c r="A122" s="91"/>
      <c r="B122" s="196" t="s">
        <v>502</v>
      </c>
      <c r="C122" s="256">
        <v>41.857676138385401</v>
      </c>
      <c r="D122" s="257">
        <v>38.497577253082994</v>
      </c>
      <c r="E122" s="258">
        <v>45.217775023687807</v>
      </c>
      <c r="F122" s="257">
        <v>40.405176429084861</v>
      </c>
      <c r="G122" s="258">
        <v>43.31017584768594</v>
      </c>
      <c r="H122" s="83"/>
    </row>
    <row r="123" spans="1:8" ht="15.75" customHeight="1">
      <c r="B123" s="259" t="s">
        <v>783</v>
      </c>
    </row>
    <row r="124" spans="1:8" ht="15.75" customHeight="1">
      <c r="A124" s="1"/>
      <c r="B124"/>
      <c r="C124"/>
      <c r="D124"/>
      <c r="E124"/>
      <c r="F124"/>
      <c r="G124"/>
    </row>
    <row r="125" spans="1:8" ht="15.75" customHeight="1">
      <c r="A125" s="1"/>
      <c r="B125"/>
      <c r="C125"/>
      <c r="D125"/>
      <c r="E125"/>
      <c r="F125"/>
      <c r="G125"/>
    </row>
  </sheetData>
  <dataConsolidate/>
  <mergeCells count="4">
    <mergeCell ref="F2:G2"/>
    <mergeCell ref="B2:B3"/>
    <mergeCell ref="A2:A3"/>
    <mergeCell ref="D2:E2"/>
  </mergeCells>
  <conditionalFormatting sqref="A5 A7 A9:A10 A12:A70 A72:A122 C5:G122 A4:G4 A6:G6 A8:G8 A11:G11 A71:G71">
    <cfRule type="expression" dxfId="156" priority="235">
      <formula>IF(CertVal_IsBlnkRow*CertVal_IsBlnkRowNext=1,TRUE,FALSE)</formula>
    </cfRule>
  </conditionalFormatting>
  <conditionalFormatting sqref="B5:B122">
    <cfRule type="expression" dxfId="155" priority="227">
      <formula>IF(CertVal_IsBlnkRow*CertVal_IsBlnkRowNext=1,TRUE,FALSE)</formula>
    </cfRule>
  </conditionalFormatting>
  <conditionalFormatting sqref="B7">
    <cfRule type="expression" dxfId="154" priority="225">
      <formula>IF(CertVal_IsBlnkRow*CertVal_IsBlnkRowNext=1,TRUE,FALSE)</formula>
    </cfRule>
  </conditionalFormatting>
  <conditionalFormatting sqref="B9">
    <cfRule type="expression" dxfId="153" priority="223">
      <formula>IF(CertVal_IsBlnkRow*CertVal_IsBlnkRowNext=1,TRUE,FALSE)</formula>
    </cfRule>
  </conditionalFormatting>
  <conditionalFormatting sqref="B10">
    <cfRule type="expression" dxfId="152" priority="221">
      <formula>IF(CertVal_IsBlnkRow*CertVal_IsBlnkRowNext=1,TRUE,FALSE)</formula>
    </cfRule>
  </conditionalFormatting>
  <conditionalFormatting sqref="B12">
    <cfRule type="expression" dxfId="151" priority="219">
      <formula>IF(CertVal_IsBlnkRow*CertVal_IsBlnkRowNext=1,TRUE,FALSE)</formula>
    </cfRule>
  </conditionalFormatting>
  <conditionalFormatting sqref="B13">
    <cfRule type="expression" dxfId="150" priority="217">
      <formula>IF(CertVal_IsBlnkRow*CertVal_IsBlnkRowNext=1,TRUE,FALSE)</formula>
    </cfRule>
  </conditionalFormatting>
  <conditionalFormatting sqref="B14">
    <cfRule type="expression" dxfId="149" priority="215">
      <formula>IF(CertVal_IsBlnkRow*CertVal_IsBlnkRowNext=1,TRUE,FALSE)</formula>
    </cfRule>
  </conditionalFormatting>
  <conditionalFormatting sqref="B15">
    <cfRule type="expression" dxfId="148" priority="213">
      <formula>IF(CertVal_IsBlnkRow*CertVal_IsBlnkRowNext=1,TRUE,FALSE)</formula>
    </cfRule>
  </conditionalFormatting>
  <conditionalFormatting sqref="B16">
    <cfRule type="expression" dxfId="147" priority="211">
      <formula>IF(CertVal_IsBlnkRow*CertVal_IsBlnkRowNext=1,TRUE,FALSE)</formula>
    </cfRule>
  </conditionalFormatting>
  <conditionalFormatting sqref="B17">
    <cfRule type="expression" dxfId="146" priority="209">
      <formula>IF(CertVal_IsBlnkRow*CertVal_IsBlnkRowNext=1,TRUE,FALSE)</formula>
    </cfRule>
  </conditionalFormatting>
  <conditionalFormatting sqref="B18">
    <cfRule type="expression" dxfId="145" priority="207">
      <formula>IF(CertVal_IsBlnkRow*CertVal_IsBlnkRowNext=1,TRUE,FALSE)</formula>
    </cfRule>
  </conditionalFormatting>
  <conditionalFormatting sqref="B19">
    <cfRule type="expression" dxfId="144" priority="205">
      <formula>IF(CertVal_IsBlnkRow*CertVal_IsBlnkRowNext=1,TRUE,FALSE)</formula>
    </cfRule>
  </conditionalFormatting>
  <conditionalFormatting sqref="B20">
    <cfRule type="expression" dxfId="143" priority="203">
      <formula>IF(CertVal_IsBlnkRow*CertVal_IsBlnkRowNext=1,TRUE,FALSE)</formula>
    </cfRule>
  </conditionalFormatting>
  <conditionalFormatting sqref="B21">
    <cfRule type="expression" dxfId="142" priority="201">
      <formula>IF(CertVal_IsBlnkRow*CertVal_IsBlnkRowNext=1,TRUE,FALSE)</formula>
    </cfRule>
  </conditionalFormatting>
  <conditionalFormatting sqref="B22">
    <cfRule type="expression" dxfId="141" priority="199">
      <formula>IF(CertVal_IsBlnkRow*CertVal_IsBlnkRowNext=1,TRUE,FALSE)</formula>
    </cfRule>
  </conditionalFormatting>
  <conditionalFormatting sqref="B23">
    <cfRule type="expression" dxfId="140" priority="197">
      <formula>IF(CertVal_IsBlnkRow*CertVal_IsBlnkRowNext=1,TRUE,FALSE)</formula>
    </cfRule>
  </conditionalFormatting>
  <conditionalFormatting sqref="B24">
    <cfRule type="expression" dxfId="139" priority="195">
      <formula>IF(CertVal_IsBlnkRow*CertVal_IsBlnkRowNext=1,TRUE,FALSE)</formula>
    </cfRule>
  </conditionalFormatting>
  <conditionalFormatting sqref="B25">
    <cfRule type="expression" dxfId="138" priority="193">
      <formula>IF(CertVal_IsBlnkRow*CertVal_IsBlnkRowNext=1,TRUE,FALSE)</formula>
    </cfRule>
  </conditionalFormatting>
  <conditionalFormatting sqref="B26">
    <cfRule type="expression" dxfId="137" priority="191">
      <formula>IF(CertVal_IsBlnkRow*CertVal_IsBlnkRowNext=1,TRUE,FALSE)</formula>
    </cfRule>
  </conditionalFormatting>
  <conditionalFormatting sqref="B27">
    <cfRule type="expression" dxfId="136" priority="189">
      <formula>IF(CertVal_IsBlnkRow*CertVal_IsBlnkRowNext=1,TRUE,FALSE)</formula>
    </cfRule>
  </conditionalFormatting>
  <conditionalFormatting sqref="B28">
    <cfRule type="expression" dxfId="135" priority="187">
      <formula>IF(CertVal_IsBlnkRow*CertVal_IsBlnkRowNext=1,TRUE,FALSE)</formula>
    </cfRule>
  </conditionalFormatting>
  <conditionalFormatting sqref="B29">
    <cfRule type="expression" dxfId="134" priority="185">
      <formula>IF(CertVal_IsBlnkRow*CertVal_IsBlnkRowNext=1,TRUE,FALSE)</formula>
    </cfRule>
  </conditionalFormatting>
  <conditionalFormatting sqref="B30">
    <cfRule type="expression" dxfId="133" priority="183">
      <formula>IF(CertVal_IsBlnkRow*CertVal_IsBlnkRowNext=1,TRUE,FALSE)</formula>
    </cfRule>
  </conditionalFormatting>
  <conditionalFormatting sqref="B31">
    <cfRule type="expression" dxfId="132" priority="181">
      <formula>IF(CertVal_IsBlnkRow*CertVal_IsBlnkRowNext=1,TRUE,FALSE)</formula>
    </cfRule>
  </conditionalFormatting>
  <conditionalFormatting sqref="B32">
    <cfRule type="expression" dxfId="131" priority="179">
      <formula>IF(CertVal_IsBlnkRow*CertVal_IsBlnkRowNext=1,TRUE,FALSE)</formula>
    </cfRule>
  </conditionalFormatting>
  <conditionalFormatting sqref="B33">
    <cfRule type="expression" dxfId="130" priority="177">
      <formula>IF(CertVal_IsBlnkRow*CertVal_IsBlnkRowNext=1,TRUE,FALSE)</formula>
    </cfRule>
  </conditionalFormatting>
  <conditionalFormatting sqref="B34">
    <cfRule type="expression" dxfId="129" priority="175">
      <formula>IF(CertVal_IsBlnkRow*CertVal_IsBlnkRowNext=1,TRUE,FALSE)</formula>
    </cfRule>
  </conditionalFormatting>
  <conditionalFormatting sqref="B35">
    <cfRule type="expression" dxfId="128" priority="173">
      <formula>IF(CertVal_IsBlnkRow*CertVal_IsBlnkRowNext=1,TRUE,FALSE)</formula>
    </cfRule>
  </conditionalFormatting>
  <conditionalFormatting sqref="B36">
    <cfRule type="expression" dxfId="127" priority="171">
      <formula>IF(CertVal_IsBlnkRow*CertVal_IsBlnkRowNext=1,TRUE,FALSE)</formula>
    </cfRule>
  </conditionalFormatting>
  <conditionalFormatting sqref="B37">
    <cfRule type="expression" dxfId="126" priority="169">
      <formula>IF(CertVal_IsBlnkRow*CertVal_IsBlnkRowNext=1,TRUE,FALSE)</formula>
    </cfRule>
  </conditionalFormatting>
  <conditionalFormatting sqref="B38">
    <cfRule type="expression" dxfId="125" priority="167">
      <formula>IF(CertVal_IsBlnkRow*CertVal_IsBlnkRowNext=1,TRUE,FALSE)</formula>
    </cfRule>
  </conditionalFormatting>
  <conditionalFormatting sqref="B39">
    <cfRule type="expression" dxfId="124" priority="165">
      <formula>IF(CertVal_IsBlnkRow*CertVal_IsBlnkRowNext=1,TRUE,FALSE)</formula>
    </cfRule>
  </conditionalFormatting>
  <conditionalFormatting sqref="B40">
    <cfRule type="expression" dxfId="123" priority="163">
      <formula>IF(CertVal_IsBlnkRow*CertVal_IsBlnkRowNext=1,TRUE,FALSE)</formula>
    </cfRule>
  </conditionalFormatting>
  <conditionalFormatting sqref="B41">
    <cfRule type="expression" dxfId="122" priority="161">
      <formula>IF(CertVal_IsBlnkRow*CertVal_IsBlnkRowNext=1,TRUE,FALSE)</formula>
    </cfRule>
  </conditionalFormatting>
  <conditionalFormatting sqref="B42">
    <cfRule type="expression" dxfId="121" priority="159">
      <formula>IF(CertVal_IsBlnkRow*CertVal_IsBlnkRowNext=1,TRUE,FALSE)</formula>
    </cfRule>
  </conditionalFormatting>
  <conditionalFormatting sqref="B43">
    <cfRule type="expression" dxfId="120" priority="157">
      <formula>IF(CertVal_IsBlnkRow*CertVal_IsBlnkRowNext=1,TRUE,FALSE)</formula>
    </cfRule>
  </conditionalFormatting>
  <conditionalFormatting sqref="B44">
    <cfRule type="expression" dxfId="119" priority="155">
      <formula>IF(CertVal_IsBlnkRow*CertVal_IsBlnkRowNext=1,TRUE,FALSE)</formula>
    </cfRule>
  </conditionalFormatting>
  <conditionalFormatting sqref="B45">
    <cfRule type="expression" dxfId="118" priority="153">
      <formula>IF(CertVal_IsBlnkRow*CertVal_IsBlnkRowNext=1,TRUE,FALSE)</formula>
    </cfRule>
  </conditionalFormatting>
  <conditionalFormatting sqref="B46">
    <cfRule type="expression" dxfId="117" priority="151">
      <formula>IF(CertVal_IsBlnkRow*CertVal_IsBlnkRowNext=1,TRUE,FALSE)</formula>
    </cfRule>
  </conditionalFormatting>
  <conditionalFormatting sqref="B47">
    <cfRule type="expression" dxfId="116" priority="149">
      <formula>IF(CertVal_IsBlnkRow*CertVal_IsBlnkRowNext=1,TRUE,FALSE)</formula>
    </cfRule>
  </conditionalFormatting>
  <conditionalFormatting sqref="B48">
    <cfRule type="expression" dxfId="115" priority="147">
      <formula>IF(CertVal_IsBlnkRow*CertVal_IsBlnkRowNext=1,TRUE,FALSE)</formula>
    </cfRule>
  </conditionalFormatting>
  <conditionalFormatting sqref="B49">
    <cfRule type="expression" dxfId="114" priority="145">
      <formula>IF(CertVal_IsBlnkRow*CertVal_IsBlnkRowNext=1,TRUE,FALSE)</formula>
    </cfRule>
  </conditionalFormatting>
  <conditionalFormatting sqref="B50">
    <cfRule type="expression" dxfId="113" priority="143">
      <formula>IF(CertVal_IsBlnkRow*CertVal_IsBlnkRowNext=1,TRUE,FALSE)</formula>
    </cfRule>
  </conditionalFormatting>
  <conditionalFormatting sqref="B51">
    <cfRule type="expression" dxfId="112" priority="141">
      <formula>IF(CertVal_IsBlnkRow*CertVal_IsBlnkRowNext=1,TRUE,FALSE)</formula>
    </cfRule>
  </conditionalFormatting>
  <conditionalFormatting sqref="B52">
    <cfRule type="expression" dxfId="111" priority="139">
      <formula>IF(CertVal_IsBlnkRow*CertVal_IsBlnkRowNext=1,TRUE,FALSE)</formula>
    </cfRule>
  </conditionalFormatting>
  <conditionalFormatting sqref="B53">
    <cfRule type="expression" dxfId="110" priority="137">
      <formula>IF(CertVal_IsBlnkRow*CertVal_IsBlnkRowNext=1,TRUE,FALSE)</formula>
    </cfRule>
  </conditionalFormatting>
  <conditionalFormatting sqref="B54">
    <cfRule type="expression" dxfId="109" priority="135">
      <formula>IF(CertVal_IsBlnkRow*CertVal_IsBlnkRowNext=1,TRUE,FALSE)</formula>
    </cfRule>
  </conditionalFormatting>
  <conditionalFormatting sqref="B55">
    <cfRule type="expression" dxfId="108" priority="133">
      <formula>IF(CertVal_IsBlnkRow*CertVal_IsBlnkRowNext=1,TRUE,FALSE)</formula>
    </cfRule>
  </conditionalFormatting>
  <conditionalFormatting sqref="B56">
    <cfRule type="expression" dxfId="107" priority="131">
      <formula>IF(CertVal_IsBlnkRow*CertVal_IsBlnkRowNext=1,TRUE,FALSE)</formula>
    </cfRule>
  </conditionalFormatting>
  <conditionalFormatting sqref="B57">
    <cfRule type="expression" dxfId="106" priority="129">
      <formula>IF(CertVal_IsBlnkRow*CertVal_IsBlnkRowNext=1,TRUE,FALSE)</formula>
    </cfRule>
  </conditionalFormatting>
  <conditionalFormatting sqref="B58">
    <cfRule type="expression" dxfId="105" priority="127">
      <formula>IF(CertVal_IsBlnkRow*CertVal_IsBlnkRowNext=1,TRUE,FALSE)</formula>
    </cfRule>
  </conditionalFormatting>
  <conditionalFormatting sqref="B59">
    <cfRule type="expression" dxfId="104" priority="125">
      <formula>IF(CertVal_IsBlnkRow*CertVal_IsBlnkRowNext=1,TRUE,FALSE)</formula>
    </cfRule>
  </conditionalFormatting>
  <conditionalFormatting sqref="B60">
    <cfRule type="expression" dxfId="103" priority="123">
      <formula>IF(CertVal_IsBlnkRow*CertVal_IsBlnkRowNext=1,TRUE,FALSE)</formula>
    </cfRule>
  </conditionalFormatting>
  <conditionalFormatting sqref="B61">
    <cfRule type="expression" dxfId="102" priority="121">
      <formula>IF(CertVal_IsBlnkRow*CertVal_IsBlnkRowNext=1,TRUE,FALSE)</formula>
    </cfRule>
  </conditionalFormatting>
  <conditionalFormatting sqref="B62">
    <cfRule type="expression" dxfId="101" priority="119">
      <formula>IF(CertVal_IsBlnkRow*CertVal_IsBlnkRowNext=1,TRUE,FALSE)</formula>
    </cfRule>
  </conditionalFormatting>
  <conditionalFormatting sqref="B63">
    <cfRule type="expression" dxfId="100" priority="117">
      <formula>IF(CertVal_IsBlnkRow*CertVal_IsBlnkRowNext=1,TRUE,FALSE)</formula>
    </cfRule>
  </conditionalFormatting>
  <conditionalFormatting sqref="B64">
    <cfRule type="expression" dxfId="99" priority="115">
      <formula>IF(CertVal_IsBlnkRow*CertVal_IsBlnkRowNext=1,TRUE,FALSE)</formula>
    </cfRule>
  </conditionalFormatting>
  <conditionalFormatting sqref="B65">
    <cfRule type="expression" dxfId="98" priority="113">
      <formula>IF(CertVal_IsBlnkRow*CertVal_IsBlnkRowNext=1,TRUE,FALSE)</formula>
    </cfRule>
  </conditionalFormatting>
  <conditionalFormatting sqref="B66">
    <cfRule type="expression" dxfId="97" priority="111">
      <formula>IF(CertVal_IsBlnkRow*CertVal_IsBlnkRowNext=1,TRUE,FALSE)</formula>
    </cfRule>
  </conditionalFormatting>
  <conditionalFormatting sqref="B67">
    <cfRule type="expression" dxfId="96" priority="109">
      <formula>IF(CertVal_IsBlnkRow*CertVal_IsBlnkRowNext=1,TRUE,FALSE)</formula>
    </cfRule>
  </conditionalFormatting>
  <conditionalFormatting sqref="B68">
    <cfRule type="expression" dxfId="95" priority="107">
      <formula>IF(CertVal_IsBlnkRow*CertVal_IsBlnkRowNext=1,TRUE,FALSE)</formula>
    </cfRule>
  </conditionalFormatting>
  <conditionalFormatting sqref="B69">
    <cfRule type="expression" dxfId="94" priority="105">
      <formula>IF(CertVal_IsBlnkRow*CertVal_IsBlnkRowNext=1,TRUE,FALSE)</formula>
    </cfRule>
  </conditionalFormatting>
  <conditionalFormatting sqref="B70">
    <cfRule type="expression" dxfId="93" priority="103">
      <formula>IF(CertVal_IsBlnkRow*CertVal_IsBlnkRowNext=1,TRUE,FALSE)</formula>
    </cfRule>
  </conditionalFormatting>
  <conditionalFormatting sqref="B72">
    <cfRule type="expression" dxfId="92" priority="101">
      <formula>IF(CertVal_IsBlnkRow*CertVal_IsBlnkRowNext=1,TRUE,FALSE)</formula>
    </cfRule>
  </conditionalFormatting>
  <conditionalFormatting sqref="B73">
    <cfRule type="expression" dxfId="91" priority="99">
      <formula>IF(CertVal_IsBlnkRow*CertVal_IsBlnkRowNext=1,TRUE,FALSE)</formula>
    </cfRule>
  </conditionalFormatting>
  <conditionalFormatting sqref="B74">
    <cfRule type="expression" dxfId="90" priority="97">
      <formula>IF(CertVal_IsBlnkRow*CertVal_IsBlnkRowNext=1,TRUE,FALSE)</formula>
    </cfRule>
  </conditionalFormatting>
  <conditionalFormatting sqref="B75">
    <cfRule type="expression" dxfId="89" priority="95">
      <formula>IF(CertVal_IsBlnkRow*CertVal_IsBlnkRowNext=1,TRUE,FALSE)</formula>
    </cfRule>
  </conditionalFormatting>
  <conditionalFormatting sqref="B76">
    <cfRule type="expression" dxfId="88" priority="93">
      <formula>IF(CertVal_IsBlnkRow*CertVal_IsBlnkRowNext=1,TRUE,FALSE)</formula>
    </cfRule>
  </conditionalFormatting>
  <conditionalFormatting sqref="B77">
    <cfRule type="expression" dxfId="87" priority="91">
      <formula>IF(CertVal_IsBlnkRow*CertVal_IsBlnkRowNext=1,TRUE,FALSE)</formula>
    </cfRule>
  </conditionalFormatting>
  <conditionalFormatting sqref="B78">
    <cfRule type="expression" dxfId="86" priority="89">
      <formula>IF(CertVal_IsBlnkRow*CertVal_IsBlnkRowNext=1,TRUE,FALSE)</formula>
    </cfRule>
  </conditionalFormatting>
  <conditionalFormatting sqref="B79">
    <cfRule type="expression" dxfId="85" priority="87">
      <formula>IF(CertVal_IsBlnkRow*CertVal_IsBlnkRowNext=1,TRUE,FALSE)</formula>
    </cfRule>
  </conditionalFormatting>
  <conditionalFormatting sqref="B80">
    <cfRule type="expression" dxfId="84" priority="85">
      <formula>IF(CertVal_IsBlnkRow*CertVal_IsBlnkRowNext=1,TRUE,FALSE)</formula>
    </cfRule>
  </conditionalFormatting>
  <conditionalFormatting sqref="B81">
    <cfRule type="expression" dxfId="83" priority="83">
      <formula>IF(CertVal_IsBlnkRow*CertVal_IsBlnkRowNext=1,TRUE,FALSE)</formula>
    </cfRule>
  </conditionalFormatting>
  <conditionalFormatting sqref="B82">
    <cfRule type="expression" dxfId="82" priority="81">
      <formula>IF(CertVal_IsBlnkRow*CertVal_IsBlnkRowNext=1,TRUE,FALSE)</formula>
    </cfRule>
  </conditionalFormatting>
  <conditionalFormatting sqref="B83">
    <cfRule type="expression" dxfId="81" priority="79">
      <formula>IF(CertVal_IsBlnkRow*CertVal_IsBlnkRowNext=1,TRUE,FALSE)</formula>
    </cfRule>
  </conditionalFormatting>
  <conditionalFormatting sqref="B84">
    <cfRule type="expression" dxfId="80" priority="77">
      <formula>IF(CertVal_IsBlnkRow*CertVal_IsBlnkRowNext=1,TRUE,FALSE)</formula>
    </cfRule>
  </conditionalFormatting>
  <conditionalFormatting sqref="B85">
    <cfRule type="expression" dxfId="79" priority="75">
      <formula>IF(CertVal_IsBlnkRow*CertVal_IsBlnkRowNext=1,TRUE,FALSE)</formula>
    </cfRule>
  </conditionalFormatting>
  <conditionalFormatting sqref="B86">
    <cfRule type="expression" dxfId="78" priority="73">
      <formula>IF(CertVal_IsBlnkRow*CertVal_IsBlnkRowNext=1,TRUE,FALSE)</formula>
    </cfRule>
  </conditionalFormatting>
  <conditionalFormatting sqref="B87">
    <cfRule type="expression" dxfId="77" priority="71">
      <formula>IF(CertVal_IsBlnkRow*CertVal_IsBlnkRowNext=1,TRUE,FALSE)</formula>
    </cfRule>
  </conditionalFormatting>
  <conditionalFormatting sqref="B88">
    <cfRule type="expression" dxfId="76" priority="69">
      <formula>IF(CertVal_IsBlnkRow*CertVal_IsBlnkRowNext=1,TRUE,FALSE)</formula>
    </cfRule>
  </conditionalFormatting>
  <conditionalFormatting sqref="B89">
    <cfRule type="expression" dxfId="75" priority="67">
      <formula>IF(CertVal_IsBlnkRow*CertVal_IsBlnkRowNext=1,TRUE,FALSE)</formula>
    </cfRule>
  </conditionalFormatting>
  <conditionalFormatting sqref="B90">
    <cfRule type="expression" dxfId="74" priority="65">
      <formula>IF(CertVal_IsBlnkRow*CertVal_IsBlnkRowNext=1,TRUE,FALSE)</formula>
    </cfRule>
  </conditionalFormatting>
  <conditionalFormatting sqref="B91">
    <cfRule type="expression" dxfId="73" priority="63">
      <formula>IF(CertVal_IsBlnkRow*CertVal_IsBlnkRowNext=1,TRUE,FALSE)</formula>
    </cfRule>
  </conditionalFormatting>
  <conditionalFormatting sqref="B92">
    <cfRule type="expression" dxfId="72" priority="61">
      <formula>IF(CertVal_IsBlnkRow*CertVal_IsBlnkRowNext=1,TRUE,FALSE)</formula>
    </cfRule>
  </conditionalFormatting>
  <conditionalFormatting sqref="B93">
    <cfRule type="expression" dxfId="71" priority="59">
      <formula>IF(CertVal_IsBlnkRow*CertVal_IsBlnkRowNext=1,TRUE,FALSE)</formula>
    </cfRule>
  </conditionalFormatting>
  <conditionalFormatting sqref="B94">
    <cfRule type="expression" dxfId="70" priority="57">
      <formula>IF(CertVal_IsBlnkRow*CertVal_IsBlnkRowNext=1,TRUE,FALSE)</formula>
    </cfRule>
  </conditionalFormatting>
  <conditionalFormatting sqref="B95">
    <cfRule type="expression" dxfId="69" priority="55">
      <formula>IF(CertVal_IsBlnkRow*CertVal_IsBlnkRowNext=1,TRUE,FALSE)</formula>
    </cfRule>
  </conditionalFormatting>
  <conditionalFormatting sqref="B96">
    <cfRule type="expression" dxfId="68" priority="53">
      <formula>IF(CertVal_IsBlnkRow*CertVal_IsBlnkRowNext=1,TRUE,FALSE)</formula>
    </cfRule>
  </conditionalFormatting>
  <conditionalFormatting sqref="B97">
    <cfRule type="expression" dxfId="67" priority="51">
      <formula>IF(CertVal_IsBlnkRow*CertVal_IsBlnkRowNext=1,TRUE,FALSE)</formula>
    </cfRule>
  </conditionalFormatting>
  <conditionalFormatting sqref="B98">
    <cfRule type="expression" dxfId="66" priority="49">
      <formula>IF(CertVal_IsBlnkRow*CertVal_IsBlnkRowNext=1,TRUE,FALSE)</formula>
    </cfRule>
  </conditionalFormatting>
  <conditionalFormatting sqref="B99">
    <cfRule type="expression" dxfId="65" priority="47">
      <formula>IF(CertVal_IsBlnkRow*CertVal_IsBlnkRowNext=1,TRUE,FALSE)</formula>
    </cfRule>
  </conditionalFormatting>
  <conditionalFormatting sqref="B100">
    <cfRule type="expression" dxfId="64" priority="45">
      <formula>IF(CertVal_IsBlnkRow*CertVal_IsBlnkRowNext=1,TRUE,FALSE)</formula>
    </cfRule>
  </conditionalFormatting>
  <conditionalFormatting sqref="B101">
    <cfRule type="expression" dxfId="63" priority="43">
      <formula>IF(CertVal_IsBlnkRow*CertVal_IsBlnkRowNext=1,TRUE,FALSE)</formula>
    </cfRule>
  </conditionalFormatting>
  <conditionalFormatting sqref="B102">
    <cfRule type="expression" dxfId="62" priority="41">
      <formula>IF(CertVal_IsBlnkRow*CertVal_IsBlnkRowNext=1,TRUE,FALSE)</formula>
    </cfRule>
  </conditionalFormatting>
  <conditionalFormatting sqref="B103">
    <cfRule type="expression" dxfId="61" priority="39">
      <formula>IF(CertVal_IsBlnkRow*CertVal_IsBlnkRowNext=1,TRUE,FALSE)</formula>
    </cfRule>
  </conditionalFormatting>
  <conditionalFormatting sqref="B104">
    <cfRule type="expression" dxfId="60" priority="37">
      <formula>IF(CertVal_IsBlnkRow*CertVal_IsBlnkRowNext=1,TRUE,FALSE)</formula>
    </cfRule>
  </conditionalFormatting>
  <conditionalFormatting sqref="B105">
    <cfRule type="expression" dxfId="59" priority="35">
      <formula>IF(CertVal_IsBlnkRow*CertVal_IsBlnkRowNext=1,TRUE,FALSE)</formula>
    </cfRule>
  </conditionalFormatting>
  <conditionalFormatting sqref="B106">
    <cfRule type="expression" dxfId="58" priority="33">
      <formula>IF(CertVal_IsBlnkRow*CertVal_IsBlnkRowNext=1,TRUE,FALSE)</formula>
    </cfRule>
  </conditionalFormatting>
  <conditionalFormatting sqref="B107">
    <cfRule type="expression" dxfId="57" priority="31">
      <formula>IF(CertVal_IsBlnkRow*CertVal_IsBlnkRowNext=1,TRUE,FALSE)</formula>
    </cfRule>
  </conditionalFormatting>
  <conditionalFormatting sqref="B108">
    <cfRule type="expression" dxfId="56" priority="29">
      <formula>IF(CertVal_IsBlnkRow*CertVal_IsBlnkRowNext=1,TRUE,FALSE)</formula>
    </cfRule>
  </conditionalFormatting>
  <conditionalFormatting sqref="B109">
    <cfRule type="expression" dxfId="55" priority="27">
      <formula>IF(CertVal_IsBlnkRow*CertVal_IsBlnkRowNext=1,TRUE,FALSE)</formula>
    </cfRule>
  </conditionalFormatting>
  <conditionalFormatting sqref="B110">
    <cfRule type="expression" dxfId="54" priority="25">
      <formula>IF(CertVal_IsBlnkRow*CertVal_IsBlnkRowNext=1,TRUE,FALSE)</formula>
    </cfRule>
  </conditionalFormatting>
  <conditionalFormatting sqref="B111">
    <cfRule type="expression" dxfId="53" priority="23">
      <formula>IF(CertVal_IsBlnkRow*CertVal_IsBlnkRowNext=1,TRUE,FALSE)</formula>
    </cfRule>
  </conditionalFormatting>
  <conditionalFormatting sqref="B112">
    <cfRule type="expression" dxfId="52" priority="21">
      <formula>IF(CertVal_IsBlnkRow*CertVal_IsBlnkRowNext=1,TRUE,FALSE)</formula>
    </cfRule>
  </conditionalFormatting>
  <conditionalFormatting sqref="B113">
    <cfRule type="expression" dxfId="51" priority="19">
      <formula>IF(CertVal_IsBlnkRow*CertVal_IsBlnkRowNext=1,TRUE,FALSE)</formula>
    </cfRule>
  </conditionalFormatting>
  <conditionalFormatting sqref="B114">
    <cfRule type="expression" dxfId="50" priority="17">
      <formula>IF(CertVal_IsBlnkRow*CertVal_IsBlnkRowNext=1,TRUE,FALSE)</formula>
    </cfRule>
  </conditionalFormatting>
  <conditionalFormatting sqref="B115">
    <cfRule type="expression" dxfId="49" priority="15">
      <formula>IF(CertVal_IsBlnkRow*CertVal_IsBlnkRowNext=1,TRUE,FALSE)</formula>
    </cfRule>
  </conditionalFormatting>
  <conditionalFormatting sqref="B116">
    <cfRule type="expression" dxfId="48" priority="13">
      <formula>IF(CertVal_IsBlnkRow*CertVal_IsBlnkRowNext=1,TRUE,FALSE)</formula>
    </cfRule>
  </conditionalFormatting>
  <conditionalFormatting sqref="B117">
    <cfRule type="expression" dxfId="47" priority="11">
      <formula>IF(CertVal_IsBlnkRow*CertVal_IsBlnkRowNext=1,TRUE,FALSE)</formula>
    </cfRule>
  </conditionalFormatting>
  <conditionalFormatting sqref="B118">
    <cfRule type="expression" dxfId="46" priority="9">
      <formula>IF(CertVal_IsBlnkRow*CertVal_IsBlnkRowNext=1,TRUE,FALSE)</formula>
    </cfRule>
  </conditionalFormatting>
  <conditionalFormatting sqref="B119">
    <cfRule type="expression" dxfId="45" priority="7">
      <formula>IF(CertVal_IsBlnkRow*CertVal_IsBlnkRowNext=1,TRUE,FALSE)</formula>
    </cfRule>
  </conditionalFormatting>
  <conditionalFormatting sqref="B120">
    <cfRule type="expression" dxfId="44" priority="5">
      <formula>IF(CertVal_IsBlnkRow*CertVal_IsBlnkRowNext=1,TRUE,FALSE)</formula>
    </cfRule>
  </conditionalFormatting>
  <conditionalFormatting sqref="B121">
    <cfRule type="expression" dxfId="43" priority="3">
      <formula>IF(CertVal_IsBlnkRow*CertVal_IsBlnkRowNext=1,TRUE,FALSE)</formula>
    </cfRule>
  </conditionalFormatting>
  <conditionalFormatting sqref="B122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0C6FFA9C-2DDA-40B1-81B8-C9C5F7856F29}"/>
    <hyperlink ref="B7" location="'AR Digest 10-50g'!$A$1" display="'AR Digest 10-50g'!$A$1" xr:uid="{6853A8C7-287D-48A3-ACB0-D646FD3EA6A4}"/>
    <hyperlink ref="B9" location="'IRC'!$A$1" display="'IRC'!$A$1" xr:uid="{72347F95-DF2D-4949-A9AB-3CC6062670AD}"/>
    <hyperlink ref="B10" location="'IRC'!$A$18" display="'IRC'!$A$18" xr:uid="{5A19C582-BD2C-4F2C-AEDB-862953A0DDD8}"/>
    <hyperlink ref="B12" location="'4-Acid'!$A$1" display="'4-Acid'!$A$1" xr:uid="{5318C1F1-B5FB-452C-9A21-15AED49FB866}"/>
    <hyperlink ref="B13" location="'4-Acid'!$A$18" display="'4-Acid'!$A$18" xr:uid="{1AF01DC2-EF55-4497-B820-07AAF6F7B95D}"/>
    <hyperlink ref="B14" location="'4-Acid'!$A$58" display="'4-Acid'!$A$58" xr:uid="{E85574E3-7380-4155-B081-568D1D7F50A6}"/>
    <hyperlink ref="B15" location="'4-Acid'!$A$94" display="'4-Acid'!$A$94" xr:uid="{A0B03A17-2DC7-4D78-896E-D413080B3E3B}"/>
    <hyperlink ref="B16" location="'4-Acid'!$A$112" display="'4-Acid'!$A$112" xr:uid="{DD296979-C796-4E01-904F-B4477EF6156A}"/>
    <hyperlink ref="B17" location="'4-Acid'!$A$131" display="'4-Acid'!$A$131" xr:uid="{028796E4-4E25-4996-A3FC-DFD18E14C635}"/>
    <hyperlink ref="B18" location="'4-Acid'!$A$150" display="'4-Acid'!$A$150" xr:uid="{FB31FD4F-5CAA-460D-8270-ECE285FB00B9}"/>
    <hyperlink ref="B19" location="'4-Acid'!$A$168" display="'4-Acid'!$A$168" xr:uid="{CC0E0476-11B4-4B79-B2C0-B7913287BCF6}"/>
    <hyperlink ref="B20" location="'4-Acid'!$A$187" display="'4-Acid'!$A$187" xr:uid="{860EFA85-69E6-4F89-8402-21752EB028C6}"/>
    <hyperlink ref="B21" location="'4-Acid'!$A$205" display="'4-Acid'!$A$205" xr:uid="{3BF107AC-340A-4DE2-8052-37B274ADB0F8}"/>
    <hyperlink ref="B22" location="'4-Acid'!$A$224" display="'4-Acid'!$A$224" xr:uid="{7196A242-ED07-4FDD-B22F-389A231C6828}"/>
    <hyperlink ref="B23" location="'4-Acid'!$A$242" display="'4-Acid'!$A$242" xr:uid="{ACBB9AB6-F560-4807-87FE-3C2EE11FE6AC}"/>
    <hyperlink ref="B24" location="'4-Acid'!$A$261" display="'4-Acid'!$A$261" xr:uid="{80C113EC-7036-4629-BE05-3C7E80B5DE62}"/>
    <hyperlink ref="B25" location="'4-Acid'!$A$279" display="'4-Acid'!$A$279" xr:uid="{455F49D0-38C7-4F3F-A9D8-F6BB1DF3EA12}"/>
    <hyperlink ref="B26" location="'4-Acid'!$A$297" display="'4-Acid'!$A$297" xr:uid="{78E0ADCE-2E41-4973-A1C6-484BA91D1541}"/>
    <hyperlink ref="B27" location="'4-Acid'!$A$315" display="'4-Acid'!$A$315" xr:uid="{CB9CB3F2-CCA9-4BD2-8702-88879F30AC10}"/>
    <hyperlink ref="B28" location="'4-Acid'!$A$333" display="'4-Acid'!$A$333" xr:uid="{7F6D294E-486C-4AE1-9F2A-FCD683C2D691}"/>
    <hyperlink ref="B29" location="'4-Acid'!$A$351" display="'4-Acid'!$A$351" xr:uid="{1D9AD498-10FF-4CDF-B687-D20C3D3DFE63}"/>
    <hyperlink ref="B30" location="'4-Acid'!$A$369" display="'4-Acid'!$A$369" xr:uid="{F071C99A-83FE-45A2-9313-2159E7D10339}"/>
    <hyperlink ref="B31" location="'4-Acid'!$A$387" display="'4-Acid'!$A$387" xr:uid="{46048D6B-0658-4AE3-A49C-3CA1E056D08F}"/>
    <hyperlink ref="B32" location="'4-Acid'!$A$406" display="'4-Acid'!$A$406" xr:uid="{59774F0F-356E-45D0-85B6-F6A1E4F316A8}"/>
    <hyperlink ref="B33" location="'4-Acid'!$A$442" display="'4-Acid'!$A$442" xr:uid="{3A4AB178-1C7F-4024-BF88-91CA5AFC796B}"/>
    <hyperlink ref="B34" location="'4-Acid'!$A$461" display="'4-Acid'!$A$461" xr:uid="{275A36DE-2D14-4FAB-BA44-AA991B8C1C12}"/>
    <hyperlink ref="B35" location="'4-Acid'!$A$480" display="'4-Acid'!$A$480" xr:uid="{D1E877AD-18C5-49D1-81D7-28E8CFA099C0}"/>
    <hyperlink ref="B36" location="'4-Acid'!$A$498" display="'4-Acid'!$A$498" xr:uid="{687E90A0-5769-464A-AB04-B4528CEA1EC6}"/>
    <hyperlink ref="B37" location="'4-Acid'!$A$516" display="'4-Acid'!$A$516" xr:uid="{4DFBC179-DBEF-401E-9E6A-3FF566A3A0A1}"/>
    <hyperlink ref="B38" location="'4-Acid'!$A$534" display="'4-Acid'!$A$534" xr:uid="{34DEDDB7-1EB9-43F5-BD72-CDBBD473D542}"/>
    <hyperlink ref="B39" location="'4-Acid'!$A$552" display="'4-Acid'!$A$552" xr:uid="{8D5406AA-27A7-4ECF-BCA1-4707CBF5059D}"/>
    <hyperlink ref="B40" location="'4-Acid'!$A$570" display="'4-Acid'!$A$570" xr:uid="{647B2DA8-1693-48E4-B0B0-103B93A045CB}"/>
    <hyperlink ref="B41" location="'4-Acid'!$A$588" display="'4-Acid'!$A$588" xr:uid="{F527E755-4FDB-4E8B-8DD8-1CFC2A0B7444}"/>
    <hyperlink ref="B42" location="'4-Acid'!$A$607" display="'4-Acid'!$A$607" xr:uid="{8B8B777C-2345-4828-A78E-4ED80579DB11}"/>
    <hyperlink ref="B43" location="'4-Acid'!$A$625" display="'4-Acid'!$A$625" xr:uid="{9560BD05-D6D7-411E-A9B4-44CA9C8935A5}"/>
    <hyperlink ref="B44" location="'4-Acid'!$A$644" display="'4-Acid'!$A$644" xr:uid="{74E9EC37-E0E0-46CB-AA99-9623F75A7585}"/>
    <hyperlink ref="B45" location="'4-Acid'!$A$662" display="'4-Acid'!$A$662" xr:uid="{08CA789C-DF62-40BF-9A08-5C22DA6D3CA6}"/>
    <hyperlink ref="B46" location="'4-Acid'!$A$681" display="'4-Acid'!$A$681" xr:uid="{CAD271FB-C25A-4224-8CFC-FF1207E8B37D}"/>
    <hyperlink ref="B47" location="'4-Acid'!$A$699" display="'4-Acid'!$A$699" xr:uid="{14195CA3-8E34-4C12-9A15-67D41DAC6A15}"/>
    <hyperlink ref="B48" location="'4-Acid'!$A$717" display="'4-Acid'!$A$717" xr:uid="{C544E3C5-D626-4D64-AF0C-980DB125FF30}"/>
    <hyperlink ref="B49" location="'4-Acid'!$A$753" display="'4-Acid'!$A$753" xr:uid="{679B6BFE-A913-4614-9DEB-A0EFCF4D5DE3}"/>
    <hyperlink ref="B50" location="'4-Acid'!$A$771" display="'4-Acid'!$A$771" xr:uid="{25E7F4E5-9F5F-44C7-A867-847540319B05}"/>
    <hyperlink ref="B51" location="'4-Acid'!$A$789" display="'4-Acid'!$A$789" xr:uid="{7B9D5022-EDBB-4763-A43B-9D8D00BFF82A}"/>
    <hyperlink ref="B52" location="'4-Acid'!$A$807" display="'4-Acid'!$A$807" xr:uid="{11495826-42C6-4071-B9C0-1DFC5CAE5331}"/>
    <hyperlink ref="B53" location="'4-Acid'!$A$825" display="'4-Acid'!$A$825" xr:uid="{0866591B-95BA-4706-B17E-1807174DA651}"/>
    <hyperlink ref="B54" location="'4-Acid'!$A$862" display="'4-Acid'!$A$862" xr:uid="{EE6BDAA3-249E-45E3-BFCA-F9438D7AFDF7}"/>
    <hyperlink ref="B55" location="'4-Acid'!$A$880" display="'4-Acid'!$A$880" xr:uid="{D8664424-7CAF-4808-AAF7-A8EBE23A4349}"/>
    <hyperlink ref="B56" location="'4-Acid'!$A$899" display="'4-Acid'!$A$899" xr:uid="{5782D706-C14E-4FCD-BEDC-7A64FC07C4AD}"/>
    <hyperlink ref="B57" location="'4-Acid'!$A$917" display="'4-Acid'!$A$917" xr:uid="{8E8F16D7-8887-4304-BC3D-35C4C3C4B5A7}"/>
    <hyperlink ref="B58" location="'4-Acid'!$A$936" display="'4-Acid'!$A$936" xr:uid="{94B14330-A543-483F-A72A-57421DD523A3}"/>
    <hyperlink ref="B59" location="'4-Acid'!$A$955" display="'4-Acid'!$A$955" xr:uid="{F1DE3FA7-5E90-4015-AD7B-29EA050644D2}"/>
    <hyperlink ref="B60" location="'4-Acid'!$A$974" display="'4-Acid'!$A$974" xr:uid="{F3A038B0-577E-445C-A829-001AC2C5F2E9}"/>
    <hyperlink ref="B61" location="'4-Acid'!$A$993" display="'4-Acid'!$A$993" xr:uid="{E96F1C89-B249-4D0C-B258-922CABB7BE8B}"/>
    <hyperlink ref="B62" location="'4-Acid'!$A$1011" display="'4-Acid'!$A$1011" xr:uid="{C89B2115-8ABB-4391-A634-13636DF6B116}"/>
    <hyperlink ref="B63" location="'4-Acid'!$A$1030" display="'4-Acid'!$A$1030" xr:uid="{8BFA0B32-07EC-4194-A759-46F7D2605077}"/>
    <hyperlink ref="B64" location="'4-Acid'!$A$1048" display="'4-Acid'!$A$1048" xr:uid="{946DC207-3221-4DCA-AAD1-6363DB8034F0}"/>
    <hyperlink ref="B65" location="'4-Acid'!$A$1066" display="'4-Acid'!$A$1066" xr:uid="{672D8E23-E3E5-4C27-A832-DA0914D80F82}"/>
    <hyperlink ref="B66" location="'4-Acid'!$A$1084" display="'4-Acid'!$A$1084" xr:uid="{51806FA3-902C-48BE-A203-F3E0D5DF64E4}"/>
    <hyperlink ref="B67" location="'4-Acid'!$A$1103" display="'4-Acid'!$A$1103" xr:uid="{929EB3A2-12CA-4173-BE46-0299E0EE1C05}"/>
    <hyperlink ref="B68" location="'4-Acid'!$A$1121" display="'4-Acid'!$A$1121" xr:uid="{1B1F7F81-E05B-4D59-8B1A-0887C7A84137}"/>
    <hyperlink ref="B69" location="'4-Acid'!$A$1139" display="'4-Acid'!$A$1139" xr:uid="{9F211FFA-8469-4703-A30A-A0C6B8B2FB9E}"/>
    <hyperlink ref="B70" location="'4-Acid'!$A$1157" display="'4-Acid'!$A$1157" xr:uid="{F29D3BF6-9994-4CEF-B41B-73FE704C7662}"/>
    <hyperlink ref="B72" location="'Aqua Regia'!$A$1" display="'Aqua Regia'!$A$1" xr:uid="{2DF72205-5BF4-4363-91C8-66BFEDB0B40C}"/>
    <hyperlink ref="B73" location="'Aqua Regia'!$A$18" display="'Aqua Regia'!$A$18" xr:uid="{6EDB83FB-BE35-40DE-B5B5-8C881DE18417}"/>
    <hyperlink ref="B74" location="'Aqua Regia'!$A$58" display="'Aqua Regia'!$A$58" xr:uid="{5F374C0C-9624-41F3-B640-71F08E83F751}"/>
    <hyperlink ref="B75" location="'Aqua Regia'!$A$76" display="'Aqua Regia'!$A$76" xr:uid="{CD33D06A-33A6-439E-9ED6-9BD32D85C8EE}"/>
    <hyperlink ref="B76" location="'Aqua Regia'!$A$94" display="'Aqua Regia'!$A$94" xr:uid="{977DFF4D-DA03-43D9-A242-A7155B155602}"/>
    <hyperlink ref="B77" location="'Aqua Regia'!$A$112" display="'Aqua Regia'!$A$112" xr:uid="{915E8F25-4B47-4184-AB00-2DA18506B8AC}"/>
    <hyperlink ref="B78" location="'Aqua Regia'!$A$131" display="'Aqua Regia'!$A$131" xr:uid="{95230EA7-30FC-4672-A07F-B63FEA62DAF8}"/>
    <hyperlink ref="B79" location="'Aqua Regia'!$A$150" display="'Aqua Regia'!$A$150" xr:uid="{F28634BA-F031-4266-B92C-72F86EDC145A}"/>
    <hyperlink ref="B80" location="'Aqua Regia'!$A$168" display="'Aqua Regia'!$A$168" xr:uid="{8C83CDBD-077B-4268-A30A-96CEE57D903C}"/>
    <hyperlink ref="B81" location="'Aqua Regia'!$A$187" display="'Aqua Regia'!$A$187" xr:uid="{28950380-9C3C-4185-B179-67D2981D6D93}"/>
    <hyperlink ref="B82" location="'Aqua Regia'!$A$205" display="'Aqua Regia'!$A$205" xr:uid="{4AC0B025-BB92-4A31-96FA-E48933F2BFEC}"/>
    <hyperlink ref="B83" location="'Aqua Regia'!$A$224" display="'Aqua Regia'!$A$224" xr:uid="{B9FC3DF0-3645-4FFB-82E0-A2279FC9060D}"/>
    <hyperlink ref="B84" location="'Aqua Regia'!$A$242" display="'Aqua Regia'!$A$242" xr:uid="{9508CDFE-E7AD-40CA-A334-D70D286605ED}"/>
    <hyperlink ref="B85" location="'Aqua Regia'!$A$260" display="'Aqua Regia'!$A$260" xr:uid="{3CFCD6C4-CE06-4E0A-94A7-E2859468A841}"/>
    <hyperlink ref="B86" location="'Aqua Regia'!$A$332" display="'Aqua Regia'!$A$332" xr:uid="{877683E5-616B-4F11-BEED-00A06DEF1F6B}"/>
    <hyperlink ref="B87" location="'Aqua Regia'!$A$350" display="'Aqua Regia'!$A$350" xr:uid="{5C64CAEE-135F-4648-A598-C3EC98429764}"/>
    <hyperlink ref="B88" location="'Aqua Regia'!$A$404" display="'Aqua Regia'!$A$404" xr:uid="{182556B6-6728-4CC1-BBBB-F3C7729E33B4}"/>
    <hyperlink ref="B89" location="'Aqua Regia'!$A$422" display="'Aqua Regia'!$A$422" xr:uid="{4EB3643F-9058-4B50-800C-F3FE6303E456}"/>
    <hyperlink ref="B90" location="'Aqua Regia'!$A$458" display="'Aqua Regia'!$A$458" xr:uid="{6BA4A02D-A2C5-43EF-885B-85CC5455C257}"/>
    <hyperlink ref="B91" location="'Aqua Regia'!$A$476" display="'Aqua Regia'!$A$476" xr:uid="{12FFDFBD-F354-4CEC-8F4E-BCE91BB373D6}"/>
    <hyperlink ref="B92" location="'Aqua Regia'!$A$494" display="'Aqua Regia'!$A$494" xr:uid="{F2749398-2F18-43AF-A873-0EC97FF02576}"/>
    <hyperlink ref="B93" location="'Aqua Regia'!$A$512" display="'Aqua Regia'!$A$512" xr:uid="{9757C152-50B6-42D2-9902-A8FAA6946085}"/>
    <hyperlink ref="B94" location="'Aqua Regia'!$A$549" display="'Aqua Regia'!$A$549" xr:uid="{FB219B52-CE6B-4863-A9B2-8435EE1956B0}"/>
    <hyperlink ref="B95" location="'Aqua Regia'!$A$567" display="'Aqua Regia'!$A$567" xr:uid="{F781F6BF-D7B5-4D95-8A2D-864C516D2107}"/>
    <hyperlink ref="B96" location="'Aqua Regia'!$A$585" display="'Aqua Regia'!$A$585" xr:uid="{BE5D3487-B1C8-4327-9FEE-2207ACF79263}"/>
    <hyperlink ref="B97" location="'Aqua Regia'!$A$604" display="'Aqua Regia'!$A$604" xr:uid="{8F04307A-8E65-4FC8-9D49-5EA8E69F793A}"/>
    <hyperlink ref="B98" location="'Aqua Regia'!$A$622" display="'Aqua Regia'!$A$622" xr:uid="{AB9FC559-D0F4-44AE-849C-539389AD9D67}"/>
    <hyperlink ref="B99" location="'Aqua Regia'!$A$659" display="'Aqua Regia'!$A$659" xr:uid="{24577E4F-0D65-48D7-916B-9DCB49594DED}"/>
    <hyperlink ref="B100" location="'Aqua Regia'!$A$678" display="'Aqua Regia'!$A$678" xr:uid="{4A41711A-87D3-4460-821D-59D8988419FA}"/>
    <hyperlink ref="B101" location="'Aqua Regia'!$A$696" display="'Aqua Regia'!$A$696" xr:uid="{43BCAAB1-5E17-45F2-B081-C9A66FA0AE27}"/>
    <hyperlink ref="B102" location="'Aqua Regia'!$A$768" display="'Aqua Regia'!$A$768" xr:uid="{776878A6-B942-468E-8BCA-CB0960DDAC3E}"/>
    <hyperlink ref="B103" location="'Aqua Regia'!$A$786" display="'Aqua Regia'!$A$786" xr:uid="{D4875AAB-52BF-4668-9E83-C19B7E02B138}"/>
    <hyperlink ref="B104" location="'Aqua Regia'!$A$804" display="'Aqua Regia'!$A$804" xr:uid="{4A86D259-97DE-4245-B8B2-0F2FBD1A1F80}"/>
    <hyperlink ref="B105" location="'Aqua Regia'!$A$822" display="'Aqua Regia'!$A$822" xr:uid="{C6AA683E-8D8B-4FA3-BE26-109FE336A5C2}"/>
    <hyperlink ref="B106" location="'Aqua Regia'!$A$841" display="'Aqua Regia'!$A$841" xr:uid="{5F3EE4FD-347D-41B0-A575-5CEE30ED30AF}"/>
    <hyperlink ref="B107" location="'Aqua Regia'!$A$860" display="'Aqua Regia'!$A$860" xr:uid="{C504F5FF-6BE3-4DBC-AAEB-471FD156107D}"/>
    <hyperlink ref="B108" location="'Aqua Regia'!$A$897" display="'Aqua Regia'!$A$897" xr:uid="{50E1B38A-C7E8-48E3-AF4B-9DB15A710BDD}"/>
    <hyperlink ref="B109" location="'Aqua Regia'!$A$915" display="'Aqua Regia'!$A$915" xr:uid="{8573D7BF-F7F7-41F7-85F7-DCC3BF8A055B}"/>
    <hyperlink ref="B110" location="'Aqua Regia'!$A$933" display="'Aqua Regia'!$A$933" xr:uid="{223E790F-97C7-4B31-9D3C-90D9956CD10A}"/>
    <hyperlink ref="B111" location="'Aqua Regia'!$A$951" display="'Aqua Regia'!$A$951" xr:uid="{C8BC2B48-0D1E-4CD2-B192-25AAD4036DB6}"/>
    <hyperlink ref="B112" location="'Aqua Regia'!$A$970" display="'Aqua Regia'!$A$970" xr:uid="{A9EFE5F7-D4A7-47C7-AE43-6391E36CBBA7}"/>
    <hyperlink ref="B113" location="'Aqua Regia'!$A$989" display="'Aqua Regia'!$A$989" xr:uid="{6A13C156-99ED-4335-9FC2-8DB24C9598F1}"/>
    <hyperlink ref="B114" location="'Aqua Regia'!$A$1007" display="'Aqua Regia'!$A$1007" xr:uid="{4B61B111-886A-4379-9AC8-DA5D2B1E648D}"/>
    <hyperlink ref="B115" location="'Aqua Regia'!$A$1025" display="'Aqua Regia'!$A$1025" xr:uid="{B85F8E36-FC9C-4008-861C-4D2671219D2B}"/>
    <hyperlink ref="B116" location="'Aqua Regia'!$A$1062" display="'Aqua Regia'!$A$1062" xr:uid="{B88927D5-6C4C-4C6C-BD88-BCF10C51BCCF}"/>
    <hyperlink ref="B117" location="'Aqua Regia'!$A$1080" display="'Aqua Regia'!$A$1080" xr:uid="{99C0E496-1DA6-4DB9-B6CA-ADE3DE376FE1}"/>
    <hyperlink ref="B118" location="'Aqua Regia'!$A$1098" display="'Aqua Regia'!$A$1098" xr:uid="{DCBE547F-417E-4AFA-8ED4-F7C401EF3C56}"/>
    <hyperlink ref="B119" location="'Aqua Regia'!$A$1117" display="'Aqua Regia'!$A$1117" xr:uid="{56CDCC64-27CF-4882-8BA4-2889BF7DC3C4}"/>
    <hyperlink ref="B120" location="'Aqua Regia'!$A$1136" display="'Aqua Regia'!$A$1136" xr:uid="{927093EA-EBD3-42DA-9129-7FC3B13AB960}"/>
    <hyperlink ref="B121" location="'Aqua Regia'!$A$1154" display="'Aqua Regia'!$A$1154" xr:uid="{A22CFA5B-22A0-4CD5-97E4-C40D11209DE9}"/>
    <hyperlink ref="B122" location="'Aqua Regia'!$A$1172" display="'Aqua Regia'!$A$1172" xr:uid="{AC1A9262-8EEE-4024-8727-7FABB842C3E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9321-C64C-4FB4-9F20-B5E4AE002DF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514</v>
      </c>
      <c r="BM1" s="27" t="s">
        <v>282</v>
      </c>
    </row>
    <row r="2" spans="1:66" ht="15">
      <c r="A2" s="24" t="s">
        <v>127</v>
      </c>
      <c r="B2" s="18" t="s">
        <v>114</v>
      </c>
      <c r="C2" s="15" t="s">
        <v>115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5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248</v>
      </c>
      <c r="E3" s="151" t="s">
        <v>250</v>
      </c>
      <c r="F3" s="151" t="s">
        <v>252</v>
      </c>
      <c r="G3" s="151" t="s">
        <v>260</v>
      </c>
      <c r="H3" s="151" t="s">
        <v>264</v>
      </c>
      <c r="I3" s="151" t="s">
        <v>284</v>
      </c>
      <c r="J3" s="151" t="s">
        <v>267</v>
      </c>
      <c r="K3" s="151" t="s">
        <v>269</v>
      </c>
      <c r="L3" s="15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216</v>
      </c>
    </row>
    <row r="4" spans="1:66">
      <c r="A4" s="29"/>
      <c r="B4" s="19"/>
      <c r="C4" s="9"/>
      <c r="D4" s="10" t="s">
        <v>302</v>
      </c>
      <c r="E4" s="11" t="s">
        <v>302</v>
      </c>
      <c r="F4" s="11" t="s">
        <v>302</v>
      </c>
      <c r="G4" s="11" t="s">
        <v>302</v>
      </c>
      <c r="H4" s="11" t="s">
        <v>302</v>
      </c>
      <c r="I4" s="11" t="s">
        <v>302</v>
      </c>
      <c r="J4" s="11" t="s">
        <v>302</v>
      </c>
      <c r="K4" s="11" t="s">
        <v>302</v>
      </c>
      <c r="L4" s="15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15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 t="s">
        <v>280</v>
      </c>
      <c r="E6" s="21" t="s">
        <v>98</v>
      </c>
      <c r="F6" s="21">
        <v>2.79</v>
      </c>
      <c r="G6" s="21" t="s">
        <v>295</v>
      </c>
      <c r="H6" s="21">
        <v>2.5078428912034108</v>
      </c>
      <c r="I6" s="21">
        <v>2.68</v>
      </c>
      <c r="J6" s="21" t="s">
        <v>296</v>
      </c>
      <c r="K6" s="21" t="s">
        <v>296</v>
      </c>
      <c r="L6" s="15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 t="s">
        <v>280</v>
      </c>
      <c r="E7" s="11" t="s">
        <v>98</v>
      </c>
      <c r="F7" s="11">
        <v>2.78</v>
      </c>
      <c r="G7" s="11" t="s">
        <v>295</v>
      </c>
      <c r="H7" s="11">
        <v>2.5860110982062143</v>
      </c>
      <c r="I7" s="11">
        <v>2.74</v>
      </c>
      <c r="J7" s="11" t="s">
        <v>296</v>
      </c>
      <c r="K7" s="11" t="s">
        <v>296</v>
      </c>
      <c r="L7" s="15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5</v>
      </c>
    </row>
    <row r="8" spans="1:66">
      <c r="A8" s="29"/>
      <c r="B8" s="19">
        <v>1</v>
      </c>
      <c r="C8" s="9">
        <v>3</v>
      </c>
      <c r="D8" s="11" t="s">
        <v>280</v>
      </c>
      <c r="E8" s="11" t="s">
        <v>98</v>
      </c>
      <c r="F8" s="11">
        <v>2.79</v>
      </c>
      <c r="G8" s="11" t="s">
        <v>295</v>
      </c>
      <c r="H8" s="11">
        <v>2.6028249319683741</v>
      </c>
      <c r="I8" s="11">
        <v>2.67</v>
      </c>
      <c r="J8" s="11" t="s">
        <v>296</v>
      </c>
      <c r="K8" s="11" t="s">
        <v>296</v>
      </c>
      <c r="L8" s="15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 t="s">
        <v>280</v>
      </c>
      <c r="E9" s="11" t="s">
        <v>98</v>
      </c>
      <c r="F9" s="11">
        <v>2.8</v>
      </c>
      <c r="G9" s="11" t="s">
        <v>295</v>
      </c>
      <c r="H9" s="11">
        <v>2.5640697078421213</v>
      </c>
      <c r="I9" s="11">
        <v>2.66</v>
      </c>
      <c r="J9" s="11" t="s">
        <v>296</v>
      </c>
      <c r="K9" s="11" t="s">
        <v>296</v>
      </c>
      <c r="L9" s="152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2.67779732224504</v>
      </c>
      <c r="BN9" s="27"/>
    </row>
    <row r="10" spans="1:66">
      <c r="A10" s="29"/>
      <c r="B10" s="19">
        <v>1</v>
      </c>
      <c r="C10" s="9">
        <v>5</v>
      </c>
      <c r="D10" s="11" t="s">
        <v>280</v>
      </c>
      <c r="E10" s="11" t="s">
        <v>98</v>
      </c>
      <c r="F10" s="11">
        <v>2.78</v>
      </c>
      <c r="G10" s="11" t="s">
        <v>295</v>
      </c>
      <c r="H10" s="11">
        <v>2.5979756034258994</v>
      </c>
      <c r="I10" s="11">
        <v>2.69</v>
      </c>
      <c r="J10" s="11" t="s">
        <v>296</v>
      </c>
      <c r="K10" s="11" t="s">
        <v>296</v>
      </c>
      <c r="L10" s="152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 t="s">
        <v>280</v>
      </c>
      <c r="E11" s="11" t="s">
        <v>98</v>
      </c>
      <c r="F11" s="11">
        <v>2.79</v>
      </c>
      <c r="G11" s="11" t="s">
        <v>295</v>
      </c>
      <c r="H11" s="11">
        <v>2.5316275677646698</v>
      </c>
      <c r="I11" s="11">
        <v>2.64</v>
      </c>
      <c r="J11" s="11" t="s">
        <v>296</v>
      </c>
      <c r="K11" s="11" t="s">
        <v>296</v>
      </c>
      <c r="L11" s="152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275</v>
      </c>
      <c r="C12" s="12"/>
      <c r="D12" s="22" t="s">
        <v>777</v>
      </c>
      <c r="E12" s="22" t="s">
        <v>777</v>
      </c>
      <c r="F12" s="22">
        <v>2.7883333333333336</v>
      </c>
      <c r="G12" s="22" t="s">
        <v>777</v>
      </c>
      <c r="H12" s="22">
        <v>2.5650586334017818</v>
      </c>
      <c r="I12" s="22">
        <v>2.6799999999999997</v>
      </c>
      <c r="J12" s="22" t="s">
        <v>777</v>
      </c>
      <c r="K12" s="22" t="s">
        <v>777</v>
      </c>
      <c r="L12" s="152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276</v>
      </c>
      <c r="C13" s="28"/>
      <c r="D13" s="11" t="s">
        <v>777</v>
      </c>
      <c r="E13" s="11" t="s">
        <v>777</v>
      </c>
      <c r="F13" s="11">
        <v>2.79</v>
      </c>
      <c r="G13" s="11" t="s">
        <v>777</v>
      </c>
      <c r="H13" s="11">
        <v>2.5750404030241678</v>
      </c>
      <c r="I13" s="11">
        <v>2.6749999999999998</v>
      </c>
      <c r="J13" s="11" t="s">
        <v>777</v>
      </c>
      <c r="K13" s="11" t="s">
        <v>777</v>
      </c>
      <c r="L13" s="152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277</v>
      </c>
      <c r="C14" s="28"/>
      <c r="D14" s="23" t="s">
        <v>777</v>
      </c>
      <c r="E14" s="23" t="s">
        <v>777</v>
      </c>
      <c r="F14" s="23">
        <v>7.527726527090846E-3</v>
      </c>
      <c r="G14" s="23" t="s">
        <v>777</v>
      </c>
      <c r="H14" s="23">
        <v>3.8317310143266912E-2</v>
      </c>
      <c r="I14" s="23">
        <v>3.4058772731852829E-2</v>
      </c>
      <c r="J14" s="23" t="s">
        <v>777</v>
      </c>
      <c r="K14" s="23" t="s">
        <v>777</v>
      </c>
      <c r="L14" s="152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87</v>
      </c>
      <c r="C15" s="28"/>
      <c r="D15" s="13" t="s">
        <v>777</v>
      </c>
      <c r="E15" s="13" t="s">
        <v>777</v>
      </c>
      <c r="F15" s="13">
        <v>2.6997226038580437E-3</v>
      </c>
      <c r="G15" s="13" t="s">
        <v>777</v>
      </c>
      <c r="H15" s="13">
        <v>1.493818100074012E-2</v>
      </c>
      <c r="I15" s="13">
        <v>1.2708497288004788E-2</v>
      </c>
      <c r="J15" s="13" t="s">
        <v>777</v>
      </c>
      <c r="K15" s="13" t="s">
        <v>777</v>
      </c>
      <c r="L15" s="152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 t="s">
        <v>777</v>
      </c>
      <c r="E16" s="13" t="s">
        <v>777</v>
      </c>
      <c r="F16" s="13">
        <v>4.1278707006705551E-2</v>
      </c>
      <c r="G16" s="13" t="s">
        <v>777</v>
      </c>
      <c r="H16" s="13">
        <v>-4.2101277757922051E-2</v>
      </c>
      <c r="I16" s="13">
        <v>8.2257075121461298E-4</v>
      </c>
      <c r="J16" s="13" t="s">
        <v>777</v>
      </c>
      <c r="K16" s="13" t="s">
        <v>777</v>
      </c>
      <c r="L16" s="15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 t="s">
        <v>280</v>
      </c>
      <c r="E17" s="44" t="s">
        <v>280</v>
      </c>
      <c r="F17" s="44">
        <v>0.67</v>
      </c>
      <c r="G17" s="44" t="s">
        <v>280</v>
      </c>
      <c r="H17" s="44">
        <v>0.72</v>
      </c>
      <c r="I17" s="44">
        <v>0</v>
      </c>
      <c r="J17" s="44" t="s">
        <v>280</v>
      </c>
      <c r="K17" s="44" t="s">
        <v>280</v>
      </c>
      <c r="L17" s="15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K11">
    <cfRule type="expression" dxfId="26" priority="3">
      <formula>AND($B6&lt;&gt;$B5,NOT(ISBLANK(INDIRECT(Anlyt_LabRefThisCol))))</formula>
    </cfRule>
  </conditionalFormatting>
  <conditionalFormatting sqref="C2:K1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B331F-D61B-496F-9E92-75C3620B9752}">
  <sheetPr codeName="Sheet15"/>
  <dimension ref="A1:BN119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515</v>
      </c>
      <c r="BM1" s="27" t="s">
        <v>67</v>
      </c>
    </row>
    <row r="2" spans="1:66" ht="15">
      <c r="A2" s="24" t="s">
        <v>113</v>
      </c>
      <c r="B2" s="18" t="s">
        <v>114</v>
      </c>
      <c r="C2" s="15" t="s">
        <v>115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5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251</v>
      </c>
      <c r="E3" s="151" t="s">
        <v>252</v>
      </c>
      <c r="F3" s="151" t="s">
        <v>283</v>
      </c>
      <c r="G3" s="151" t="s">
        <v>284</v>
      </c>
      <c r="H3" s="151" t="s">
        <v>303</v>
      </c>
      <c r="I3" s="15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1" t="s">
        <v>304</v>
      </c>
      <c r="H4" s="11" t="s">
        <v>101</v>
      </c>
      <c r="I4" s="15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15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0.28999999999999998</v>
      </c>
      <c r="E6" s="202">
        <v>0.28000000000000003</v>
      </c>
      <c r="F6" s="202">
        <v>0.3</v>
      </c>
      <c r="G6" s="202">
        <v>0.28000000000000003</v>
      </c>
      <c r="H6" s="202">
        <v>0.25</v>
      </c>
      <c r="I6" s="204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0.28999999999999998</v>
      </c>
      <c r="E7" s="23">
        <v>0.28000000000000003</v>
      </c>
      <c r="F7" s="23">
        <v>0.3</v>
      </c>
      <c r="G7" s="23">
        <v>0.28000000000000003</v>
      </c>
      <c r="H7" s="23">
        <v>0.26</v>
      </c>
      <c r="I7" s="204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3">
        <v>0.28999999999999998</v>
      </c>
      <c r="E8" s="23">
        <v>0.28000000000000003</v>
      </c>
      <c r="F8" s="23">
        <v>0.31</v>
      </c>
      <c r="G8" s="23">
        <v>0.28000000000000003</v>
      </c>
      <c r="H8" s="23"/>
      <c r="I8" s="204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0.28999999999999998</v>
      </c>
      <c r="E9" s="23">
        <v>0.28000000000000003</v>
      </c>
      <c r="F9" s="23">
        <v>0.31</v>
      </c>
      <c r="G9" s="23">
        <v>0.28000000000000003</v>
      </c>
      <c r="H9" s="23"/>
      <c r="I9" s="204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0.28133333333333332</v>
      </c>
      <c r="BN9" s="27"/>
    </row>
    <row r="10" spans="1:66">
      <c r="A10" s="29"/>
      <c r="B10" s="19">
        <v>1</v>
      </c>
      <c r="C10" s="9">
        <v>5</v>
      </c>
      <c r="D10" s="23">
        <v>0.28999999999999998</v>
      </c>
      <c r="E10" s="23">
        <v>0.28000000000000003</v>
      </c>
      <c r="F10" s="23">
        <v>0.3</v>
      </c>
      <c r="G10" s="23">
        <v>0.28000000000000003</v>
      </c>
      <c r="H10" s="23"/>
      <c r="I10" s="204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11</v>
      </c>
    </row>
    <row r="11" spans="1:66">
      <c r="A11" s="29"/>
      <c r="B11" s="19">
        <v>1</v>
      </c>
      <c r="C11" s="9">
        <v>6</v>
      </c>
      <c r="D11" s="23">
        <v>0.28999999999999998</v>
      </c>
      <c r="E11" s="23">
        <v>0.28000000000000003</v>
      </c>
      <c r="F11" s="23">
        <v>0.3</v>
      </c>
      <c r="G11" s="23">
        <v>0.27</v>
      </c>
      <c r="H11" s="23"/>
      <c r="I11" s="204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275</v>
      </c>
      <c r="C12" s="12"/>
      <c r="D12" s="210">
        <v>0.28999999999999998</v>
      </c>
      <c r="E12" s="210">
        <v>0.28000000000000003</v>
      </c>
      <c r="F12" s="210">
        <v>0.30333333333333334</v>
      </c>
      <c r="G12" s="210">
        <v>0.27833333333333338</v>
      </c>
      <c r="H12" s="210">
        <v>0.255</v>
      </c>
      <c r="I12" s="204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276</v>
      </c>
      <c r="C13" s="28"/>
      <c r="D13" s="23">
        <v>0.28999999999999998</v>
      </c>
      <c r="E13" s="23">
        <v>0.28000000000000003</v>
      </c>
      <c r="F13" s="23">
        <v>0.3</v>
      </c>
      <c r="G13" s="23">
        <v>0.28000000000000003</v>
      </c>
      <c r="H13" s="23">
        <v>0.255</v>
      </c>
      <c r="I13" s="204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277</v>
      </c>
      <c r="C14" s="28"/>
      <c r="D14" s="23">
        <v>0</v>
      </c>
      <c r="E14" s="23">
        <v>0</v>
      </c>
      <c r="F14" s="23">
        <v>5.1639777949432277E-3</v>
      </c>
      <c r="G14" s="23">
        <v>4.0824829046386332E-3</v>
      </c>
      <c r="H14" s="23">
        <v>7.0710678118654814E-3</v>
      </c>
      <c r="I14" s="204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0</v>
      </c>
      <c r="E15" s="13">
        <v>0</v>
      </c>
      <c r="F15" s="13">
        <v>1.7024102620691959E-2</v>
      </c>
      <c r="G15" s="13">
        <v>1.4667603250198681E-2</v>
      </c>
      <c r="H15" s="13">
        <v>2.7729677693590124E-2</v>
      </c>
      <c r="I15" s="15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>
        <v>3.0805687203791399E-2</v>
      </c>
      <c r="E16" s="13">
        <v>-4.7393364928908222E-3</v>
      </c>
      <c r="F16" s="13">
        <v>7.8199052132701397E-2</v>
      </c>
      <c r="G16" s="13">
        <v>-1.0663507109004544E-2</v>
      </c>
      <c r="H16" s="13">
        <v>-9.3601895734597096E-2</v>
      </c>
      <c r="I16" s="15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>
        <v>0.67</v>
      </c>
      <c r="E17" s="44">
        <v>0</v>
      </c>
      <c r="F17" s="44">
        <v>1.57</v>
      </c>
      <c r="G17" s="44">
        <v>0.11</v>
      </c>
      <c r="H17" s="44">
        <v>1.69</v>
      </c>
      <c r="I17" s="15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BM18" s="55"/>
    </row>
    <row r="19" spans="1:65" ht="15">
      <c r="B19" s="8" t="s">
        <v>516</v>
      </c>
      <c r="BM19" s="27" t="s">
        <v>67</v>
      </c>
    </row>
    <row r="20" spans="1:65" ht="15">
      <c r="A20" s="24" t="s">
        <v>60</v>
      </c>
      <c r="B20" s="18" t="s">
        <v>114</v>
      </c>
      <c r="C20" s="15" t="s">
        <v>115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7" t="s">
        <v>244</v>
      </c>
      <c r="Y20" s="17" t="s">
        <v>244</v>
      </c>
      <c r="Z20" s="17" t="s">
        <v>244</v>
      </c>
      <c r="AA20" s="17" t="s">
        <v>244</v>
      </c>
      <c r="AB20" s="152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50" t="s">
        <v>247</v>
      </c>
      <c r="E21" s="151" t="s">
        <v>248</v>
      </c>
      <c r="F21" s="151" t="s">
        <v>249</v>
      </c>
      <c r="G21" s="151" t="s">
        <v>250</v>
      </c>
      <c r="H21" s="151" t="s">
        <v>251</v>
      </c>
      <c r="I21" s="151" t="s">
        <v>252</v>
      </c>
      <c r="J21" s="151" t="s">
        <v>253</v>
      </c>
      <c r="K21" s="151" t="s">
        <v>254</v>
      </c>
      <c r="L21" s="151" t="s">
        <v>255</v>
      </c>
      <c r="M21" s="151" t="s">
        <v>256</v>
      </c>
      <c r="N21" s="151" t="s">
        <v>257</v>
      </c>
      <c r="O21" s="151" t="s">
        <v>258</v>
      </c>
      <c r="P21" s="151" t="s">
        <v>259</v>
      </c>
      <c r="Q21" s="151" t="s">
        <v>260</v>
      </c>
      <c r="R21" s="151" t="s">
        <v>261</v>
      </c>
      <c r="S21" s="151" t="s">
        <v>283</v>
      </c>
      <c r="T21" s="151" t="s">
        <v>305</v>
      </c>
      <c r="U21" s="151" t="s">
        <v>284</v>
      </c>
      <c r="V21" s="151" t="s">
        <v>266</v>
      </c>
      <c r="W21" s="151" t="s">
        <v>267</v>
      </c>
      <c r="X21" s="151" t="s">
        <v>285</v>
      </c>
      <c r="Y21" s="151" t="s">
        <v>268</v>
      </c>
      <c r="Z21" s="151" t="s">
        <v>269</v>
      </c>
      <c r="AA21" s="151" t="s">
        <v>303</v>
      </c>
      <c r="AB21" s="152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152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152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>
        <v>0.68</v>
      </c>
      <c r="E24" s="202">
        <v>0.71</v>
      </c>
      <c r="F24" s="202">
        <v>0.64959200000000006</v>
      </c>
      <c r="G24" s="202">
        <v>0.68</v>
      </c>
      <c r="H24" s="202">
        <v>0.69</v>
      </c>
      <c r="I24" s="202">
        <v>0.72</v>
      </c>
      <c r="J24" s="202">
        <v>0.67</v>
      </c>
      <c r="K24" s="202">
        <v>0.62</v>
      </c>
      <c r="L24" s="202">
        <v>0.66</v>
      </c>
      <c r="M24" s="202">
        <v>0.65</v>
      </c>
      <c r="N24" s="202">
        <v>0.61</v>
      </c>
      <c r="O24" s="202">
        <v>0.65</v>
      </c>
      <c r="P24" s="202">
        <v>0.68</v>
      </c>
      <c r="Q24" s="202">
        <v>0.67</v>
      </c>
      <c r="R24" s="202">
        <v>0.60660000000000003</v>
      </c>
      <c r="S24" s="202">
        <v>0.65</v>
      </c>
      <c r="T24" s="202">
        <v>0.65100000000000002</v>
      </c>
      <c r="U24" s="202">
        <v>0.69</v>
      </c>
      <c r="V24" s="202">
        <v>0.66</v>
      </c>
      <c r="W24" s="202">
        <v>0.67500000000000004</v>
      </c>
      <c r="X24" s="202">
        <v>0.67</v>
      </c>
      <c r="Y24" s="202">
        <v>0.7</v>
      </c>
      <c r="Z24" s="202">
        <v>0.68</v>
      </c>
      <c r="AA24" s="202">
        <v>0.67</v>
      </c>
      <c r="AB24" s="204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>
        <v>0.69</v>
      </c>
      <c r="E25" s="23">
        <v>0.71</v>
      </c>
      <c r="F25" s="23">
        <v>0.65173799999999993</v>
      </c>
      <c r="G25" s="23">
        <v>0.62</v>
      </c>
      <c r="H25" s="23">
        <v>0.7</v>
      </c>
      <c r="I25" s="23">
        <v>0.71</v>
      </c>
      <c r="J25" s="23">
        <v>0.66</v>
      </c>
      <c r="K25" s="209">
        <v>0.56999999999999995</v>
      </c>
      <c r="L25" s="23">
        <v>0.67</v>
      </c>
      <c r="M25" s="23">
        <v>0.66</v>
      </c>
      <c r="N25" s="23">
        <v>0.63</v>
      </c>
      <c r="O25" s="23">
        <v>0.65100000000000002</v>
      </c>
      <c r="P25" s="23">
        <v>0.69</v>
      </c>
      <c r="Q25" s="23">
        <v>0.67</v>
      </c>
      <c r="R25" s="209">
        <v>0.5697000000000001</v>
      </c>
      <c r="S25" s="23">
        <v>0.65</v>
      </c>
      <c r="T25" s="23">
        <v>0.66</v>
      </c>
      <c r="U25" s="23">
        <v>0.69</v>
      </c>
      <c r="V25" s="23">
        <v>0.67</v>
      </c>
      <c r="W25" s="23">
        <v>0.68400000000000005</v>
      </c>
      <c r="X25" s="23">
        <v>0.67</v>
      </c>
      <c r="Y25" s="23">
        <v>0.69</v>
      </c>
      <c r="Z25" s="23">
        <v>0.67</v>
      </c>
      <c r="AA25" s="23">
        <v>0.63</v>
      </c>
      <c r="AB25" s="204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25</v>
      </c>
    </row>
    <row r="26" spans="1:65">
      <c r="A26" s="29"/>
      <c r="B26" s="19">
        <v>1</v>
      </c>
      <c r="C26" s="9">
        <v>3</v>
      </c>
      <c r="D26" s="23">
        <v>0.69</v>
      </c>
      <c r="E26" s="23">
        <v>0.71</v>
      </c>
      <c r="F26" s="23">
        <v>0.65100000000000002</v>
      </c>
      <c r="G26" s="23">
        <v>0.65</v>
      </c>
      <c r="H26" s="23">
        <v>0.66</v>
      </c>
      <c r="I26" s="23">
        <v>0.71</v>
      </c>
      <c r="J26" s="23">
        <v>0.66</v>
      </c>
      <c r="K26" s="23">
        <v>0.64</v>
      </c>
      <c r="L26" s="23">
        <v>0.67</v>
      </c>
      <c r="M26" s="23">
        <v>0.64</v>
      </c>
      <c r="N26" s="23">
        <v>0.64</v>
      </c>
      <c r="O26" s="23">
        <v>0.64800000000000002</v>
      </c>
      <c r="P26" s="23">
        <v>0.7</v>
      </c>
      <c r="Q26" s="23">
        <v>0.67</v>
      </c>
      <c r="R26" s="23">
        <v>0.61</v>
      </c>
      <c r="S26" s="23">
        <v>0.65</v>
      </c>
      <c r="T26" s="23">
        <v>0.60899999999999999</v>
      </c>
      <c r="U26" s="23">
        <v>0.7</v>
      </c>
      <c r="V26" s="23">
        <v>0.67</v>
      </c>
      <c r="W26" s="23">
        <v>0.69399999999999995</v>
      </c>
      <c r="X26" s="23">
        <v>0.67</v>
      </c>
      <c r="Y26" s="23">
        <v>0.69</v>
      </c>
      <c r="Z26" s="23">
        <v>0.65</v>
      </c>
      <c r="AA26" s="23"/>
      <c r="AB26" s="204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>
        <v>0.68</v>
      </c>
      <c r="E27" s="23">
        <v>0.71</v>
      </c>
      <c r="F27" s="23">
        <v>0.65355666666666667</v>
      </c>
      <c r="G27" s="23">
        <v>0.68</v>
      </c>
      <c r="H27" s="23">
        <v>0.69599999999999995</v>
      </c>
      <c r="I27" s="23">
        <v>0.71</v>
      </c>
      <c r="J27" s="23">
        <v>0.67</v>
      </c>
      <c r="K27" s="23">
        <v>0.66</v>
      </c>
      <c r="L27" s="23">
        <v>0.67</v>
      </c>
      <c r="M27" s="23">
        <v>0.66</v>
      </c>
      <c r="N27" s="23">
        <v>0.62</v>
      </c>
      <c r="O27" s="23">
        <v>0.64900000000000002</v>
      </c>
      <c r="P27" s="23">
        <v>0.66</v>
      </c>
      <c r="Q27" s="23">
        <v>0.67</v>
      </c>
      <c r="R27" s="23">
        <v>0.59984999999999999</v>
      </c>
      <c r="S27" s="23">
        <v>0.65</v>
      </c>
      <c r="T27" s="23">
        <v>0.63900000000000001</v>
      </c>
      <c r="U27" s="23">
        <v>0.7</v>
      </c>
      <c r="V27" s="23">
        <v>0.66</v>
      </c>
      <c r="W27" s="23">
        <v>0.68300000000000005</v>
      </c>
      <c r="X27" s="23">
        <v>0.65</v>
      </c>
      <c r="Y27" s="23">
        <v>0.71</v>
      </c>
      <c r="Z27" s="23">
        <v>0.72</v>
      </c>
      <c r="AA27" s="23"/>
      <c r="AB27" s="204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0.66625080092592592</v>
      </c>
    </row>
    <row r="28" spans="1:65">
      <c r="A28" s="29"/>
      <c r="B28" s="19">
        <v>1</v>
      </c>
      <c r="C28" s="9">
        <v>5</v>
      </c>
      <c r="D28" s="23">
        <v>0.67</v>
      </c>
      <c r="E28" s="23">
        <v>0.71</v>
      </c>
      <c r="F28" s="23">
        <v>0.6501203333333333</v>
      </c>
      <c r="G28" s="23">
        <v>0.65</v>
      </c>
      <c r="H28" s="23">
        <v>0.67</v>
      </c>
      <c r="I28" s="23">
        <v>0.72</v>
      </c>
      <c r="J28" s="23">
        <v>0.65</v>
      </c>
      <c r="K28" s="23">
        <v>0.6</v>
      </c>
      <c r="L28" s="23">
        <v>0.66</v>
      </c>
      <c r="M28" s="23">
        <v>0.62</v>
      </c>
      <c r="N28" s="23">
        <v>0.63</v>
      </c>
      <c r="O28" s="23">
        <v>0.65200000000000002</v>
      </c>
      <c r="P28" s="23">
        <v>0.7</v>
      </c>
      <c r="Q28" s="23">
        <v>0.66</v>
      </c>
      <c r="R28" s="23">
        <v>0.60509999999999997</v>
      </c>
      <c r="S28" s="23">
        <v>0.65</v>
      </c>
      <c r="T28" s="23">
        <v>0.70299999999999996</v>
      </c>
      <c r="U28" s="23">
        <v>0.69</v>
      </c>
      <c r="V28" s="23">
        <v>0.66</v>
      </c>
      <c r="W28" s="23">
        <v>0.67200000000000004</v>
      </c>
      <c r="X28" s="23">
        <v>0.67</v>
      </c>
      <c r="Y28" s="23">
        <v>0.72</v>
      </c>
      <c r="Z28" s="23">
        <v>0.67</v>
      </c>
      <c r="AA28" s="23"/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12</v>
      </c>
    </row>
    <row r="29" spans="1:65">
      <c r="A29" s="29"/>
      <c r="B29" s="19">
        <v>1</v>
      </c>
      <c r="C29" s="9">
        <v>6</v>
      </c>
      <c r="D29" s="23">
        <v>0.67</v>
      </c>
      <c r="E29" s="23">
        <v>0.71</v>
      </c>
      <c r="F29" s="23">
        <v>0.64524833333333298</v>
      </c>
      <c r="G29" s="23">
        <v>0.69</v>
      </c>
      <c r="H29" s="23">
        <v>0.69</v>
      </c>
      <c r="I29" s="23">
        <v>0.71</v>
      </c>
      <c r="J29" s="23">
        <v>0.66</v>
      </c>
      <c r="K29" s="23">
        <v>0.67</v>
      </c>
      <c r="L29" s="23">
        <v>0.67</v>
      </c>
      <c r="M29" s="23">
        <v>0.63</v>
      </c>
      <c r="N29" s="23">
        <v>0.64</v>
      </c>
      <c r="O29" s="23">
        <v>0.64900000000000002</v>
      </c>
      <c r="P29" s="23">
        <v>0.69</v>
      </c>
      <c r="Q29" s="23">
        <v>0.67</v>
      </c>
      <c r="R29" s="23">
        <v>0.62749999999999995</v>
      </c>
      <c r="S29" s="23">
        <v>0.64</v>
      </c>
      <c r="T29" s="23">
        <v>0.67700000000000005</v>
      </c>
      <c r="U29" s="23">
        <v>0.69</v>
      </c>
      <c r="V29" s="23">
        <v>0.66</v>
      </c>
      <c r="W29" s="23">
        <v>0.68</v>
      </c>
      <c r="X29" s="23">
        <v>0.65</v>
      </c>
      <c r="Y29" s="23">
        <v>0.7</v>
      </c>
      <c r="Z29" s="23">
        <v>0.69</v>
      </c>
      <c r="AA29" s="23"/>
      <c r="AB29" s="204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275</v>
      </c>
      <c r="C30" s="12"/>
      <c r="D30" s="210">
        <v>0.68</v>
      </c>
      <c r="E30" s="210">
        <v>0.71</v>
      </c>
      <c r="F30" s="210">
        <v>0.65020922222222211</v>
      </c>
      <c r="G30" s="210">
        <v>0.66166666666666674</v>
      </c>
      <c r="H30" s="210">
        <v>0.68433333333333335</v>
      </c>
      <c r="I30" s="210">
        <v>0.71333333333333326</v>
      </c>
      <c r="J30" s="210">
        <v>0.66166666666666674</v>
      </c>
      <c r="K30" s="210">
        <v>0.62666666666666671</v>
      </c>
      <c r="L30" s="210">
        <v>0.66666666666666663</v>
      </c>
      <c r="M30" s="210">
        <v>0.64333333333333342</v>
      </c>
      <c r="N30" s="210">
        <v>0.6283333333333333</v>
      </c>
      <c r="O30" s="210">
        <v>0.64983333333333337</v>
      </c>
      <c r="P30" s="210">
        <v>0.68666666666666687</v>
      </c>
      <c r="Q30" s="210">
        <v>0.66833333333333345</v>
      </c>
      <c r="R30" s="210">
        <v>0.60312500000000002</v>
      </c>
      <c r="S30" s="210">
        <v>0.64833333333333332</v>
      </c>
      <c r="T30" s="210">
        <v>0.65649999999999997</v>
      </c>
      <c r="U30" s="210">
        <v>0.69333333333333336</v>
      </c>
      <c r="V30" s="210">
        <v>0.66333333333333344</v>
      </c>
      <c r="W30" s="210">
        <v>0.68133333333333335</v>
      </c>
      <c r="X30" s="210">
        <v>0.66333333333333333</v>
      </c>
      <c r="Y30" s="210">
        <v>0.70166666666666666</v>
      </c>
      <c r="Z30" s="210">
        <v>0.68</v>
      </c>
      <c r="AA30" s="210">
        <v>0.65</v>
      </c>
      <c r="AB30" s="204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276</v>
      </c>
      <c r="C31" s="28"/>
      <c r="D31" s="23">
        <v>0.68</v>
      </c>
      <c r="E31" s="23">
        <v>0.71</v>
      </c>
      <c r="F31" s="23">
        <v>0.65056016666666672</v>
      </c>
      <c r="G31" s="23">
        <v>0.66500000000000004</v>
      </c>
      <c r="H31" s="23">
        <v>0.69</v>
      </c>
      <c r="I31" s="23">
        <v>0.71</v>
      </c>
      <c r="J31" s="23">
        <v>0.66</v>
      </c>
      <c r="K31" s="23">
        <v>0.63</v>
      </c>
      <c r="L31" s="23">
        <v>0.67</v>
      </c>
      <c r="M31" s="23">
        <v>0.64500000000000002</v>
      </c>
      <c r="N31" s="23">
        <v>0.63</v>
      </c>
      <c r="O31" s="23">
        <v>0.64949999999999997</v>
      </c>
      <c r="P31" s="23">
        <v>0.69</v>
      </c>
      <c r="Q31" s="23">
        <v>0.67</v>
      </c>
      <c r="R31" s="23">
        <v>0.60585</v>
      </c>
      <c r="S31" s="23">
        <v>0.65</v>
      </c>
      <c r="T31" s="23">
        <v>0.65549999999999997</v>
      </c>
      <c r="U31" s="23">
        <v>0.69</v>
      </c>
      <c r="V31" s="23">
        <v>0.66</v>
      </c>
      <c r="W31" s="23">
        <v>0.68149999999999999</v>
      </c>
      <c r="X31" s="23">
        <v>0.67</v>
      </c>
      <c r="Y31" s="23">
        <v>0.7</v>
      </c>
      <c r="Z31" s="23">
        <v>0.67500000000000004</v>
      </c>
      <c r="AA31" s="23">
        <v>0.65</v>
      </c>
      <c r="AB31" s="204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277</v>
      </c>
      <c r="C32" s="28"/>
      <c r="D32" s="23">
        <v>8.9442719099991179E-3</v>
      </c>
      <c r="E32" s="23">
        <v>0</v>
      </c>
      <c r="F32" s="23">
        <v>2.7988268388870964E-3</v>
      </c>
      <c r="G32" s="23">
        <v>2.6394443859772201E-2</v>
      </c>
      <c r="H32" s="23">
        <v>1.5769168230019788E-2</v>
      </c>
      <c r="I32" s="23">
        <v>5.1639777949432268E-3</v>
      </c>
      <c r="J32" s="23">
        <v>7.5277265270908165E-3</v>
      </c>
      <c r="K32" s="23">
        <v>3.7771241264574158E-2</v>
      </c>
      <c r="L32" s="23">
        <v>5.1639777949432277E-3</v>
      </c>
      <c r="M32" s="23">
        <v>1.6329931618554533E-2</v>
      </c>
      <c r="N32" s="23">
        <v>1.1690451944500132E-2</v>
      </c>
      <c r="O32" s="23">
        <v>1.4719601443879758E-3</v>
      </c>
      <c r="P32" s="23">
        <v>1.5055453054181583E-2</v>
      </c>
      <c r="Q32" s="23">
        <v>4.0824829046386332E-3</v>
      </c>
      <c r="R32" s="23">
        <v>1.8896236397759163E-2</v>
      </c>
      <c r="S32" s="23">
        <v>4.0824829046386341E-3</v>
      </c>
      <c r="T32" s="23">
        <v>3.221024681681281E-2</v>
      </c>
      <c r="U32" s="23">
        <v>5.1639777949432268E-3</v>
      </c>
      <c r="V32" s="23">
        <v>5.1639777949432268E-3</v>
      </c>
      <c r="W32" s="23">
        <v>7.7373552759755198E-3</v>
      </c>
      <c r="X32" s="23">
        <v>1.0327955589886455E-2</v>
      </c>
      <c r="Y32" s="23">
        <v>1.1690451944500132E-2</v>
      </c>
      <c r="Z32" s="23">
        <v>2.3664319132398439E-2</v>
      </c>
      <c r="AA32" s="23">
        <v>2.8284271247461926E-2</v>
      </c>
      <c r="AB32" s="204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>
        <v>1.3153341044116348E-2</v>
      </c>
      <c r="E33" s="13">
        <v>0</v>
      </c>
      <c r="F33" s="13">
        <v>4.3045019098953063E-3</v>
      </c>
      <c r="G33" s="13">
        <v>3.9890847143232544E-2</v>
      </c>
      <c r="H33" s="13">
        <v>2.3043109931836028E-2</v>
      </c>
      <c r="I33" s="13">
        <v>7.2392212078643374E-3</v>
      </c>
      <c r="J33" s="13">
        <v>1.1376916665628437E-2</v>
      </c>
      <c r="K33" s="13">
        <v>6.0273257337086418E-2</v>
      </c>
      <c r="L33" s="13">
        <v>7.7459666924148416E-3</v>
      </c>
      <c r="M33" s="13">
        <v>2.5383313396716886E-2</v>
      </c>
      <c r="N33" s="13">
        <v>1.8605493810875541E-2</v>
      </c>
      <c r="O33" s="13">
        <v>2.2651348721025532E-3</v>
      </c>
      <c r="P33" s="13">
        <v>2.1925417069196474E-2</v>
      </c>
      <c r="Q33" s="13">
        <v>6.1084532238982036E-3</v>
      </c>
      <c r="R33" s="13">
        <v>3.1330547395248348E-2</v>
      </c>
      <c r="S33" s="13">
        <v>6.2968887989284846E-3</v>
      </c>
      <c r="T33" s="13">
        <v>4.9063589972296741E-2</v>
      </c>
      <c r="U33" s="13">
        <v>7.4480448965527305E-3</v>
      </c>
      <c r="V33" s="13">
        <v>7.7848911481556175E-3</v>
      </c>
      <c r="W33" s="13">
        <v>1.1356196589005167E-2</v>
      </c>
      <c r="X33" s="13">
        <v>1.556978229631124E-2</v>
      </c>
      <c r="Y33" s="13">
        <v>1.6660976642993063E-2</v>
      </c>
      <c r="Z33" s="13">
        <v>3.4800469312350646E-2</v>
      </c>
      <c r="AA33" s="13">
        <v>4.3514263457633727E-2</v>
      </c>
      <c r="AB33" s="152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278</v>
      </c>
      <c r="C34" s="28"/>
      <c r="D34" s="13">
        <v>2.0636671738279544E-2</v>
      </c>
      <c r="E34" s="13">
        <v>6.5664760197321037E-2</v>
      </c>
      <c r="F34" s="13">
        <v>-2.4077387496435176E-2</v>
      </c>
      <c r="G34" s="13">
        <v>-6.8804934311348376E-3</v>
      </c>
      <c r="H34" s="13">
        <v>2.7140728960141081E-2</v>
      </c>
      <c r="I34" s="13">
        <v>7.0667881137214561E-2</v>
      </c>
      <c r="J34" s="13">
        <v>-6.8804934311348376E-3</v>
      </c>
      <c r="K34" s="13">
        <v>-5.941326330001695E-2</v>
      </c>
      <c r="L34" s="13">
        <v>6.2418797870522624E-4</v>
      </c>
      <c r="M34" s="13">
        <v>-3.4397658600549219E-2</v>
      </c>
      <c r="N34" s="13">
        <v>-5.6911702830070299E-2</v>
      </c>
      <c r="O34" s="13">
        <v>-2.4641572767756914E-2</v>
      </c>
      <c r="P34" s="13">
        <v>3.0642913618066814E-2</v>
      </c>
      <c r="Q34" s="13">
        <v>3.1257484486522102E-3</v>
      </c>
      <c r="R34" s="13">
        <v>-9.4747804938015046E-2</v>
      </c>
      <c r="S34" s="13">
        <v>-2.6892977190709155E-2</v>
      </c>
      <c r="T34" s="13">
        <v>-1.4635330887969977E-2</v>
      </c>
      <c r="U34" s="13">
        <v>4.064915549785364E-2</v>
      </c>
      <c r="V34" s="13">
        <v>-4.3789329611880756E-3</v>
      </c>
      <c r="W34" s="13">
        <v>2.263792011423682E-2</v>
      </c>
      <c r="X34" s="13">
        <v>-4.3789329611881866E-3</v>
      </c>
      <c r="Y34" s="13">
        <v>5.3156957847587227E-2</v>
      </c>
      <c r="Z34" s="13">
        <v>2.0636671738279544E-2</v>
      </c>
      <c r="AA34" s="13">
        <v>-2.4391416720762282E-2</v>
      </c>
      <c r="AB34" s="15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279</v>
      </c>
      <c r="C35" s="46"/>
      <c r="D35" s="44">
        <v>0.67</v>
      </c>
      <c r="E35" s="44">
        <v>1.89</v>
      </c>
      <c r="F35" s="44">
        <v>0.53</v>
      </c>
      <c r="G35" s="44">
        <v>7.0000000000000007E-2</v>
      </c>
      <c r="H35" s="44">
        <v>0.85</v>
      </c>
      <c r="I35" s="44">
        <v>2.02</v>
      </c>
      <c r="J35" s="44">
        <v>7.0000000000000007E-2</v>
      </c>
      <c r="K35" s="44">
        <v>1.48</v>
      </c>
      <c r="L35" s="44">
        <v>0.13</v>
      </c>
      <c r="M35" s="44">
        <v>0.81</v>
      </c>
      <c r="N35" s="44">
        <v>1.42</v>
      </c>
      <c r="O35" s="44">
        <v>0.55000000000000004</v>
      </c>
      <c r="P35" s="44">
        <v>0.94</v>
      </c>
      <c r="Q35" s="44">
        <v>0.2</v>
      </c>
      <c r="R35" s="44">
        <v>2.44</v>
      </c>
      <c r="S35" s="44">
        <v>0.61</v>
      </c>
      <c r="T35" s="44">
        <v>0.28000000000000003</v>
      </c>
      <c r="U35" s="44">
        <v>1.21</v>
      </c>
      <c r="V35" s="44">
        <v>0</v>
      </c>
      <c r="W35" s="44">
        <v>0.73</v>
      </c>
      <c r="X35" s="44">
        <v>0</v>
      </c>
      <c r="Y35" s="44">
        <v>1.55</v>
      </c>
      <c r="Z35" s="44">
        <v>0.67</v>
      </c>
      <c r="AA35" s="44">
        <v>0.54</v>
      </c>
      <c r="AB35" s="152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H11 B24:AA29">
    <cfRule type="expression" dxfId="23" priority="6">
      <formula>AND($B6&lt;&gt;$B5,NOT(ISBLANK(INDIRECT(Anlyt_LabRefThisCol))))</formula>
    </cfRule>
  </conditionalFormatting>
  <conditionalFormatting sqref="C2:H17 C20:AA35">
    <cfRule type="expression" dxfId="22" priority="4" stopIfTrue="1">
      <formula>AND(ISBLANK(INDIRECT(Anlyt_LabRefLastCol)),ISBLANK(INDIRECT(Anlyt_LabRefThisCol)))</formula>
    </cfRule>
    <cfRule type="expression" dxfId="2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96B6-5BD9-46D2-BD96-6F052379C8ED}">
  <sheetPr codeName="Sheet16"/>
  <dimension ref="A1:BN119"/>
  <sheetViews>
    <sheetView zoomScaleNormal="100" workbookViewId="0"/>
  </sheetViews>
  <sheetFormatPr defaultColWidth="9.140625" defaultRowHeight="12.75"/>
  <cols>
    <col min="1" max="1" width="13.85546875" bestFit="1" customWidth="1"/>
    <col min="2" max="2" width="10.85546875" style="2" bestFit="1" customWidth="1"/>
    <col min="3" max="3" width="9.42578125" style="2" bestFit="1" customWidth="1"/>
    <col min="4" max="4" width="10.140625" style="2" bestFit="1" customWidth="1"/>
    <col min="5" max="5" width="12.28515625" style="2" bestFit="1" customWidth="1"/>
    <col min="6" max="6" width="14.5703125" style="2" bestFit="1" customWidth="1"/>
    <col min="7" max="7" width="10.140625" style="2" bestFit="1" customWidth="1"/>
    <col min="8" max="8" width="13" style="2" bestFit="1" customWidth="1"/>
    <col min="9" max="9" width="12.28515625" style="2" bestFit="1" customWidth="1"/>
    <col min="10" max="10" width="14.5703125" style="2" bestFit="1" customWidth="1"/>
    <col min="11" max="11" width="12.28515625" style="2" bestFit="1" customWidth="1"/>
    <col min="12" max="12" width="14.5703125" style="2" bestFit="1" customWidth="1"/>
    <col min="13" max="13" width="10.140625" style="2" bestFit="1" customWidth="1"/>
    <col min="14" max="15" width="12.28515625" style="2" bestFit="1" customWidth="1"/>
    <col min="16" max="16" width="14.5703125" style="2" bestFit="1" customWidth="1"/>
    <col min="17" max="17" width="12.28515625" style="2" bestFit="1" customWidth="1"/>
    <col min="18" max="18" width="10.140625" style="2" bestFit="1" customWidth="1"/>
    <col min="19" max="19" width="12.28515625" style="2" bestFit="1" customWidth="1"/>
    <col min="20" max="20" width="8.28515625" style="2" bestFit="1" customWidth="1"/>
    <col min="21" max="21" width="9.140625" style="2" bestFit="1" customWidth="1"/>
    <col min="22" max="22" width="14.57031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517</v>
      </c>
      <c r="BM1" s="27" t="s">
        <v>282</v>
      </c>
    </row>
    <row r="2" spans="1:66" ht="15">
      <c r="A2" s="24" t="s">
        <v>218</v>
      </c>
      <c r="B2" s="18" t="s">
        <v>114</v>
      </c>
      <c r="C2" s="15" t="s">
        <v>115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247</v>
      </c>
      <c r="E3" s="151" t="s">
        <v>248</v>
      </c>
      <c r="F3" s="151" t="s">
        <v>249</v>
      </c>
      <c r="G3" s="151" t="s">
        <v>250</v>
      </c>
      <c r="H3" s="151" t="s">
        <v>251</v>
      </c>
      <c r="I3" s="151" t="s">
        <v>252</v>
      </c>
      <c r="J3" s="151" t="s">
        <v>253</v>
      </c>
      <c r="K3" s="151" t="s">
        <v>254</v>
      </c>
      <c r="L3" s="151" t="s">
        <v>255</v>
      </c>
      <c r="M3" s="151" t="s">
        <v>259</v>
      </c>
      <c r="N3" s="151" t="s">
        <v>260</v>
      </c>
      <c r="O3" s="151" t="s">
        <v>261</v>
      </c>
      <c r="P3" s="151" t="s">
        <v>265</v>
      </c>
      <c r="Q3" s="151" t="s">
        <v>305</v>
      </c>
      <c r="R3" s="151" t="s">
        <v>284</v>
      </c>
      <c r="S3" s="151" t="s">
        <v>267</v>
      </c>
      <c r="T3" s="151" t="s">
        <v>285</v>
      </c>
      <c r="U3" s="151" t="s">
        <v>268</v>
      </c>
      <c r="V3" s="151" t="s">
        <v>269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306</v>
      </c>
      <c r="E4" s="11" t="s">
        <v>307</v>
      </c>
      <c r="F4" s="11" t="s">
        <v>308</v>
      </c>
      <c r="G4" s="11" t="s">
        <v>304</v>
      </c>
      <c r="H4" s="11" t="s">
        <v>309</v>
      </c>
      <c r="I4" s="11" t="s">
        <v>307</v>
      </c>
      <c r="J4" s="11" t="s">
        <v>308</v>
      </c>
      <c r="K4" s="11" t="s">
        <v>304</v>
      </c>
      <c r="L4" s="11" t="s">
        <v>308</v>
      </c>
      <c r="M4" s="11" t="s">
        <v>304</v>
      </c>
      <c r="N4" s="11" t="s">
        <v>307</v>
      </c>
      <c r="O4" s="11" t="s">
        <v>307</v>
      </c>
      <c r="P4" s="11" t="s">
        <v>308</v>
      </c>
      <c r="Q4" s="11" t="s">
        <v>304</v>
      </c>
      <c r="R4" s="11" t="s">
        <v>304</v>
      </c>
      <c r="S4" s="11" t="s">
        <v>307</v>
      </c>
      <c r="T4" s="11" t="s">
        <v>101</v>
      </c>
      <c r="U4" s="11" t="s">
        <v>310</v>
      </c>
      <c r="V4" s="11" t="s">
        <v>308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0.24</v>
      </c>
      <c r="E6" s="202">
        <v>0.28000000000000003</v>
      </c>
      <c r="F6" s="202">
        <v>0.43531755000000572</v>
      </c>
      <c r="G6" s="202">
        <v>0.31</v>
      </c>
      <c r="H6" s="202">
        <v>0.224209786716212</v>
      </c>
      <c r="I6" s="203">
        <v>0.63</v>
      </c>
      <c r="J6" s="202">
        <v>0.39</v>
      </c>
      <c r="K6" s="202">
        <v>0.21000000000000002</v>
      </c>
      <c r="L6" s="202">
        <v>0.31</v>
      </c>
      <c r="M6" s="202">
        <v>0.55000000000000004</v>
      </c>
      <c r="N6" s="202">
        <v>0.53</v>
      </c>
      <c r="O6" s="202">
        <v>0.33139999999999997</v>
      </c>
      <c r="P6" s="203">
        <v>0.79</v>
      </c>
      <c r="Q6" s="202">
        <v>0.26100000000000001</v>
      </c>
      <c r="R6" s="202">
        <v>0.11</v>
      </c>
      <c r="S6" s="202">
        <v>0.17199999999999999</v>
      </c>
      <c r="T6" s="202">
        <v>0.46059382027150814</v>
      </c>
      <c r="U6" s="202">
        <v>0.15</v>
      </c>
      <c r="V6" s="202">
        <v>0.22</v>
      </c>
      <c r="W6" s="204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>
        <v>0.21</v>
      </c>
      <c r="E7" s="23">
        <v>0.28000000000000003</v>
      </c>
      <c r="F7" s="23">
        <v>0.43422979999999278</v>
      </c>
      <c r="G7" s="23">
        <v>0.31</v>
      </c>
      <c r="H7" s="23">
        <v>0.26302924458386201</v>
      </c>
      <c r="I7" s="208">
        <v>0.62</v>
      </c>
      <c r="J7" s="23">
        <v>0.38</v>
      </c>
      <c r="K7" s="23">
        <v>0.16999999999999993</v>
      </c>
      <c r="L7" s="23">
        <v>0.3</v>
      </c>
      <c r="M7" s="23">
        <v>0.5</v>
      </c>
      <c r="N7" s="23">
        <v>0.53</v>
      </c>
      <c r="O7" s="23">
        <v>0.32539999999999997</v>
      </c>
      <c r="P7" s="208">
        <v>0.77400000000000002</v>
      </c>
      <c r="Q7" s="23">
        <v>0.33</v>
      </c>
      <c r="R7" s="23">
        <v>0.12</v>
      </c>
      <c r="S7" s="23">
        <v>0.20399999999999996</v>
      </c>
      <c r="T7" s="23">
        <v>0.45058091113517101</v>
      </c>
      <c r="U7" s="23">
        <v>0.12</v>
      </c>
      <c r="V7" s="23">
        <v>0.22</v>
      </c>
      <c r="W7" s="204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7</v>
      </c>
    </row>
    <row r="8" spans="1:66">
      <c r="A8" s="29"/>
      <c r="B8" s="19">
        <v>1</v>
      </c>
      <c r="C8" s="9">
        <v>3</v>
      </c>
      <c r="D8" s="23">
        <v>0.22999999999999998</v>
      </c>
      <c r="E8" s="23">
        <v>0.28000000000000003</v>
      </c>
      <c r="F8" s="23">
        <v>0.42204700000000567</v>
      </c>
      <c r="G8" s="23">
        <v>0.31</v>
      </c>
      <c r="H8" s="23">
        <v>0.262117157939187</v>
      </c>
      <c r="I8" s="208">
        <v>0.6</v>
      </c>
      <c r="J8" s="23">
        <v>0.37</v>
      </c>
      <c r="K8" s="23">
        <v>0.22</v>
      </c>
      <c r="L8" s="23">
        <v>0.3</v>
      </c>
      <c r="M8" s="23">
        <v>0.52</v>
      </c>
      <c r="N8" s="23">
        <v>0.53</v>
      </c>
      <c r="O8" s="23">
        <v>0.33966666666666662</v>
      </c>
      <c r="P8" s="208">
        <v>0.77400000000000002</v>
      </c>
      <c r="Q8" s="23">
        <v>0.25900000000000001</v>
      </c>
      <c r="R8" s="23">
        <v>0.12</v>
      </c>
      <c r="S8" s="23">
        <v>0.188</v>
      </c>
      <c r="T8" s="23">
        <v>0.46059382027150814</v>
      </c>
      <c r="U8" s="23">
        <v>0.12</v>
      </c>
      <c r="V8" s="23">
        <v>0.22999999999999998</v>
      </c>
      <c r="W8" s="204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>
        <v>0.21</v>
      </c>
      <c r="E9" s="23">
        <v>0.28000000000000003</v>
      </c>
      <c r="F9" s="23">
        <v>0.43662284999997947</v>
      </c>
      <c r="G9" s="23">
        <v>0.32</v>
      </c>
      <c r="H9" s="23">
        <v>0.30126798809199506</v>
      </c>
      <c r="I9" s="208">
        <v>0.61</v>
      </c>
      <c r="J9" s="23">
        <v>0.38</v>
      </c>
      <c r="K9" s="23">
        <v>0.29000000000000004</v>
      </c>
      <c r="L9" s="23">
        <v>0.28999999999999998</v>
      </c>
      <c r="M9" s="23">
        <v>0.55000000000000004</v>
      </c>
      <c r="N9" s="23">
        <v>0.52</v>
      </c>
      <c r="O9" s="23">
        <v>0.34116666666666667</v>
      </c>
      <c r="P9" s="208">
        <v>0.78600000000000003</v>
      </c>
      <c r="Q9" s="209">
        <v>8.8999999999999968E-2</v>
      </c>
      <c r="R9" s="23">
        <v>0.11</v>
      </c>
      <c r="S9" s="23">
        <v>0.21199999999999999</v>
      </c>
      <c r="T9" s="23">
        <v>0.45725618389272904</v>
      </c>
      <c r="U9" s="23">
        <v>0.13</v>
      </c>
      <c r="V9" s="23">
        <v>0.22</v>
      </c>
      <c r="W9" s="204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0.30832855745056997</v>
      </c>
      <c r="BN9" s="27"/>
    </row>
    <row r="10" spans="1:66">
      <c r="A10" s="29"/>
      <c r="B10" s="19">
        <v>1</v>
      </c>
      <c r="C10" s="9">
        <v>5</v>
      </c>
      <c r="D10" s="23">
        <v>0.24</v>
      </c>
      <c r="E10" s="23">
        <v>0.28000000000000003</v>
      </c>
      <c r="F10" s="23">
        <v>0.43401225000000876</v>
      </c>
      <c r="G10" s="23">
        <v>0.32</v>
      </c>
      <c r="H10" s="23">
        <v>0.268315201518744</v>
      </c>
      <c r="I10" s="208">
        <v>0.61</v>
      </c>
      <c r="J10" s="23">
        <v>0.4</v>
      </c>
      <c r="K10" s="23">
        <v>0.22999999999999998</v>
      </c>
      <c r="L10" s="23">
        <v>0.31</v>
      </c>
      <c r="M10" s="23">
        <v>0.53</v>
      </c>
      <c r="N10" s="23">
        <v>0.52</v>
      </c>
      <c r="O10" s="23">
        <v>0.35410000000000003</v>
      </c>
      <c r="P10" s="208">
        <v>0.80899999999999994</v>
      </c>
      <c r="Q10" s="23">
        <v>0.35299999999999998</v>
      </c>
      <c r="R10" s="23">
        <v>0.11</v>
      </c>
      <c r="S10" s="23">
        <v>0.24199999999999999</v>
      </c>
      <c r="T10" s="23">
        <v>0.45725618389272904</v>
      </c>
      <c r="U10" s="23">
        <v>0.16</v>
      </c>
      <c r="V10" s="23">
        <v>0.22999999999999998</v>
      </c>
      <c r="W10" s="204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13</v>
      </c>
    </row>
    <row r="11" spans="1:66">
      <c r="A11" s="29"/>
      <c r="B11" s="19">
        <v>1</v>
      </c>
      <c r="C11" s="9">
        <v>6</v>
      </c>
      <c r="D11" s="23">
        <v>0.22999999999999998</v>
      </c>
      <c r="E11" s="23">
        <v>0.28000000000000003</v>
      </c>
      <c r="F11" s="23">
        <v>0.41987149999999529</v>
      </c>
      <c r="G11" s="23">
        <v>0.32</v>
      </c>
      <c r="H11" s="23">
        <v>0.26976015499422795</v>
      </c>
      <c r="I11" s="208">
        <v>0.62</v>
      </c>
      <c r="J11" s="23">
        <v>0.37</v>
      </c>
      <c r="K11" s="23">
        <v>0.27</v>
      </c>
      <c r="L11" s="23">
        <v>0.3</v>
      </c>
      <c r="M11" s="23">
        <v>0.52</v>
      </c>
      <c r="N11" s="23">
        <v>0.52</v>
      </c>
      <c r="O11" s="23">
        <v>0.3207666666666667</v>
      </c>
      <c r="P11" s="208">
        <v>0.77</v>
      </c>
      <c r="Q11" s="23">
        <v>0.25700000000000006</v>
      </c>
      <c r="R11" s="23">
        <v>0.11</v>
      </c>
      <c r="S11" s="23">
        <v>0.19600000000000001</v>
      </c>
      <c r="T11" s="23">
        <v>0.46393145665028712</v>
      </c>
      <c r="U11" s="23">
        <v>0.11</v>
      </c>
      <c r="V11" s="23">
        <v>0.22</v>
      </c>
      <c r="W11" s="204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275</v>
      </c>
      <c r="C12" s="12"/>
      <c r="D12" s="210">
        <v>0.22666666666666666</v>
      </c>
      <c r="E12" s="210">
        <v>0.28000000000000003</v>
      </c>
      <c r="F12" s="210">
        <v>0.43035015833333129</v>
      </c>
      <c r="G12" s="210">
        <v>0.315</v>
      </c>
      <c r="H12" s="210">
        <v>0.26478325564070465</v>
      </c>
      <c r="I12" s="210">
        <v>0.61499999999999999</v>
      </c>
      <c r="J12" s="210">
        <v>0.38166666666666665</v>
      </c>
      <c r="K12" s="210">
        <v>0.23166666666666669</v>
      </c>
      <c r="L12" s="210">
        <v>0.30166666666666669</v>
      </c>
      <c r="M12" s="210">
        <v>0.52833333333333343</v>
      </c>
      <c r="N12" s="210">
        <v>0.52500000000000002</v>
      </c>
      <c r="O12" s="210">
        <v>0.3354166666666667</v>
      </c>
      <c r="P12" s="210">
        <v>0.78383333333333327</v>
      </c>
      <c r="Q12" s="210">
        <v>0.25816666666666666</v>
      </c>
      <c r="R12" s="210">
        <v>0.11333333333333333</v>
      </c>
      <c r="S12" s="210">
        <v>0.20233333333333328</v>
      </c>
      <c r="T12" s="210">
        <v>0.45836872935232204</v>
      </c>
      <c r="U12" s="210">
        <v>0.13166666666666668</v>
      </c>
      <c r="V12" s="210">
        <v>0.2233333333333333</v>
      </c>
      <c r="W12" s="204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276</v>
      </c>
      <c r="C13" s="28"/>
      <c r="D13" s="23">
        <v>0.22999999999999998</v>
      </c>
      <c r="E13" s="23">
        <v>0.28000000000000003</v>
      </c>
      <c r="F13" s="23">
        <v>0.43412102500000077</v>
      </c>
      <c r="G13" s="23">
        <v>0.315</v>
      </c>
      <c r="H13" s="23">
        <v>0.265672223051303</v>
      </c>
      <c r="I13" s="23">
        <v>0.61499999999999999</v>
      </c>
      <c r="J13" s="23">
        <v>0.38</v>
      </c>
      <c r="K13" s="23">
        <v>0.22499999999999998</v>
      </c>
      <c r="L13" s="23">
        <v>0.3</v>
      </c>
      <c r="M13" s="23">
        <v>0.52500000000000002</v>
      </c>
      <c r="N13" s="23">
        <v>0.52500000000000002</v>
      </c>
      <c r="O13" s="23">
        <v>0.33553333333333329</v>
      </c>
      <c r="P13" s="23">
        <v>0.78</v>
      </c>
      <c r="Q13" s="23">
        <v>0.26</v>
      </c>
      <c r="R13" s="23">
        <v>0.11</v>
      </c>
      <c r="S13" s="23">
        <v>0.19999999999999998</v>
      </c>
      <c r="T13" s="23">
        <v>0.45892500208211862</v>
      </c>
      <c r="U13" s="23">
        <v>0.125</v>
      </c>
      <c r="V13" s="23">
        <v>0.22</v>
      </c>
      <c r="W13" s="204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277</v>
      </c>
      <c r="C14" s="28"/>
      <c r="D14" s="23">
        <v>1.3662601021279462E-2</v>
      </c>
      <c r="E14" s="23">
        <v>0</v>
      </c>
      <c r="F14" s="23">
        <v>7.3651733764643346E-3</v>
      </c>
      <c r="G14" s="23">
        <v>5.4772255750516656E-3</v>
      </c>
      <c r="H14" s="23">
        <v>2.4595816242650205E-2</v>
      </c>
      <c r="I14" s="23">
        <v>1.0488088481701525E-2</v>
      </c>
      <c r="J14" s="23">
        <v>1.1690451944500132E-2</v>
      </c>
      <c r="K14" s="23">
        <v>4.3089055068156946E-2</v>
      </c>
      <c r="L14" s="23">
        <v>7.5277265270908174E-3</v>
      </c>
      <c r="M14" s="23">
        <v>1.9407902170679534E-2</v>
      </c>
      <c r="N14" s="23">
        <v>5.4772255750516656E-3</v>
      </c>
      <c r="O14" s="23">
        <v>1.2093648470719389E-2</v>
      </c>
      <c r="P14" s="23">
        <v>1.4565942010960566E-2</v>
      </c>
      <c r="Q14" s="23">
        <v>9.2499549548452811E-2</v>
      </c>
      <c r="R14" s="23">
        <v>5.1639777949432199E-3</v>
      </c>
      <c r="S14" s="23">
        <v>2.3813161626854221E-2</v>
      </c>
      <c r="T14" s="23">
        <v>4.5600794197365934E-3</v>
      </c>
      <c r="U14" s="23">
        <v>1.9407902170679378E-2</v>
      </c>
      <c r="V14" s="23">
        <v>5.163977794943213E-3</v>
      </c>
      <c r="W14" s="204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6.0276180976232926E-2</v>
      </c>
      <c r="E15" s="13">
        <v>0</v>
      </c>
      <c r="F15" s="13">
        <v>1.7114373571949702E-2</v>
      </c>
      <c r="G15" s="13">
        <v>1.7388017698576716E-2</v>
      </c>
      <c r="H15" s="13">
        <v>9.2890376255609169E-2</v>
      </c>
      <c r="I15" s="13">
        <v>1.7053802409270773E-2</v>
      </c>
      <c r="J15" s="13">
        <v>3.063000509476017E-2</v>
      </c>
      <c r="K15" s="13">
        <v>0.18599592115751198</v>
      </c>
      <c r="L15" s="13">
        <v>2.4953789592566243E-2</v>
      </c>
      <c r="M15" s="13">
        <v>3.6734199692137912E-2</v>
      </c>
      <c r="N15" s="13">
        <v>1.0432810619146029E-2</v>
      </c>
      <c r="O15" s="13">
        <v>3.6055597925126123E-2</v>
      </c>
      <c r="P15" s="13">
        <v>1.8582958125826794E-2</v>
      </c>
      <c r="Q15" s="13">
        <v>0.35829392981970104</v>
      </c>
      <c r="R15" s="13">
        <v>4.5564509955381353E-2</v>
      </c>
      <c r="S15" s="13">
        <v>0.11769272632712138</v>
      </c>
      <c r="T15" s="13">
        <v>9.9484958892811365E-3</v>
      </c>
      <c r="U15" s="13">
        <v>0.14740178863807121</v>
      </c>
      <c r="V15" s="13">
        <v>2.312228863407409E-2</v>
      </c>
      <c r="W15" s="152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>
        <v>-0.26485347792344871</v>
      </c>
      <c r="E16" s="13">
        <v>-9.1877825670142355E-2</v>
      </c>
      <c r="F16" s="13">
        <v>0.39575186253165451</v>
      </c>
      <c r="G16" s="13">
        <v>2.1637446121089754E-2</v>
      </c>
      <c r="H16" s="13">
        <v>-0.14123019343365995</v>
      </c>
      <c r="I16" s="13">
        <v>0.99462549004593703</v>
      </c>
      <c r="J16" s="13">
        <v>0.23785701143772253</v>
      </c>
      <c r="K16" s="13">
        <v>-0.24863701052470111</v>
      </c>
      <c r="L16" s="13">
        <v>-2.1606466942236779E-2</v>
      </c>
      <c r="M16" s="13">
        <v>0.71354005513431473</v>
      </c>
      <c r="N16" s="13">
        <v>0.70272907686848285</v>
      </c>
      <c r="O16" s="13">
        <v>8.7854687999308512E-2</v>
      </c>
      <c r="P16" s="13">
        <v>1.5422015392103092</v>
      </c>
      <c r="Q16" s="13">
        <v>-0.16268973331133973</v>
      </c>
      <c r="R16" s="13">
        <v>-0.63242673896172441</v>
      </c>
      <c r="S16" s="13">
        <v>-0.34377361926401984</v>
      </c>
      <c r="T16" s="13">
        <v>0.48662431122944527</v>
      </c>
      <c r="U16" s="13">
        <v>-0.57296635849965027</v>
      </c>
      <c r="V16" s="13">
        <v>-0.27566445618928037</v>
      </c>
      <c r="W16" s="152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>
        <v>0.63</v>
      </c>
      <c r="E17" s="44">
        <v>0.18</v>
      </c>
      <c r="F17" s="44">
        <v>1.08</v>
      </c>
      <c r="G17" s="44">
        <v>0.11</v>
      </c>
      <c r="H17" s="44">
        <v>0.31</v>
      </c>
      <c r="I17" s="44">
        <v>2.64</v>
      </c>
      <c r="J17" s="44">
        <v>0.67</v>
      </c>
      <c r="K17" s="44">
        <v>0.59</v>
      </c>
      <c r="L17" s="44">
        <v>0</v>
      </c>
      <c r="M17" s="44">
        <v>1.91</v>
      </c>
      <c r="N17" s="44">
        <v>1.88</v>
      </c>
      <c r="O17" s="44">
        <v>0.28000000000000003</v>
      </c>
      <c r="P17" s="44">
        <v>4.0599999999999996</v>
      </c>
      <c r="Q17" s="44">
        <v>0.37</v>
      </c>
      <c r="R17" s="44">
        <v>1.59</v>
      </c>
      <c r="S17" s="44">
        <v>0.84</v>
      </c>
      <c r="T17" s="44">
        <v>1.32</v>
      </c>
      <c r="U17" s="44">
        <v>1.43</v>
      </c>
      <c r="V17" s="44">
        <v>0.66</v>
      </c>
      <c r="W17" s="152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518</v>
      </c>
      <c r="BM19" s="27" t="s">
        <v>282</v>
      </c>
    </row>
    <row r="20" spans="1:65" ht="15">
      <c r="A20" s="24" t="s">
        <v>219</v>
      </c>
      <c r="B20" s="18" t="s">
        <v>114</v>
      </c>
      <c r="C20" s="15" t="s">
        <v>115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52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50" t="s">
        <v>247</v>
      </c>
      <c r="E21" s="151" t="s">
        <v>248</v>
      </c>
      <c r="F21" s="151" t="s">
        <v>249</v>
      </c>
      <c r="G21" s="151" t="s">
        <v>250</v>
      </c>
      <c r="H21" s="151" t="s">
        <v>251</v>
      </c>
      <c r="I21" s="151" t="s">
        <v>252</v>
      </c>
      <c r="J21" s="151" t="s">
        <v>253</v>
      </c>
      <c r="K21" s="151" t="s">
        <v>254</v>
      </c>
      <c r="L21" s="151" t="s">
        <v>255</v>
      </c>
      <c r="M21" s="151" t="s">
        <v>257</v>
      </c>
      <c r="N21" s="151" t="s">
        <v>259</v>
      </c>
      <c r="O21" s="151" t="s">
        <v>260</v>
      </c>
      <c r="P21" s="151" t="s">
        <v>261</v>
      </c>
      <c r="Q21" s="151" t="s">
        <v>305</v>
      </c>
      <c r="R21" s="151" t="s">
        <v>284</v>
      </c>
      <c r="S21" s="151" t="s">
        <v>267</v>
      </c>
      <c r="T21" s="151" t="s">
        <v>285</v>
      </c>
      <c r="U21" s="151" t="s">
        <v>268</v>
      </c>
      <c r="V21" s="151" t="s">
        <v>269</v>
      </c>
      <c r="W21" s="152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304</v>
      </c>
      <c r="E22" s="11" t="s">
        <v>304</v>
      </c>
      <c r="F22" s="11" t="s">
        <v>311</v>
      </c>
      <c r="G22" s="11" t="s">
        <v>304</v>
      </c>
      <c r="H22" s="11" t="s">
        <v>304</v>
      </c>
      <c r="I22" s="11" t="s">
        <v>307</v>
      </c>
      <c r="J22" s="11" t="s">
        <v>307</v>
      </c>
      <c r="K22" s="11" t="s">
        <v>307</v>
      </c>
      <c r="L22" s="11" t="s">
        <v>307</v>
      </c>
      <c r="M22" s="11" t="s">
        <v>304</v>
      </c>
      <c r="N22" s="11" t="s">
        <v>304</v>
      </c>
      <c r="O22" s="11" t="s">
        <v>307</v>
      </c>
      <c r="P22" s="11" t="s">
        <v>307</v>
      </c>
      <c r="Q22" s="11" t="s">
        <v>307</v>
      </c>
      <c r="R22" s="11" t="s">
        <v>304</v>
      </c>
      <c r="S22" s="11" t="s">
        <v>307</v>
      </c>
      <c r="T22" s="11" t="s">
        <v>101</v>
      </c>
      <c r="U22" s="11" t="s">
        <v>311</v>
      </c>
      <c r="V22" s="11" t="s">
        <v>304</v>
      </c>
      <c r="W22" s="152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152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>
        <v>0.44</v>
      </c>
      <c r="E24" s="202">
        <v>0.42999999999999994</v>
      </c>
      <c r="F24" s="202">
        <v>0.20655000000000001</v>
      </c>
      <c r="G24" s="202">
        <v>0.36</v>
      </c>
      <c r="H24" s="202">
        <v>0.465790213283788</v>
      </c>
      <c r="I24" s="202">
        <v>0.1</v>
      </c>
      <c r="J24" s="202">
        <v>0.2</v>
      </c>
      <c r="K24" s="202">
        <v>0.40999999999999992</v>
      </c>
      <c r="L24" s="202">
        <v>0.28999999999999998</v>
      </c>
      <c r="M24" s="202">
        <v>0.32</v>
      </c>
      <c r="N24" s="202">
        <v>0.13</v>
      </c>
      <c r="O24" s="202">
        <v>0.42</v>
      </c>
      <c r="P24" s="202">
        <v>0.4620333333333333</v>
      </c>
      <c r="Q24" s="202">
        <v>0.39</v>
      </c>
      <c r="R24" s="202">
        <v>0.57999999999999996</v>
      </c>
      <c r="S24" s="202">
        <v>0.34899999999999998</v>
      </c>
      <c r="T24" s="202">
        <v>0.21</v>
      </c>
      <c r="U24" s="202">
        <v>0.53</v>
      </c>
      <c r="V24" s="202">
        <v>0.18</v>
      </c>
      <c r="W24" s="204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>
        <v>0.48</v>
      </c>
      <c r="E25" s="23">
        <v>0.42999999999999994</v>
      </c>
      <c r="F25" s="23">
        <v>0.21824449999999998</v>
      </c>
      <c r="G25" s="23">
        <v>0.3</v>
      </c>
      <c r="H25" s="23">
        <v>0.43697075541613795</v>
      </c>
      <c r="I25" s="23">
        <v>0.1</v>
      </c>
      <c r="J25" s="23">
        <v>0.2</v>
      </c>
      <c r="K25" s="23">
        <v>0.4</v>
      </c>
      <c r="L25" s="23">
        <v>0.34</v>
      </c>
      <c r="M25" s="23">
        <v>0.36</v>
      </c>
      <c r="N25" s="23">
        <v>0.19</v>
      </c>
      <c r="O25" s="23">
        <v>0.39</v>
      </c>
      <c r="P25" s="23">
        <v>0.44003333333333333</v>
      </c>
      <c r="Q25" s="23">
        <v>0.33</v>
      </c>
      <c r="R25" s="23">
        <v>0.56999999999999995</v>
      </c>
      <c r="S25" s="23">
        <v>0.30099999999999999</v>
      </c>
      <c r="T25" s="23">
        <v>0.22</v>
      </c>
      <c r="U25" s="23">
        <v>0.52</v>
      </c>
      <c r="V25" s="23">
        <v>0.18</v>
      </c>
      <c r="W25" s="204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7</v>
      </c>
    </row>
    <row r="26" spans="1:65">
      <c r="A26" s="29"/>
      <c r="B26" s="19">
        <v>1</v>
      </c>
      <c r="C26" s="9">
        <v>3</v>
      </c>
      <c r="D26" s="23">
        <v>0.45999999999999996</v>
      </c>
      <c r="E26" s="23">
        <v>0.42999999999999994</v>
      </c>
      <c r="F26" s="23">
        <v>0.20857774999999998</v>
      </c>
      <c r="G26" s="23">
        <v>0.34</v>
      </c>
      <c r="H26" s="23">
        <v>0.40088284206081304</v>
      </c>
      <c r="I26" s="23">
        <v>0.11</v>
      </c>
      <c r="J26" s="23">
        <v>0.18</v>
      </c>
      <c r="K26" s="23">
        <v>0.42</v>
      </c>
      <c r="L26" s="23">
        <v>0.37</v>
      </c>
      <c r="M26" s="23">
        <v>0.33</v>
      </c>
      <c r="N26" s="23">
        <v>0.18</v>
      </c>
      <c r="O26" s="23">
        <v>0.4</v>
      </c>
      <c r="P26" s="23">
        <v>0.49403333333333332</v>
      </c>
      <c r="Q26" s="23">
        <v>0.35</v>
      </c>
      <c r="R26" s="23">
        <v>0.57999999999999996</v>
      </c>
      <c r="S26" s="23">
        <v>0.34100000000000003</v>
      </c>
      <c r="T26" s="23">
        <v>0.21</v>
      </c>
      <c r="U26" s="23">
        <v>0.54</v>
      </c>
      <c r="V26" s="23">
        <v>0.16</v>
      </c>
      <c r="W26" s="204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>
        <v>0.47000000000000008</v>
      </c>
      <c r="E27" s="23">
        <v>0.42999999999999994</v>
      </c>
      <c r="F27" s="23">
        <v>0.216862</v>
      </c>
      <c r="G27" s="23">
        <v>0.36</v>
      </c>
      <c r="H27" s="23">
        <v>0.39473201190800489</v>
      </c>
      <c r="I27" s="23">
        <v>0.1</v>
      </c>
      <c r="J27" s="23">
        <v>0.2</v>
      </c>
      <c r="K27" s="23">
        <v>0.37</v>
      </c>
      <c r="L27" s="23">
        <v>0.4</v>
      </c>
      <c r="M27" s="23">
        <v>0.31</v>
      </c>
      <c r="N27" s="23">
        <v>0.11</v>
      </c>
      <c r="O27" s="23">
        <v>0.40999999999999992</v>
      </c>
      <c r="P27" s="23">
        <v>0.46556666666666663</v>
      </c>
      <c r="Q27" s="209">
        <v>0.55000000000000004</v>
      </c>
      <c r="R27" s="23">
        <v>0.59</v>
      </c>
      <c r="S27" s="23">
        <v>0.39</v>
      </c>
      <c r="T27" s="23">
        <v>0.2</v>
      </c>
      <c r="U27" s="23">
        <v>0.54</v>
      </c>
      <c r="V27" s="209">
        <v>0.24</v>
      </c>
      <c r="W27" s="204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0.34045028290357798</v>
      </c>
    </row>
    <row r="28" spans="1:65">
      <c r="A28" s="29"/>
      <c r="B28" s="19">
        <v>1</v>
      </c>
      <c r="C28" s="9">
        <v>5</v>
      </c>
      <c r="D28" s="23">
        <v>0.4300000000000001</v>
      </c>
      <c r="E28" s="23">
        <v>0.42999999999999994</v>
      </c>
      <c r="F28" s="23">
        <v>0.20899799999999999</v>
      </c>
      <c r="G28" s="23">
        <v>0.34</v>
      </c>
      <c r="H28" s="23">
        <v>0.40200000000000002</v>
      </c>
      <c r="I28" s="23">
        <v>0.11</v>
      </c>
      <c r="J28" s="23">
        <v>0.22</v>
      </c>
      <c r="K28" s="23">
        <v>0.37</v>
      </c>
      <c r="L28" s="23">
        <v>0.33</v>
      </c>
      <c r="M28" s="23">
        <v>0.32</v>
      </c>
      <c r="N28" s="23">
        <v>0.17</v>
      </c>
      <c r="O28" s="23">
        <v>0.39</v>
      </c>
      <c r="P28" s="23">
        <v>0.47939999999999994</v>
      </c>
      <c r="Q28" s="23">
        <v>0.35</v>
      </c>
      <c r="R28" s="23">
        <v>0.57999999999999996</v>
      </c>
      <c r="S28" s="23">
        <v>0.33400000000000002</v>
      </c>
      <c r="T28" s="23">
        <v>0.21</v>
      </c>
      <c r="U28" s="23">
        <v>0.55000000000000004</v>
      </c>
      <c r="V28" s="23">
        <v>0.17</v>
      </c>
      <c r="W28" s="204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13</v>
      </c>
    </row>
    <row r="29" spans="1:65">
      <c r="A29" s="29"/>
      <c r="B29" s="19">
        <v>1</v>
      </c>
      <c r="C29" s="9">
        <v>6</v>
      </c>
      <c r="D29" s="23">
        <v>0.44</v>
      </c>
      <c r="E29" s="23">
        <v>0.42999999999999994</v>
      </c>
      <c r="F29" s="23">
        <v>0.20705100000000001</v>
      </c>
      <c r="G29" s="23">
        <v>0.38</v>
      </c>
      <c r="H29" s="23">
        <v>0.42123984500577205</v>
      </c>
      <c r="I29" s="23">
        <v>0.1</v>
      </c>
      <c r="J29" s="23">
        <v>0.18</v>
      </c>
      <c r="K29" s="23">
        <v>0.4</v>
      </c>
      <c r="L29" s="23">
        <v>0.33</v>
      </c>
      <c r="M29" s="23">
        <v>0.36</v>
      </c>
      <c r="N29" s="23">
        <v>0.17</v>
      </c>
      <c r="O29" s="23">
        <v>0.40999999999999992</v>
      </c>
      <c r="P29" s="23">
        <v>0.50736666666666663</v>
      </c>
      <c r="Q29" s="23">
        <v>0.42</v>
      </c>
      <c r="R29" s="23">
        <v>0.57999999999999996</v>
      </c>
      <c r="S29" s="23">
        <v>0.29599999999999999</v>
      </c>
      <c r="T29" s="23">
        <v>0.19</v>
      </c>
      <c r="U29" s="23">
        <v>0.52</v>
      </c>
      <c r="V29" s="23">
        <v>0.19</v>
      </c>
      <c r="W29" s="204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275</v>
      </c>
      <c r="C30" s="12"/>
      <c r="D30" s="210">
        <v>0.45333333333333337</v>
      </c>
      <c r="E30" s="210">
        <v>0.42999999999999988</v>
      </c>
      <c r="F30" s="210">
        <v>0.21104720833333335</v>
      </c>
      <c r="G30" s="210">
        <v>0.34666666666666668</v>
      </c>
      <c r="H30" s="210">
        <v>0.42026927794575264</v>
      </c>
      <c r="I30" s="210">
        <v>0.10333333333333333</v>
      </c>
      <c r="J30" s="210">
        <v>0.19666666666666666</v>
      </c>
      <c r="K30" s="210">
        <v>0.39500000000000002</v>
      </c>
      <c r="L30" s="210">
        <v>0.34333333333333332</v>
      </c>
      <c r="M30" s="210">
        <v>0.33333333333333331</v>
      </c>
      <c r="N30" s="210">
        <v>0.15833333333333335</v>
      </c>
      <c r="O30" s="210">
        <v>0.40333333333333332</v>
      </c>
      <c r="P30" s="210">
        <v>0.47473888888888882</v>
      </c>
      <c r="Q30" s="210">
        <v>0.39833333333333326</v>
      </c>
      <c r="R30" s="210">
        <v>0.57999999999999996</v>
      </c>
      <c r="S30" s="210">
        <v>0.33516666666666661</v>
      </c>
      <c r="T30" s="210">
        <v>0.20666666666666667</v>
      </c>
      <c r="U30" s="210">
        <v>0.53333333333333333</v>
      </c>
      <c r="V30" s="210">
        <v>0.18666666666666668</v>
      </c>
      <c r="W30" s="204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276</v>
      </c>
      <c r="C31" s="28"/>
      <c r="D31" s="23">
        <v>0.44999999999999996</v>
      </c>
      <c r="E31" s="23">
        <v>0.42999999999999994</v>
      </c>
      <c r="F31" s="23">
        <v>0.20878787499999998</v>
      </c>
      <c r="G31" s="23">
        <v>0.35</v>
      </c>
      <c r="H31" s="23">
        <v>0.41161992250288604</v>
      </c>
      <c r="I31" s="23">
        <v>0.1</v>
      </c>
      <c r="J31" s="23">
        <v>0.2</v>
      </c>
      <c r="K31" s="23">
        <v>0.4</v>
      </c>
      <c r="L31" s="23">
        <v>0.33500000000000002</v>
      </c>
      <c r="M31" s="23">
        <v>0.32500000000000001</v>
      </c>
      <c r="N31" s="23">
        <v>0.17</v>
      </c>
      <c r="O31" s="23">
        <v>0.40499999999999997</v>
      </c>
      <c r="P31" s="23">
        <v>0.47248333333333326</v>
      </c>
      <c r="Q31" s="23">
        <v>0.37</v>
      </c>
      <c r="R31" s="23">
        <v>0.57999999999999996</v>
      </c>
      <c r="S31" s="23">
        <v>0.33750000000000002</v>
      </c>
      <c r="T31" s="23">
        <v>0.21</v>
      </c>
      <c r="U31" s="23">
        <v>0.53500000000000003</v>
      </c>
      <c r="V31" s="23">
        <v>0.18</v>
      </c>
      <c r="W31" s="204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277</v>
      </c>
      <c r="C32" s="28"/>
      <c r="D32" s="23">
        <v>1.9663841605003483E-2</v>
      </c>
      <c r="E32" s="23">
        <v>6.0809419444881171E-17</v>
      </c>
      <c r="F32" s="23">
        <v>5.1401333164049932E-3</v>
      </c>
      <c r="G32" s="23">
        <v>2.7325202042558928E-2</v>
      </c>
      <c r="H32" s="23">
        <v>2.7253584255375003E-2</v>
      </c>
      <c r="I32" s="23">
        <v>5.1639777949432199E-3</v>
      </c>
      <c r="J32" s="23">
        <v>1.5055453054181624E-2</v>
      </c>
      <c r="K32" s="23">
        <v>2.0736441353327709E-2</v>
      </c>
      <c r="L32" s="23">
        <v>3.7771241264574124E-2</v>
      </c>
      <c r="M32" s="23">
        <v>2.1602468994692859E-2</v>
      </c>
      <c r="N32" s="23">
        <v>3.1251666622224651E-2</v>
      </c>
      <c r="O32" s="23">
        <v>1.2110601416389939E-2</v>
      </c>
      <c r="P32" s="23">
        <v>2.411891297224986E-2</v>
      </c>
      <c r="Q32" s="23">
        <v>8.1096650156875894E-2</v>
      </c>
      <c r="R32" s="23">
        <v>6.324555320336764E-3</v>
      </c>
      <c r="S32" s="23">
        <v>3.4452382597821407E-2</v>
      </c>
      <c r="T32" s="23">
        <v>1.0327955589886442E-2</v>
      </c>
      <c r="U32" s="23">
        <v>1.2110601416389978E-2</v>
      </c>
      <c r="V32" s="23">
        <v>2.8047578623950013E-2</v>
      </c>
      <c r="W32" s="204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>
        <v>4.337612118750768E-2</v>
      </c>
      <c r="E33" s="13">
        <v>1.414172545229795E-16</v>
      </c>
      <c r="F33" s="13">
        <v>2.4355372226893119E-2</v>
      </c>
      <c r="G33" s="13">
        <v>7.882269819968922E-2</v>
      </c>
      <c r="H33" s="13">
        <v>6.4847909865286019E-2</v>
      </c>
      <c r="I33" s="13">
        <v>4.9973978660740839E-2</v>
      </c>
      <c r="J33" s="13">
        <v>7.6553151122957422E-2</v>
      </c>
      <c r="K33" s="13">
        <v>5.2497319881842301E-2</v>
      </c>
      <c r="L33" s="13">
        <v>0.11001332407157512</v>
      </c>
      <c r="M33" s="13">
        <v>6.480740698407858E-2</v>
      </c>
      <c r="N33" s="13">
        <v>0.19737894708773462</v>
      </c>
      <c r="O33" s="13">
        <v>3.0026284503446129E-2</v>
      </c>
      <c r="P33" s="13">
        <v>5.080458655641084E-2</v>
      </c>
      <c r="Q33" s="13">
        <v>0.20358991671182236</v>
      </c>
      <c r="R33" s="13">
        <v>1.090440572471856E-2</v>
      </c>
      <c r="S33" s="13">
        <v>0.10279179293233638</v>
      </c>
      <c r="T33" s="13">
        <v>4.9973978660740846E-2</v>
      </c>
      <c r="U33" s="13">
        <v>2.270737765573121E-2</v>
      </c>
      <c r="V33" s="13">
        <v>0.15025488548544649</v>
      </c>
      <c r="W33" s="152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278</v>
      </c>
      <c r="C34" s="28"/>
      <c r="D34" s="13">
        <v>0.3315698535099354</v>
      </c>
      <c r="E34" s="13">
        <v>0.26303316987339409</v>
      </c>
      <c r="F34" s="13">
        <v>-0.38009389643213798</v>
      </c>
      <c r="G34" s="13">
        <v>1.8259299742891644E-2</v>
      </c>
      <c r="H34" s="13">
        <v>0.23445125191680605</v>
      </c>
      <c r="I34" s="13">
        <v>-0.69648040103817654</v>
      </c>
      <c r="J34" s="13">
        <v>-0.42233366649201343</v>
      </c>
      <c r="K34" s="13">
        <v>0.16022814441858335</v>
      </c>
      <c r="L34" s="13">
        <v>8.468344937671457E-3</v>
      </c>
      <c r="M34" s="13">
        <v>-2.0904519477988881E-2</v>
      </c>
      <c r="N34" s="13">
        <v>-0.53492964675204457</v>
      </c>
      <c r="O34" s="13">
        <v>0.18470553143163349</v>
      </c>
      <c r="P34" s="13">
        <v>0.39444410161745691</v>
      </c>
      <c r="Q34" s="13">
        <v>0.17001909922380309</v>
      </c>
      <c r="R34" s="13">
        <v>0.70362613610829938</v>
      </c>
      <c r="S34" s="13">
        <v>-1.55194943351179E-2</v>
      </c>
      <c r="T34" s="13">
        <v>-0.39296080207635309</v>
      </c>
      <c r="U34" s="13">
        <v>0.56655276883521788</v>
      </c>
      <c r="V34" s="13">
        <v>-0.45170653090767376</v>
      </c>
      <c r="W34" s="152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279</v>
      </c>
      <c r="C35" s="46"/>
      <c r="D35" s="44">
        <v>0.67</v>
      </c>
      <c r="E35" s="44">
        <v>0.53</v>
      </c>
      <c r="F35" s="44">
        <v>0.86</v>
      </c>
      <c r="G35" s="44">
        <v>0</v>
      </c>
      <c r="H35" s="44">
        <v>0.47</v>
      </c>
      <c r="I35" s="44">
        <v>1.54</v>
      </c>
      <c r="J35" s="44">
        <v>0.95</v>
      </c>
      <c r="K35" s="44">
        <v>0.31</v>
      </c>
      <c r="L35" s="44">
        <v>0.02</v>
      </c>
      <c r="M35" s="44">
        <v>0.08</v>
      </c>
      <c r="N35" s="44">
        <v>1.19</v>
      </c>
      <c r="O35" s="44">
        <v>0.36</v>
      </c>
      <c r="P35" s="44">
        <v>0.81</v>
      </c>
      <c r="Q35" s="44">
        <v>0.33</v>
      </c>
      <c r="R35" s="44">
        <v>1.48</v>
      </c>
      <c r="S35" s="44">
        <v>7.0000000000000007E-2</v>
      </c>
      <c r="T35" s="44">
        <v>0.89</v>
      </c>
      <c r="U35" s="44">
        <v>1.18</v>
      </c>
      <c r="V35" s="44">
        <v>1.01</v>
      </c>
      <c r="W35" s="152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V11 B24:V29">
    <cfRule type="expression" dxfId="20" priority="6">
      <formula>AND($B6&lt;&gt;$B5,NOT(ISBLANK(INDIRECT(Anlyt_LabRefThisCol))))</formula>
    </cfRule>
  </conditionalFormatting>
  <conditionalFormatting sqref="C2:V17 C20:V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1404-E38E-4CFC-970C-CDB6E61D237C}">
  <sheetPr codeName="Sheet17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519</v>
      </c>
      <c r="BM1" s="27" t="s">
        <v>282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244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252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6.02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5.98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19">
        <v>1</v>
      </c>
      <c r="C8" s="9">
        <v>3</v>
      </c>
      <c r="D8" s="11">
        <v>5.94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6.03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6</v>
      </c>
      <c r="BN9" s="27"/>
    </row>
    <row r="10" spans="1:66">
      <c r="A10" s="29"/>
      <c r="B10" s="19">
        <v>1</v>
      </c>
      <c r="C10" s="9">
        <v>5</v>
      </c>
      <c r="D10" s="11">
        <v>6.02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19">
        <v>1</v>
      </c>
      <c r="C11" s="9">
        <v>6</v>
      </c>
      <c r="D11" s="11">
        <v>6.01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275</v>
      </c>
      <c r="C12" s="12"/>
      <c r="D12" s="22">
        <v>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276</v>
      </c>
      <c r="C13" s="28"/>
      <c r="D13" s="11">
        <v>6.0149999999999997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277</v>
      </c>
      <c r="C14" s="28"/>
      <c r="D14" s="23">
        <v>3.4058772731852545E-2</v>
      </c>
      <c r="E14" s="15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87</v>
      </c>
      <c r="C15" s="28"/>
      <c r="D15" s="13">
        <v>5.6764621219754239E-3</v>
      </c>
      <c r="E15" s="1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>
        <v>0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 t="s">
        <v>280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5">
      <c r="B19" s="8" t="s">
        <v>520</v>
      </c>
      <c r="BM19" s="27" t="s">
        <v>282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5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50" t="s">
        <v>248</v>
      </c>
      <c r="E21" s="151" t="s">
        <v>250</v>
      </c>
      <c r="F21" s="151" t="s">
        <v>252</v>
      </c>
      <c r="G21" s="151" t="s">
        <v>260</v>
      </c>
      <c r="H21" s="151" t="s">
        <v>284</v>
      </c>
      <c r="I21" s="151" t="s">
        <v>267</v>
      </c>
      <c r="J21" s="151" t="s">
        <v>269</v>
      </c>
      <c r="K21" s="15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312</v>
      </c>
      <c r="E22" s="11" t="s">
        <v>312</v>
      </c>
      <c r="F22" s="11" t="s">
        <v>103</v>
      </c>
      <c r="G22" s="11" t="s">
        <v>102</v>
      </c>
      <c r="H22" s="11" t="s">
        <v>103</v>
      </c>
      <c r="I22" s="11" t="s">
        <v>103</v>
      </c>
      <c r="J22" s="11" t="s">
        <v>103</v>
      </c>
      <c r="K22" s="15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15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>
        <v>1</v>
      </c>
      <c r="C24" s="14">
        <v>1</v>
      </c>
      <c r="D24" s="21" t="s">
        <v>280</v>
      </c>
      <c r="E24" s="21" t="s">
        <v>98</v>
      </c>
      <c r="F24" s="21">
        <v>3.64</v>
      </c>
      <c r="G24" s="21" t="s">
        <v>295</v>
      </c>
      <c r="H24" s="21">
        <v>7.8</v>
      </c>
      <c r="I24" s="21" t="s">
        <v>296</v>
      </c>
      <c r="J24" s="21" t="s">
        <v>296</v>
      </c>
      <c r="K24" s="15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 t="s">
        <v>280</v>
      </c>
      <c r="E25" s="11" t="s">
        <v>98</v>
      </c>
      <c r="F25" s="11">
        <v>3.64</v>
      </c>
      <c r="G25" s="11" t="s">
        <v>295</v>
      </c>
      <c r="H25" s="11">
        <v>7.8</v>
      </c>
      <c r="I25" s="11" t="s">
        <v>296</v>
      </c>
      <c r="J25" s="11" t="s">
        <v>296</v>
      </c>
      <c r="K25" s="15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10</v>
      </c>
    </row>
    <row r="26" spans="1:65">
      <c r="A26" s="29"/>
      <c r="B26" s="19">
        <v>1</v>
      </c>
      <c r="C26" s="9">
        <v>3</v>
      </c>
      <c r="D26" s="11" t="s">
        <v>280</v>
      </c>
      <c r="E26" s="11" t="s">
        <v>98</v>
      </c>
      <c r="F26" s="11">
        <v>3.65</v>
      </c>
      <c r="G26" s="11" t="s">
        <v>295</v>
      </c>
      <c r="H26" s="11">
        <v>7.8100000000000005</v>
      </c>
      <c r="I26" s="11" t="s">
        <v>296</v>
      </c>
      <c r="J26" s="11" t="s">
        <v>296</v>
      </c>
      <c r="K26" s="15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 t="s">
        <v>280</v>
      </c>
      <c r="E27" s="11" t="s">
        <v>98</v>
      </c>
      <c r="F27" s="11">
        <v>3.62</v>
      </c>
      <c r="G27" s="11" t="s">
        <v>295</v>
      </c>
      <c r="H27" s="11">
        <v>7.8</v>
      </c>
      <c r="I27" s="11" t="s">
        <v>296</v>
      </c>
      <c r="J27" s="11" t="s">
        <v>296</v>
      </c>
      <c r="K27" s="15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5.7183333333333302</v>
      </c>
    </row>
    <row r="28" spans="1:65">
      <c r="A28" s="29"/>
      <c r="B28" s="19">
        <v>1</v>
      </c>
      <c r="C28" s="9">
        <v>5</v>
      </c>
      <c r="D28" s="11" t="s">
        <v>280</v>
      </c>
      <c r="E28" s="11" t="s">
        <v>98</v>
      </c>
      <c r="F28" s="11">
        <v>3.65</v>
      </c>
      <c r="G28" s="11" t="s">
        <v>295</v>
      </c>
      <c r="H28" s="11">
        <v>7.79</v>
      </c>
      <c r="I28" s="11" t="s">
        <v>296</v>
      </c>
      <c r="J28" s="11" t="s">
        <v>296</v>
      </c>
      <c r="K28" s="15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16</v>
      </c>
    </row>
    <row r="29" spans="1:65">
      <c r="A29" s="29"/>
      <c r="B29" s="19">
        <v>1</v>
      </c>
      <c r="C29" s="9">
        <v>6</v>
      </c>
      <c r="D29" s="11" t="s">
        <v>280</v>
      </c>
      <c r="E29" s="11" t="s">
        <v>98</v>
      </c>
      <c r="F29" s="11">
        <v>3.63</v>
      </c>
      <c r="G29" s="11" t="s">
        <v>295</v>
      </c>
      <c r="H29" s="11">
        <v>7.79</v>
      </c>
      <c r="I29" s="11" t="s">
        <v>296</v>
      </c>
      <c r="J29" s="11" t="s">
        <v>296</v>
      </c>
      <c r="K29" s="15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275</v>
      </c>
      <c r="C30" s="12"/>
      <c r="D30" s="22" t="s">
        <v>777</v>
      </c>
      <c r="E30" s="22" t="s">
        <v>777</v>
      </c>
      <c r="F30" s="22">
        <v>3.6383333333333332</v>
      </c>
      <c r="G30" s="22" t="s">
        <v>777</v>
      </c>
      <c r="H30" s="22">
        <v>7.7983333333333329</v>
      </c>
      <c r="I30" s="22" t="s">
        <v>777</v>
      </c>
      <c r="J30" s="22" t="s">
        <v>777</v>
      </c>
      <c r="K30" s="15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276</v>
      </c>
      <c r="C31" s="28"/>
      <c r="D31" s="11" t="s">
        <v>777</v>
      </c>
      <c r="E31" s="11" t="s">
        <v>777</v>
      </c>
      <c r="F31" s="11">
        <v>3.64</v>
      </c>
      <c r="G31" s="11" t="s">
        <v>777</v>
      </c>
      <c r="H31" s="11">
        <v>7.8</v>
      </c>
      <c r="I31" s="11" t="s">
        <v>777</v>
      </c>
      <c r="J31" s="11" t="s">
        <v>777</v>
      </c>
      <c r="K31" s="15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277</v>
      </c>
      <c r="C32" s="28"/>
      <c r="D32" s="23" t="s">
        <v>777</v>
      </c>
      <c r="E32" s="23" t="s">
        <v>777</v>
      </c>
      <c r="F32" s="23">
        <v>1.1690451944500073E-2</v>
      </c>
      <c r="G32" s="23" t="s">
        <v>777</v>
      </c>
      <c r="H32" s="23">
        <v>7.5277265270909249E-3</v>
      </c>
      <c r="I32" s="23" t="s">
        <v>777</v>
      </c>
      <c r="J32" s="23" t="s">
        <v>777</v>
      </c>
      <c r="K32" s="15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87</v>
      </c>
      <c r="C33" s="28"/>
      <c r="D33" s="13" t="s">
        <v>777</v>
      </c>
      <c r="E33" s="13" t="s">
        <v>777</v>
      </c>
      <c r="F33" s="13">
        <v>3.213133837242347E-3</v>
      </c>
      <c r="G33" s="13" t="s">
        <v>777</v>
      </c>
      <c r="H33" s="13">
        <v>9.6529940505547232E-4</v>
      </c>
      <c r="I33" s="13" t="s">
        <v>777</v>
      </c>
      <c r="J33" s="13" t="s">
        <v>777</v>
      </c>
      <c r="K33" s="15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278</v>
      </c>
      <c r="C34" s="28"/>
      <c r="D34" s="13" t="s">
        <v>777</v>
      </c>
      <c r="E34" s="13" t="s">
        <v>777</v>
      </c>
      <c r="F34" s="13">
        <v>-0.36374234916933801</v>
      </c>
      <c r="G34" s="13" t="s">
        <v>777</v>
      </c>
      <c r="H34" s="13">
        <v>0.36374234916933901</v>
      </c>
      <c r="I34" s="13" t="s">
        <v>777</v>
      </c>
      <c r="J34" s="13" t="s">
        <v>777</v>
      </c>
      <c r="K34" s="15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279</v>
      </c>
      <c r="C35" s="46"/>
      <c r="D35" s="44" t="s">
        <v>280</v>
      </c>
      <c r="E35" s="44" t="s">
        <v>280</v>
      </c>
      <c r="F35" s="44">
        <v>0.67</v>
      </c>
      <c r="G35" s="44" t="s">
        <v>280</v>
      </c>
      <c r="H35" s="44">
        <v>0.67</v>
      </c>
      <c r="I35" s="44" t="s">
        <v>280</v>
      </c>
      <c r="J35" s="44" t="s">
        <v>280</v>
      </c>
      <c r="K35" s="15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BM36" s="55"/>
    </row>
    <row r="37" spans="1:65" ht="15">
      <c r="B37" s="8" t="s">
        <v>521</v>
      </c>
      <c r="BM37" s="27" t="s">
        <v>282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5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50" t="s">
        <v>248</v>
      </c>
      <c r="E39" s="151" t="s">
        <v>250</v>
      </c>
      <c r="F39" s="151" t="s">
        <v>252</v>
      </c>
      <c r="G39" s="151" t="s">
        <v>260</v>
      </c>
      <c r="H39" s="151" t="s">
        <v>284</v>
      </c>
      <c r="I39" s="151" t="s">
        <v>267</v>
      </c>
      <c r="J39" s="151" t="s">
        <v>269</v>
      </c>
      <c r="K39" s="15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312</v>
      </c>
      <c r="E40" s="11" t="s">
        <v>312</v>
      </c>
      <c r="F40" s="11" t="s">
        <v>103</v>
      </c>
      <c r="G40" s="11" t="s">
        <v>102</v>
      </c>
      <c r="H40" s="11" t="s">
        <v>103</v>
      </c>
      <c r="I40" s="11" t="s">
        <v>103</v>
      </c>
      <c r="J40" s="11" t="s">
        <v>103</v>
      </c>
      <c r="K40" s="15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 t="s">
        <v>280</v>
      </c>
      <c r="E42" s="221" t="s">
        <v>98</v>
      </c>
      <c r="F42" s="221">
        <v>125.8</v>
      </c>
      <c r="G42" s="221" t="s">
        <v>295</v>
      </c>
      <c r="H42" s="221">
        <v>136</v>
      </c>
      <c r="I42" s="221" t="s">
        <v>296</v>
      </c>
      <c r="J42" s="221" t="s">
        <v>296</v>
      </c>
      <c r="K42" s="222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29"/>
      <c r="B43" s="19">
        <v>1</v>
      </c>
      <c r="C43" s="9">
        <v>2</v>
      </c>
      <c r="D43" s="225" t="s">
        <v>280</v>
      </c>
      <c r="E43" s="225" t="s">
        <v>98</v>
      </c>
      <c r="F43" s="225">
        <v>124.20000000000002</v>
      </c>
      <c r="G43" s="225" t="s">
        <v>295</v>
      </c>
      <c r="H43" s="225">
        <v>136</v>
      </c>
      <c r="I43" s="225" t="s">
        <v>296</v>
      </c>
      <c r="J43" s="225" t="s">
        <v>296</v>
      </c>
      <c r="K43" s="222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11</v>
      </c>
    </row>
    <row r="44" spans="1:65">
      <c r="A44" s="29"/>
      <c r="B44" s="19">
        <v>1</v>
      </c>
      <c r="C44" s="9">
        <v>3</v>
      </c>
      <c r="D44" s="225" t="s">
        <v>280</v>
      </c>
      <c r="E44" s="225" t="s">
        <v>98</v>
      </c>
      <c r="F44" s="225">
        <v>126</v>
      </c>
      <c r="G44" s="225" t="s">
        <v>295</v>
      </c>
      <c r="H44" s="225">
        <v>136</v>
      </c>
      <c r="I44" s="225" t="s">
        <v>296</v>
      </c>
      <c r="J44" s="225" t="s">
        <v>296</v>
      </c>
      <c r="K44" s="222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29"/>
      <c r="B45" s="19">
        <v>1</v>
      </c>
      <c r="C45" s="9">
        <v>4</v>
      </c>
      <c r="D45" s="225" t="s">
        <v>280</v>
      </c>
      <c r="E45" s="225" t="s">
        <v>98</v>
      </c>
      <c r="F45" s="225">
        <v>124.49999999999999</v>
      </c>
      <c r="G45" s="225" t="s">
        <v>295</v>
      </c>
      <c r="H45" s="225">
        <v>136</v>
      </c>
      <c r="I45" s="225" t="s">
        <v>296</v>
      </c>
      <c r="J45" s="225" t="s">
        <v>296</v>
      </c>
      <c r="K45" s="222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129.85</v>
      </c>
    </row>
    <row r="46" spans="1:65">
      <c r="A46" s="29"/>
      <c r="B46" s="19">
        <v>1</v>
      </c>
      <c r="C46" s="9">
        <v>5</v>
      </c>
      <c r="D46" s="225" t="s">
        <v>280</v>
      </c>
      <c r="E46" s="225" t="s">
        <v>98</v>
      </c>
      <c r="F46" s="225">
        <v>119.4</v>
      </c>
      <c r="G46" s="225" t="s">
        <v>295</v>
      </c>
      <c r="H46" s="225">
        <v>136</v>
      </c>
      <c r="I46" s="225" t="s">
        <v>296</v>
      </c>
      <c r="J46" s="225" t="s">
        <v>296</v>
      </c>
      <c r="K46" s="222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17</v>
      </c>
    </row>
    <row r="47" spans="1:65">
      <c r="A47" s="29"/>
      <c r="B47" s="19">
        <v>1</v>
      </c>
      <c r="C47" s="9">
        <v>6</v>
      </c>
      <c r="D47" s="225" t="s">
        <v>280</v>
      </c>
      <c r="E47" s="225" t="s">
        <v>98</v>
      </c>
      <c r="F47" s="225">
        <v>122.3</v>
      </c>
      <c r="G47" s="225" t="s">
        <v>295</v>
      </c>
      <c r="H47" s="225">
        <v>136</v>
      </c>
      <c r="I47" s="225" t="s">
        <v>296</v>
      </c>
      <c r="J47" s="225" t="s">
        <v>296</v>
      </c>
      <c r="K47" s="222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6"/>
    </row>
    <row r="48" spans="1:65">
      <c r="A48" s="29"/>
      <c r="B48" s="20" t="s">
        <v>275</v>
      </c>
      <c r="C48" s="12"/>
      <c r="D48" s="227" t="s">
        <v>777</v>
      </c>
      <c r="E48" s="227" t="s">
        <v>777</v>
      </c>
      <c r="F48" s="227">
        <v>123.69999999999999</v>
      </c>
      <c r="G48" s="227" t="s">
        <v>777</v>
      </c>
      <c r="H48" s="227">
        <v>136</v>
      </c>
      <c r="I48" s="227" t="s">
        <v>777</v>
      </c>
      <c r="J48" s="227" t="s">
        <v>777</v>
      </c>
      <c r="K48" s="222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6"/>
    </row>
    <row r="49" spans="1:65">
      <c r="A49" s="29"/>
      <c r="B49" s="3" t="s">
        <v>276</v>
      </c>
      <c r="C49" s="28"/>
      <c r="D49" s="225" t="s">
        <v>777</v>
      </c>
      <c r="E49" s="225" t="s">
        <v>777</v>
      </c>
      <c r="F49" s="225">
        <v>124.35</v>
      </c>
      <c r="G49" s="225" t="s">
        <v>777</v>
      </c>
      <c r="H49" s="225">
        <v>136</v>
      </c>
      <c r="I49" s="225" t="s">
        <v>777</v>
      </c>
      <c r="J49" s="225" t="s">
        <v>777</v>
      </c>
      <c r="K49" s="222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6"/>
    </row>
    <row r="50" spans="1:65">
      <c r="A50" s="29"/>
      <c r="B50" s="3" t="s">
        <v>277</v>
      </c>
      <c r="C50" s="28"/>
      <c r="D50" s="225" t="s">
        <v>777</v>
      </c>
      <c r="E50" s="225" t="s">
        <v>777</v>
      </c>
      <c r="F50" s="225">
        <v>2.4915858403835873</v>
      </c>
      <c r="G50" s="225" t="s">
        <v>777</v>
      </c>
      <c r="H50" s="225">
        <v>0</v>
      </c>
      <c r="I50" s="225" t="s">
        <v>777</v>
      </c>
      <c r="J50" s="225" t="s">
        <v>777</v>
      </c>
      <c r="K50" s="222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6"/>
    </row>
    <row r="51" spans="1:65">
      <c r="A51" s="29"/>
      <c r="B51" s="3" t="s">
        <v>87</v>
      </c>
      <c r="C51" s="28"/>
      <c r="D51" s="13" t="s">
        <v>777</v>
      </c>
      <c r="E51" s="13" t="s">
        <v>777</v>
      </c>
      <c r="F51" s="13">
        <v>2.0142165241581144E-2</v>
      </c>
      <c r="G51" s="13" t="s">
        <v>777</v>
      </c>
      <c r="H51" s="13">
        <v>0</v>
      </c>
      <c r="I51" s="13" t="s">
        <v>777</v>
      </c>
      <c r="J51" s="13" t="s">
        <v>777</v>
      </c>
      <c r="K51" s="15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278</v>
      </c>
      <c r="C52" s="28"/>
      <c r="D52" s="13" t="s">
        <v>777</v>
      </c>
      <c r="E52" s="13" t="s">
        <v>777</v>
      </c>
      <c r="F52" s="13">
        <v>-4.7362341162880295E-2</v>
      </c>
      <c r="G52" s="13" t="s">
        <v>777</v>
      </c>
      <c r="H52" s="13">
        <v>4.7362341162880295E-2</v>
      </c>
      <c r="I52" s="13" t="s">
        <v>777</v>
      </c>
      <c r="J52" s="13" t="s">
        <v>777</v>
      </c>
      <c r="K52" s="15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279</v>
      </c>
      <c r="C53" s="46"/>
      <c r="D53" s="44" t="s">
        <v>280</v>
      </c>
      <c r="E53" s="44" t="s">
        <v>280</v>
      </c>
      <c r="F53" s="44">
        <v>0.67</v>
      </c>
      <c r="G53" s="44" t="s">
        <v>280</v>
      </c>
      <c r="H53" s="44">
        <v>0.67</v>
      </c>
      <c r="I53" s="44" t="s">
        <v>280</v>
      </c>
      <c r="J53" s="44" t="s">
        <v>280</v>
      </c>
      <c r="K53" s="15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 ht="15">
      <c r="B55" s="8" t="s">
        <v>522</v>
      </c>
      <c r="BM55" s="27" t="s">
        <v>282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244</v>
      </c>
      <c r="E56" s="17" t="s">
        <v>244</v>
      </c>
      <c r="F56" s="17" t="s">
        <v>244</v>
      </c>
      <c r="G56" s="17" t="s">
        <v>244</v>
      </c>
      <c r="H56" s="17" t="s">
        <v>244</v>
      </c>
      <c r="I56" s="17" t="s">
        <v>244</v>
      </c>
      <c r="J56" s="15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245</v>
      </c>
      <c r="C57" s="9" t="s">
        <v>245</v>
      </c>
      <c r="D57" s="150" t="s">
        <v>248</v>
      </c>
      <c r="E57" s="151" t="s">
        <v>250</v>
      </c>
      <c r="F57" s="151" t="s">
        <v>252</v>
      </c>
      <c r="G57" s="151" t="s">
        <v>260</v>
      </c>
      <c r="H57" s="151" t="s">
        <v>284</v>
      </c>
      <c r="I57" s="151" t="s">
        <v>267</v>
      </c>
      <c r="J57" s="15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312</v>
      </c>
      <c r="E58" s="11" t="s">
        <v>312</v>
      </c>
      <c r="F58" s="11" t="s">
        <v>103</v>
      </c>
      <c r="G58" s="11" t="s">
        <v>102</v>
      </c>
      <c r="H58" s="11" t="s">
        <v>103</v>
      </c>
      <c r="I58" s="11" t="s">
        <v>103</v>
      </c>
      <c r="J58" s="15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15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21" t="s">
        <v>280</v>
      </c>
      <c r="E60" s="221" t="s">
        <v>98</v>
      </c>
      <c r="F60" s="221">
        <v>583.70000000000005</v>
      </c>
      <c r="G60" s="221" t="s">
        <v>295</v>
      </c>
      <c r="H60" s="221">
        <v>2683</v>
      </c>
      <c r="I60" s="221" t="s">
        <v>296</v>
      </c>
      <c r="J60" s="222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4">
        <v>1</v>
      </c>
    </row>
    <row r="61" spans="1:65">
      <c r="A61" s="29"/>
      <c r="B61" s="19">
        <v>1</v>
      </c>
      <c r="C61" s="9">
        <v>2</v>
      </c>
      <c r="D61" s="225" t="s">
        <v>280</v>
      </c>
      <c r="E61" s="225" t="s">
        <v>98</v>
      </c>
      <c r="F61" s="225">
        <v>579.5</v>
      </c>
      <c r="G61" s="225" t="s">
        <v>295</v>
      </c>
      <c r="H61" s="225">
        <v>2684</v>
      </c>
      <c r="I61" s="225" t="s">
        <v>296</v>
      </c>
      <c r="J61" s="222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4">
        <v>12</v>
      </c>
    </row>
    <row r="62" spans="1:65">
      <c r="A62" s="29"/>
      <c r="B62" s="19">
        <v>1</v>
      </c>
      <c r="C62" s="9">
        <v>3</v>
      </c>
      <c r="D62" s="225" t="s">
        <v>280</v>
      </c>
      <c r="E62" s="225" t="s">
        <v>98</v>
      </c>
      <c r="F62" s="225">
        <v>581.6</v>
      </c>
      <c r="G62" s="225" t="s">
        <v>295</v>
      </c>
      <c r="H62" s="225">
        <v>2683</v>
      </c>
      <c r="I62" s="225" t="s">
        <v>296</v>
      </c>
      <c r="J62" s="222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4">
        <v>16</v>
      </c>
    </row>
    <row r="63" spans="1:65">
      <c r="A63" s="29"/>
      <c r="B63" s="19">
        <v>1</v>
      </c>
      <c r="C63" s="9">
        <v>4</v>
      </c>
      <c r="D63" s="225" t="s">
        <v>280</v>
      </c>
      <c r="E63" s="225" t="s">
        <v>98</v>
      </c>
      <c r="F63" s="225">
        <v>594.79999999999995</v>
      </c>
      <c r="G63" s="225" t="s">
        <v>295</v>
      </c>
      <c r="H63" s="225">
        <v>2690</v>
      </c>
      <c r="I63" s="225" t="s">
        <v>296</v>
      </c>
      <c r="J63" s="222"/>
      <c r="K63" s="223"/>
      <c r="L63" s="223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4">
        <v>1633.5</v>
      </c>
    </row>
    <row r="64" spans="1:65">
      <c r="A64" s="29"/>
      <c r="B64" s="19">
        <v>1</v>
      </c>
      <c r="C64" s="9">
        <v>5</v>
      </c>
      <c r="D64" s="225" t="s">
        <v>280</v>
      </c>
      <c r="E64" s="225" t="s">
        <v>98</v>
      </c>
      <c r="F64" s="225">
        <v>583.20000000000005</v>
      </c>
      <c r="G64" s="225" t="s">
        <v>295</v>
      </c>
      <c r="H64" s="225">
        <v>2680</v>
      </c>
      <c r="I64" s="225" t="s">
        <v>296</v>
      </c>
      <c r="J64" s="222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4">
        <v>18</v>
      </c>
    </row>
    <row r="65" spans="1:65">
      <c r="A65" s="29"/>
      <c r="B65" s="19">
        <v>1</v>
      </c>
      <c r="C65" s="9">
        <v>6</v>
      </c>
      <c r="D65" s="225" t="s">
        <v>280</v>
      </c>
      <c r="E65" s="225" t="s">
        <v>98</v>
      </c>
      <c r="F65" s="225">
        <v>582.20000000000005</v>
      </c>
      <c r="G65" s="225" t="s">
        <v>295</v>
      </c>
      <c r="H65" s="225">
        <v>2677</v>
      </c>
      <c r="I65" s="225" t="s">
        <v>296</v>
      </c>
      <c r="J65" s="222"/>
      <c r="K65" s="223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6"/>
    </row>
    <row r="66" spans="1:65">
      <c r="A66" s="29"/>
      <c r="B66" s="20" t="s">
        <v>275</v>
      </c>
      <c r="C66" s="12"/>
      <c r="D66" s="227" t="s">
        <v>777</v>
      </c>
      <c r="E66" s="227" t="s">
        <v>777</v>
      </c>
      <c r="F66" s="227">
        <v>584.16666666666663</v>
      </c>
      <c r="G66" s="227" t="s">
        <v>777</v>
      </c>
      <c r="H66" s="227">
        <v>2682.8333333333335</v>
      </c>
      <c r="I66" s="227" t="s">
        <v>777</v>
      </c>
      <c r="J66" s="222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6"/>
    </row>
    <row r="67" spans="1:65">
      <c r="A67" s="29"/>
      <c r="B67" s="3" t="s">
        <v>276</v>
      </c>
      <c r="C67" s="28"/>
      <c r="D67" s="225" t="s">
        <v>777</v>
      </c>
      <c r="E67" s="225" t="s">
        <v>777</v>
      </c>
      <c r="F67" s="225">
        <v>582.70000000000005</v>
      </c>
      <c r="G67" s="225" t="s">
        <v>777</v>
      </c>
      <c r="H67" s="225">
        <v>2683</v>
      </c>
      <c r="I67" s="225" t="s">
        <v>777</v>
      </c>
      <c r="J67" s="222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6"/>
    </row>
    <row r="68" spans="1:65">
      <c r="A68" s="29"/>
      <c r="B68" s="3" t="s">
        <v>277</v>
      </c>
      <c r="C68" s="28"/>
      <c r="D68" s="225" t="s">
        <v>777</v>
      </c>
      <c r="E68" s="225" t="s">
        <v>777</v>
      </c>
      <c r="F68" s="225">
        <v>5.4120852419992787</v>
      </c>
      <c r="G68" s="225" t="s">
        <v>777</v>
      </c>
      <c r="H68" s="225">
        <v>4.3550736694878847</v>
      </c>
      <c r="I68" s="225" t="s">
        <v>777</v>
      </c>
      <c r="J68" s="222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6"/>
    </row>
    <row r="69" spans="1:65">
      <c r="A69" s="29"/>
      <c r="B69" s="3" t="s">
        <v>87</v>
      </c>
      <c r="C69" s="28"/>
      <c r="D69" s="13" t="s">
        <v>777</v>
      </c>
      <c r="E69" s="13" t="s">
        <v>777</v>
      </c>
      <c r="F69" s="13">
        <v>9.2646252359474112E-3</v>
      </c>
      <c r="G69" s="13" t="s">
        <v>777</v>
      </c>
      <c r="H69" s="13">
        <v>1.6233113012938626E-3</v>
      </c>
      <c r="I69" s="13" t="s">
        <v>777</v>
      </c>
      <c r="J69" s="15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278</v>
      </c>
      <c r="C70" s="28"/>
      <c r="D70" s="13" t="s">
        <v>777</v>
      </c>
      <c r="E70" s="13" t="s">
        <v>777</v>
      </c>
      <c r="F70" s="13">
        <v>-0.64238343026221822</v>
      </c>
      <c r="G70" s="13" t="s">
        <v>777</v>
      </c>
      <c r="H70" s="13">
        <v>0.64238343026221822</v>
      </c>
      <c r="I70" s="13" t="s">
        <v>777</v>
      </c>
      <c r="J70" s="152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279</v>
      </c>
      <c r="C71" s="46"/>
      <c r="D71" s="44" t="s">
        <v>280</v>
      </c>
      <c r="E71" s="44" t="s">
        <v>280</v>
      </c>
      <c r="F71" s="44">
        <v>0.67</v>
      </c>
      <c r="G71" s="44" t="s">
        <v>280</v>
      </c>
      <c r="H71" s="44">
        <v>0.67</v>
      </c>
      <c r="I71" s="44" t="s">
        <v>280</v>
      </c>
      <c r="J71" s="152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BM72" s="55"/>
    </row>
    <row r="73" spans="1:65" ht="15">
      <c r="B73" s="8" t="s">
        <v>523</v>
      </c>
      <c r="BM73" s="27" t="s">
        <v>282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244</v>
      </c>
      <c r="E74" s="17" t="s">
        <v>244</v>
      </c>
      <c r="F74" s="17" t="s">
        <v>244</v>
      </c>
      <c r="G74" s="17" t="s">
        <v>244</v>
      </c>
      <c r="H74" s="17" t="s">
        <v>244</v>
      </c>
      <c r="I74" s="17" t="s">
        <v>244</v>
      </c>
      <c r="J74" s="152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245</v>
      </c>
      <c r="C75" s="9" t="s">
        <v>245</v>
      </c>
      <c r="D75" s="150" t="s">
        <v>248</v>
      </c>
      <c r="E75" s="151" t="s">
        <v>250</v>
      </c>
      <c r="F75" s="151" t="s">
        <v>252</v>
      </c>
      <c r="G75" s="151" t="s">
        <v>260</v>
      </c>
      <c r="H75" s="151" t="s">
        <v>284</v>
      </c>
      <c r="I75" s="151" t="s">
        <v>267</v>
      </c>
      <c r="J75" s="152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312</v>
      </c>
      <c r="E76" s="11" t="s">
        <v>312</v>
      </c>
      <c r="F76" s="11" t="s">
        <v>103</v>
      </c>
      <c r="G76" s="11" t="s">
        <v>102</v>
      </c>
      <c r="H76" s="11" t="s">
        <v>103</v>
      </c>
      <c r="I76" s="11" t="s">
        <v>103</v>
      </c>
      <c r="J76" s="152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152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 t="s">
        <v>280</v>
      </c>
      <c r="E78" s="21" t="s">
        <v>98</v>
      </c>
      <c r="F78" s="146" t="s">
        <v>106</v>
      </c>
      <c r="G78" s="21" t="s">
        <v>295</v>
      </c>
      <c r="H78" s="21">
        <v>5</v>
      </c>
      <c r="I78" s="21" t="s">
        <v>296</v>
      </c>
      <c r="J78" s="152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 t="s">
        <v>280</v>
      </c>
      <c r="E79" s="11" t="s">
        <v>98</v>
      </c>
      <c r="F79" s="147" t="s">
        <v>106</v>
      </c>
      <c r="G79" s="11" t="s">
        <v>295</v>
      </c>
      <c r="H79" s="11">
        <v>5</v>
      </c>
      <c r="I79" s="11" t="s">
        <v>296</v>
      </c>
      <c r="J79" s="152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13</v>
      </c>
    </row>
    <row r="80" spans="1:65">
      <c r="A80" s="29"/>
      <c r="B80" s="19">
        <v>1</v>
      </c>
      <c r="C80" s="9">
        <v>3</v>
      </c>
      <c r="D80" s="11" t="s">
        <v>280</v>
      </c>
      <c r="E80" s="11" t="s">
        <v>98</v>
      </c>
      <c r="F80" s="147" t="s">
        <v>106</v>
      </c>
      <c r="G80" s="11" t="s">
        <v>295</v>
      </c>
      <c r="H80" s="11">
        <v>5</v>
      </c>
      <c r="I80" s="11" t="s">
        <v>296</v>
      </c>
      <c r="J80" s="152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 t="s">
        <v>280</v>
      </c>
      <c r="E81" s="11" t="s">
        <v>98</v>
      </c>
      <c r="F81" s="147" t="s">
        <v>106</v>
      </c>
      <c r="G81" s="11" t="s">
        <v>295</v>
      </c>
      <c r="H81" s="11">
        <v>5</v>
      </c>
      <c r="I81" s="11" t="s">
        <v>296</v>
      </c>
      <c r="J81" s="152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5</v>
      </c>
    </row>
    <row r="82" spans="1:65">
      <c r="A82" s="29"/>
      <c r="B82" s="19">
        <v>1</v>
      </c>
      <c r="C82" s="9">
        <v>5</v>
      </c>
      <c r="D82" s="11" t="s">
        <v>280</v>
      </c>
      <c r="E82" s="11" t="s">
        <v>98</v>
      </c>
      <c r="F82" s="147" t="s">
        <v>106</v>
      </c>
      <c r="G82" s="11" t="s">
        <v>295</v>
      </c>
      <c r="H82" s="11">
        <v>5</v>
      </c>
      <c r="I82" s="11" t="s">
        <v>296</v>
      </c>
      <c r="J82" s="152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19</v>
      </c>
    </row>
    <row r="83" spans="1:65">
      <c r="A83" s="29"/>
      <c r="B83" s="19">
        <v>1</v>
      </c>
      <c r="C83" s="9">
        <v>6</v>
      </c>
      <c r="D83" s="11" t="s">
        <v>280</v>
      </c>
      <c r="E83" s="11" t="s">
        <v>98</v>
      </c>
      <c r="F83" s="147" t="s">
        <v>106</v>
      </c>
      <c r="G83" s="11" t="s">
        <v>295</v>
      </c>
      <c r="H83" s="11">
        <v>5</v>
      </c>
      <c r="I83" s="11" t="s">
        <v>296</v>
      </c>
      <c r="J83" s="152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275</v>
      </c>
      <c r="C84" s="12"/>
      <c r="D84" s="22" t="s">
        <v>777</v>
      </c>
      <c r="E84" s="22" t="s">
        <v>777</v>
      </c>
      <c r="F84" s="22" t="s">
        <v>777</v>
      </c>
      <c r="G84" s="22" t="s">
        <v>777</v>
      </c>
      <c r="H84" s="22">
        <v>5</v>
      </c>
      <c r="I84" s="22" t="s">
        <v>777</v>
      </c>
      <c r="J84" s="152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276</v>
      </c>
      <c r="C85" s="28"/>
      <c r="D85" s="11" t="s">
        <v>777</v>
      </c>
      <c r="E85" s="11" t="s">
        <v>777</v>
      </c>
      <c r="F85" s="11" t="s">
        <v>777</v>
      </c>
      <c r="G85" s="11" t="s">
        <v>777</v>
      </c>
      <c r="H85" s="11">
        <v>5</v>
      </c>
      <c r="I85" s="11" t="s">
        <v>777</v>
      </c>
      <c r="J85" s="15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277</v>
      </c>
      <c r="C86" s="28"/>
      <c r="D86" s="23" t="s">
        <v>777</v>
      </c>
      <c r="E86" s="23" t="s">
        <v>777</v>
      </c>
      <c r="F86" s="23" t="s">
        <v>777</v>
      </c>
      <c r="G86" s="23" t="s">
        <v>777</v>
      </c>
      <c r="H86" s="23">
        <v>0</v>
      </c>
      <c r="I86" s="23" t="s">
        <v>777</v>
      </c>
      <c r="J86" s="15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87</v>
      </c>
      <c r="C87" s="28"/>
      <c r="D87" s="13" t="s">
        <v>777</v>
      </c>
      <c r="E87" s="13" t="s">
        <v>777</v>
      </c>
      <c r="F87" s="13" t="s">
        <v>777</v>
      </c>
      <c r="G87" s="13" t="s">
        <v>777</v>
      </c>
      <c r="H87" s="13">
        <v>0</v>
      </c>
      <c r="I87" s="13" t="s">
        <v>777</v>
      </c>
      <c r="J87" s="15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278</v>
      </c>
      <c r="C88" s="28"/>
      <c r="D88" s="13" t="s">
        <v>777</v>
      </c>
      <c r="E88" s="13" t="s">
        <v>777</v>
      </c>
      <c r="F88" s="13" t="s">
        <v>777</v>
      </c>
      <c r="G88" s="13" t="s">
        <v>777</v>
      </c>
      <c r="H88" s="13">
        <v>0</v>
      </c>
      <c r="I88" s="13" t="s">
        <v>777</v>
      </c>
      <c r="J88" s="152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279</v>
      </c>
      <c r="C89" s="46"/>
      <c r="D89" s="44" t="s">
        <v>280</v>
      </c>
      <c r="E89" s="44" t="s">
        <v>280</v>
      </c>
      <c r="F89" s="44">
        <v>0.67</v>
      </c>
      <c r="G89" s="44" t="s">
        <v>280</v>
      </c>
      <c r="H89" s="44">
        <v>0.67</v>
      </c>
      <c r="I89" s="44" t="s">
        <v>280</v>
      </c>
      <c r="J89" s="152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BM90" s="55"/>
    </row>
    <row r="91" spans="1:65" ht="15">
      <c r="B91" s="8" t="s">
        <v>524</v>
      </c>
      <c r="BM91" s="27" t="s">
        <v>282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244</v>
      </c>
      <c r="E92" s="17" t="s">
        <v>244</v>
      </c>
      <c r="F92" s="17" t="s">
        <v>244</v>
      </c>
      <c r="G92" s="15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245</v>
      </c>
      <c r="C93" s="9" t="s">
        <v>245</v>
      </c>
      <c r="D93" s="150" t="s">
        <v>248</v>
      </c>
      <c r="E93" s="151" t="s">
        <v>252</v>
      </c>
      <c r="F93" s="151" t="s">
        <v>260</v>
      </c>
      <c r="G93" s="15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312</v>
      </c>
      <c r="E94" s="11" t="s">
        <v>103</v>
      </c>
      <c r="F94" s="11" t="s">
        <v>102</v>
      </c>
      <c r="G94" s="15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15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 t="s">
        <v>280</v>
      </c>
      <c r="E96" s="146" t="s">
        <v>107</v>
      </c>
      <c r="F96" s="21" t="s">
        <v>295</v>
      </c>
      <c r="G96" s="15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 t="s">
        <v>280</v>
      </c>
      <c r="E97" s="147" t="s">
        <v>107</v>
      </c>
      <c r="F97" s="11" t="s">
        <v>295</v>
      </c>
      <c r="G97" s="15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14</v>
      </c>
    </row>
    <row r="98" spans="1:65">
      <c r="A98" s="29"/>
      <c r="B98" s="19">
        <v>1</v>
      </c>
      <c r="C98" s="9">
        <v>3</v>
      </c>
      <c r="D98" s="11" t="s">
        <v>280</v>
      </c>
      <c r="E98" s="147" t="s">
        <v>107</v>
      </c>
      <c r="F98" s="11" t="s">
        <v>295</v>
      </c>
      <c r="G98" s="15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 t="s">
        <v>280</v>
      </c>
      <c r="E99" s="147" t="s">
        <v>107</v>
      </c>
      <c r="F99" s="11" t="s">
        <v>295</v>
      </c>
      <c r="G99" s="15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s">
        <v>107</v>
      </c>
    </row>
    <row r="100" spans="1:65">
      <c r="A100" s="29"/>
      <c r="B100" s="19">
        <v>1</v>
      </c>
      <c r="C100" s="9">
        <v>5</v>
      </c>
      <c r="D100" s="11" t="s">
        <v>280</v>
      </c>
      <c r="E100" s="147" t="s">
        <v>107</v>
      </c>
      <c r="F100" s="11" t="s">
        <v>295</v>
      </c>
      <c r="G100" s="15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20</v>
      </c>
    </row>
    <row r="101" spans="1:65">
      <c r="A101" s="29"/>
      <c r="B101" s="19">
        <v>1</v>
      </c>
      <c r="C101" s="9">
        <v>6</v>
      </c>
      <c r="D101" s="11" t="s">
        <v>280</v>
      </c>
      <c r="E101" s="147" t="s">
        <v>107</v>
      </c>
      <c r="F101" s="11" t="s">
        <v>295</v>
      </c>
      <c r="G101" s="15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275</v>
      </c>
      <c r="C102" s="12"/>
      <c r="D102" s="22" t="s">
        <v>777</v>
      </c>
      <c r="E102" s="22" t="s">
        <v>777</v>
      </c>
      <c r="F102" s="22" t="s">
        <v>777</v>
      </c>
      <c r="G102" s="15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276</v>
      </c>
      <c r="C103" s="28"/>
      <c r="D103" s="11" t="s">
        <v>777</v>
      </c>
      <c r="E103" s="11" t="s">
        <v>777</v>
      </c>
      <c r="F103" s="11" t="s">
        <v>777</v>
      </c>
      <c r="G103" s="15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277</v>
      </c>
      <c r="C104" s="28"/>
      <c r="D104" s="23" t="s">
        <v>777</v>
      </c>
      <c r="E104" s="23" t="s">
        <v>777</v>
      </c>
      <c r="F104" s="23" t="s">
        <v>777</v>
      </c>
      <c r="G104" s="15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87</v>
      </c>
      <c r="C105" s="28"/>
      <c r="D105" s="13" t="s">
        <v>777</v>
      </c>
      <c r="E105" s="13" t="s">
        <v>777</v>
      </c>
      <c r="F105" s="13" t="s">
        <v>777</v>
      </c>
      <c r="G105" s="15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278</v>
      </c>
      <c r="C106" s="28"/>
      <c r="D106" s="13" t="s">
        <v>777</v>
      </c>
      <c r="E106" s="13" t="s">
        <v>777</v>
      </c>
      <c r="F106" s="13" t="s">
        <v>777</v>
      </c>
      <c r="G106" s="15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279</v>
      </c>
      <c r="C107" s="46"/>
      <c r="D107" s="44" t="s">
        <v>280</v>
      </c>
      <c r="E107" s="44" t="s">
        <v>280</v>
      </c>
      <c r="F107" s="44" t="s">
        <v>280</v>
      </c>
      <c r="G107" s="15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BM108" s="55"/>
    </row>
    <row r="109" spans="1:65" ht="15">
      <c r="B109" s="8" t="s">
        <v>525</v>
      </c>
      <c r="BM109" s="27" t="s">
        <v>282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244</v>
      </c>
      <c r="E110" s="17" t="s">
        <v>244</v>
      </c>
      <c r="F110" s="17" t="s">
        <v>244</v>
      </c>
      <c r="G110" s="17" t="s">
        <v>244</v>
      </c>
      <c r="H110" s="17" t="s">
        <v>244</v>
      </c>
      <c r="I110" s="17" t="s">
        <v>244</v>
      </c>
      <c r="J110" s="17" t="s">
        <v>244</v>
      </c>
      <c r="K110" s="17" t="s">
        <v>244</v>
      </c>
      <c r="L110" s="152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245</v>
      </c>
      <c r="C111" s="9" t="s">
        <v>245</v>
      </c>
      <c r="D111" s="150" t="s">
        <v>248</v>
      </c>
      <c r="E111" s="151" t="s">
        <v>250</v>
      </c>
      <c r="F111" s="151" t="s">
        <v>252</v>
      </c>
      <c r="G111" s="151" t="s">
        <v>260</v>
      </c>
      <c r="H111" s="151" t="s">
        <v>264</v>
      </c>
      <c r="I111" s="151" t="s">
        <v>284</v>
      </c>
      <c r="J111" s="151" t="s">
        <v>267</v>
      </c>
      <c r="K111" s="151" t="s">
        <v>269</v>
      </c>
      <c r="L111" s="15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312</v>
      </c>
      <c r="E112" s="11" t="s">
        <v>312</v>
      </c>
      <c r="F112" s="11" t="s">
        <v>103</v>
      </c>
      <c r="G112" s="11" t="s">
        <v>102</v>
      </c>
      <c r="H112" s="11" t="s">
        <v>103</v>
      </c>
      <c r="I112" s="11" t="s">
        <v>103</v>
      </c>
      <c r="J112" s="11" t="s">
        <v>103</v>
      </c>
      <c r="K112" s="11" t="s">
        <v>103</v>
      </c>
      <c r="L112" s="15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152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 t="s">
        <v>280</v>
      </c>
      <c r="E114" s="21" t="s">
        <v>98</v>
      </c>
      <c r="F114" s="21">
        <v>1.04</v>
      </c>
      <c r="G114" s="21" t="s">
        <v>295</v>
      </c>
      <c r="H114" s="21">
        <v>1.321485</v>
      </c>
      <c r="I114" s="21">
        <v>1.1499999999999999</v>
      </c>
      <c r="J114" s="21" t="s">
        <v>296</v>
      </c>
      <c r="K114" s="21" t="s">
        <v>296</v>
      </c>
      <c r="L114" s="15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 t="s">
        <v>280</v>
      </c>
      <c r="E115" s="11" t="s">
        <v>98</v>
      </c>
      <c r="F115" s="11">
        <v>1.01</v>
      </c>
      <c r="G115" s="11" t="s">
        <v>295</v>
      </c>
      <c r="H115" s="11">
        <v>1.3241750000000001</v>
      </c>
      <c r="I115" s="11">
        <v>1.1499999999999999</v>
      </c>
      <c r="J115" s="11" t="s">
        <v>296</v>
      </c>
      <c r="K115" s="11" t="s">
        <v>296</v>
      </c>
      <c r="L115" s="152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15</v>
      </c>
    </row>
    <row r="116" spans="1:65">
      <c r="A116" s="29"/>
      <c r="B116" s="19">
        <v>1</v>
      </c>
      <c r="C116" s="9">
        <v>3</v>
      </c>
      <c r="D116" s="11" t="s">
        <v>280</v>
      </c>
      <c r="E116" s="11" t="s">
        <v>98</v>
      </c>
      <c r="F116" s="11">
        <v>1.01</v>
      </c>
      <c r="G116" s="11" t="s">
        <v>295</v>
      </c>
      <c r="H116" s="11">
        <v>1.322255</v>
      </c>
      <c r="I116" s="11">
        <v>1.1499999999999999</v>
      </c>
      <c r="J116" s="11" t="s">
        <v>296</v>
      </c>
      <c r="K116" s="11" t="s">
        <v>296</v>
      </c>
      <c r="L116" s="15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 t="s">
        <v>280</v>
      </c>
      <c r="E117" s="11" t="s">
        <v>98</v>
      </c>
      <c r="F117" s="11">
        <v>1</v>
      </c>
      <c r="G117" s="11" t="s">
        <v>295</v>
      </c>
      <c r="H117" s="11">
        <v>1.3260100000000001</v>
      </c>
      <c r="I117" s="11">
        <v>1.1499999999999999</v>
      </c>
      <c r="J117" s="11" t="s">
        <v>296</v>
      </c>
      <c r="K117" s="11" t="s">
        <v>296</v>
      </c>
      <c r="L117" s="152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1.1631144444444399</v>
      </c>
    </row>
    <row r="118" spans="1:65">
      <c r="A118" s="29"/>
      <c r="B118" s="19">
        <v>1</v>
      </c>
      <c r="C118" s="9">
        <v>5</v>
      </c>
      <c r="D118" s="11" t="s">
        <v>280</v>
      </c>
      <c r="E118" s="11" t="s">
        <v>98</v>
      </c>
      <c r="F118" s="11">
        <v>1.01</v>
      </c>
      <c r="G118" s="11" t="s">
        <v>295</v>
      </c>
      <c r="H118" s="11">
        <v>1.3236700000000001</v>
      </c>
      <c r="I118" s="11">
        <v>1.1599999999999999</v>
      </c>
      <c r="J118" s="11" t="s">
        <v>296</v>
      </c>
      <c r="K118" s="11" t="s">
        <v>296</v>
      </c>
      <c r="L118" s="152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21</v>
      </c>
    </row>
    <row r="119" spans="1:65">
      <c r="A119" s="29"/>
      <c r="B119" s="19">
        <v>1</v>
      </c>
      <c r="C119" s="9">
        <v>6</v>
      </c>
      <c r="D119" s="11" t="s">
        <v>280</v>
      </c>
      <c r="E119" s="11" t="s">
        <v>98</v>
      </c>
      <c r="F119" s="11">
        <v>1.01</v>
      </c>
      <c r="G119" s="11" t="s">
        <v>295</v>
      </c>
      <c r="H119" s="11">
        <v>1.328465</v>
      </c>
      <c r="I119" s="11">
        <v>1.1499999999999999</v>
      </c>
      <c r="J119" s="11" t="s">
        <v>296</v>
      </c>
      <c r="K119" s="11" t="s">
        <v>296</v>
      </c>
      <c r="L119" s="152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275</v>
      </c>
      <c r="C120" s="12"/>
      <c r="D120" s="22" t="s">
        <v>777</v>
      </c>
      <c r="E120" s="22" t="s">
        <v>777</v>
      </c>
      <c r="F120" s="22">
        <v>1.0133333333333332</v>
      </c>
      <c r="G120" s="22" t="s">
        <v>777</v>
      </c>
      <c r="H120" s="22">
        <v>1.3243433333333334</v>
      </c>
      <c r="I120" s="22">
        <v>1.1516666666666666</v>
      </c>
      <c r="J120" s="22" t="s">
        <v>777</v>
      </c>
      <c r="K120" s="22" t="s">
        <v>777</v>
      </c>
      <c r="L120" s="152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276</v>
      </c>
      <c r="C121" s="28"/>
      <c r="D121" s="11" t="s">
        <v>777</v>
      </c>
      <c r="E121" s="11" t="s">
        <v>777</v>
      </c>
      <c r="F121" s="11">
        <v>1.01</v>
      </c>
      <c r="G121" s="11" t="s">
        <v>777</v>
      </c>
      <c r="H121" s="11">
        <v>1.3239225000000001</v>
      </c>
      <c r="I121" s="11">
        <v>1.1499999999999999</v>
      </c>
      <c r="J121" s="11" t="s">
        <v>777</v>
      </c>
      <c r="K121" s="11" t="s">
        <v>777</v>
      </c>
      <c r="L121" s="152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277</v>
      </c>
      <c r="C122" s="28"/>
      <c r="D122" s="23" t="s">
        <v>777</v>
      </c>
      <c r="E122" s="23" t="s">
        <v>777</v>
      </c>
      <c r="F122" s="23">
        <v>1.3662601021279476E-2</v>
      </c>
      <c r="G122" s="23" t="s">
        <v>777</v>
      </c>
      <c r="H122" s="23">
        <v>2.5604231421127908E-3</v>
      </c>
      <c r="I122" s="23">
        <v>4.0824829046386341E-3</v>
      </c>
      <c r="J122" s="23" t="s">
        <v>777</v>
      </c>
      <c r="K122" s="23" t="s">
        <v>777</v>
      </c>
      <c r="L122" s="152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87</v>
      </c>
      <c r="C123" s="28"/>
      <c r="D123" s="13" t="s">
        <v>777</v>
      </c>
      <c r="E123" s="13" t="s">
        <v>777</v>
      </c>
      <c r="F123" s="13">
        <v>1.3482829955210012E-2</v>
      </c>
      <c r="G123" s="13" t="s">
        <v>777</v>
      </c>
      <c r="H123" s="13">
        <v>1.9333529891136919E-3</v>
      </c>
      <c r="I123" s="13">
        <v>3.5448476740711729E-3</v>
      </c>
      <c r="J123" s="13" t="s">
        <v>777</v>
      </c>
      <c r="K123" s="13" t="s">
        <v>777</v>
      </c>
      <c r="L123" s="152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278</v>
      </c>
      <c r="C124" s="28"/>
      <c r="D124" s="13" t="s">
        <v>777</v>
      </c>
      <c r="E124" s="13" t="s">
        <v>777</v>
      </c>
      <c r="F124" s="13">
        <v>-0.12877590148289275</v>
      </c>
      <c r="G124" s="13" t="s">
        <v>777</v>
      </c>
      <c r="H124" s="13">
        <v>0.13861825004323136</v>
      </c>
      <c r="I124" s="13">
        <v>-9.8423485603270633E-3</v>
      </c>
      <c r="J124" s="13" t="s">
        <v>777</v>
      </c>
      <c r="K124" s="13" t="s">
        <v>777</v>
      </c>
      <c r="L124" s="152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279</v>
      </c>
      <c r="C125" s="46"/>
      <c r="D125" s="44" t="s">
        <v>280</v>
      </c>
      <c r="E125" s="44" t="s">
        <v>280</v>
      </c>
      <c r="F125" s="44">
        <v>0.67</v>
      </c>
      <c r="G125" s="44" t="s">
        <v>280</v>
      </c>
      <c r="H125" s="44">
        <v>0.84</v>
      </c>
      <c r="I125" s="44">
        <v>0</v>
      </c>
      <c r="J125" s="44" t="s">
        <v>280</v>
      </c>
      <c r="K125" s="44" t="s">
        <v>280</v>
      </c>
      <c r="L125" s="152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BM126" s="55"/>
    </row>
    <row r="127" spans="1:65" ht="15">
      <c r="B127" s="8" t="s">
        <v>526</v>
      </c>
      <c r="BM127" s="27" t="s">
        <v>282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244</v>
      </c>
      <c r="E128" s="17" t="s">
        <v>244</v>
      </c>
      <c r="F128" s="17" t="s">
        <v>244</v>
      </c>
      <c r="G128" s="17" t="s">
        <v>244</v>
      </c>
      <c r="H128" s="15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245</v>
      </c>
      <c r="C129" s="9" t="s">
        <v>245</v>
      </c>
      <c r="D129" s="150" t="s">
        <v>250</v>
      </c>
      <c r="E129" s="151" t="s">
        <v>252</v>
      </c>
      <c r="F129" s="151" t="s">
        <v>260</v>
      </c>
      <c r="G129" s="151" t="s">
        <v>267</v>
      </c>
      <c r="H129" s="15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312</v>
      </c>
      <c r="E130" s="11" t="s">
        <v>103</v>
      </c>
      <c r="F130" s="11" t="s">
        <v>102</v>
      </c>
      <c r="G130" s="11" t="s">
        <v>103</v>
      </c>
      <c r="H130" s="15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25"/>
      <c r="F131" s="25"/>
      <c r="G131" s="25"/>
      <c r="H131" s="15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 t="s">
        <v>98</v>
      </c>
      <c r="E132" s="21">
        <v>2</v>
      </c>
      <c r="F132" s="21" t="s">
        <v>295</v>
      </c>
      <c r="G132" s="21" t="s">
        <v>296</v>
      </c>
      <c r="H132" s="15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 t="s">
        <v>98</v>
      </c>
      <c r="E133" s="11">
        <v>2</v>
      </c>
      <c r="F133" s="11" t="s">
        <v>295</v>
      </c>
      <c r="G133" s="11" t="s">
        <v>296</v>
      </c>
      <c r="H133" s="15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16</v>
      </c>
    </row>
    <row r="134" spans="1:65">
      <c r="A134" s="29"/>
      <c r="B134" s="19">
        <v>1</v>
      </c>
      <c r="C134" s="9">
        <v>3</v>
      </c>
      <c r="D134" s="11" t="s">
        <v>98</v>
      </c>
      <c r="E134" s="11">
        <v>2.1</v>
      </c>
      <c r="F134" s="11" t="s">
        <v>295</v>
      </c>
      <c r="G134" s="11" t="s">
        <v>296</v>
      </c>
      <c r="H134" s="15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19">
        <v>1</v>
      </c>
      <c r="C135" s="9">
        <v>4</v>
      </c>
      <c r="D135" s="11" t="s">
        <v>98</v>
      </c>
      <c r="E135" s="11">
        <v>2</v>
      </c>
      <c r="F135" s="11" t="s">
        <v>295</v>
      </c>
      <c r="G135" s="11" t="s">
        <v>296</v>
      </c>
      <c r="H135" s="15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2.0166666666666702</v>
      </c>
    </row>
    <row r="136" spans="1:65">
      <c r="A136" s="29"/>
      <c r="B136" s="19">
        <v>1</v>
      </c>
      <c r="C136" s="9">
        <v>5</v>
      </c>
      <c r="D136" s="11" t="s">
        <v>98</v>
      </c>
      <c r="E136" s="11">
        <v>2</v>
      </c>
      <c r="F136" s="11" t="s">
        <v>295</v>
      </c>
      <c r="G136" s="11" t="s">
        <v>296</v>
      </c>
      <c r="H136" s="15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22</v>
      </c>
    </row>
    <row r="137" spans="1:65">
      <c r="A137" s="29"/>
      <c r="B137" s="19">
        <v>1</v>
      </c>
      <c r="C137" s="9">
        <v>6</v>
      </c>
      <c r="D137" s="11" t="s">
        <v>98</v>
      </c>
      <c r="E137" s="11">
        <v>2</v>
      </c>
      <c r="F137" s="11" t="s">
        <v>295</v>
      </c>
      <c r="G137" s="11" t="s">
        <v>296</v>
      </c>
      <c r="H137" s="15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20" t="s">
        <v>275</v>
      </c>
      <c r="C138" s="12"/>
      <c r="D138" s="22" t="s">
        <v>777</v>
      </c>
      <c r="E138" s="22">
        <v>2.0166666666666666</v>
      </c>
      <c r="F138" s="22" t="s">
        <v>777</v>
      </c>
      <c r="G138" s="22" t="s">
        <v>777</v>
      </c>
      <c r="H138" s="15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3" t="s">
        <v>276</v>
      </c>
      <c r="C139" s="28"/>
      <c r="D139" s="11" t="s">
        <v>777</v>
      </c>
      <c r="E139" s="11">
        <v>2</v>
      </c>
      <c r="F139" s="11" t="s">
        <v>777</v>
      </c>
      <c r="G139" s="11" t="s">
        <v>777</v>
      </c>
      <c r="H139" s="15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277</v>
      </c>
      <c r="C140" s="28"/>
      <c r="D140" s="23" t="s">
        <v>777</v>
      </c>
      <c r="E140" s="23">
        <v>4.0824829046386339E-2</v>
      </c>
      <c r="F140" s="23" t="s">
        <v>777</v>
      </c>
      <c r="G140" s="23" t="s">
        <v>777</v>
      </c>
      <c r="H140" s="15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87</v>
      </c>
      <c r="C141" s="28"/>
      <c r="D141" s="13" t="s">
        <v>777</v>
      </c>
      <c r="E141" s="13">
        <v>2.0243716882505623E-2</v>
      </c>
      <c r="F141" s="13" t="s">
        <v>777</v>
      </c>
      <c r="G141" s="13" t="s">
        <v>777</v>
      </c>
      <c r="H141" s="15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278</v>
      </c>
      <c r="C142" s="28"/>
      <c r="D142" s="13" t="s">
        <v>777</v>
      </c>
      <c r="E142" s="13">
        <v>-1.7763568394002505E-15</v>
      </c>
      <c r="F142" s="13" t="s">
        <v>777</v>
      </c>
      <c r="G142" s="13" t="s">
        <v>777</v>
      </c>
      <c r="H142" s="15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279</v>
      </c>
      <c r="C143" s="46"/>
      <c r="D143" s="44" t="s">
        <v>280</v>
      </c>
      <c r="E143" s="44" t="s">
        <v>280</v>
      </c>
      <c r="F143" s="44" t="s">
        <v>280</v>
      </c>
      <c r="G143" s="44" t="s">
        <v>280</v>
      </c>
      <c r="H143" s="15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E144" s="20"/>
      <c r="F144" s="20"/>
      <c r="G144" s="20"/>
      <c r="BM144" s="55"/>
    </row>
    <row r="145" spans="1:65" ht="15">
      <c r="B145" s="8" t="s">
        <v>527</v>
      </c>
      <c r="BM145" s="27" t="s">
        <v>282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244</v>
      </c>
      <c r="E146" s="17" t="s">
        <v>244</v>
      </c>
      <c r="F146" s="17" t="s">
        <v>244</v>
      </c>
      <c r="G146" s="152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245</v>
      </c>
      <c r="C147" s="9" t="s">
        <v>245</v>
      </c>
      <c r="D147" s="150" t="s">
        <v>250</v>
      </c>
      <c r="E147" s="151" t="s">
        <v>252</v>
      </c>
      <c r="F147" s="151" t="s">
        <v>260</v>
      </c>
      <c r="G147" s="152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312</v>
      </c>
      <c r="E148" s="11" t="s">
        <v>102</v>
      </c>
      <c r="F148" s="11" t="s">
        <v>102</v>
      </c>
      <c r="G148" s="152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5"/>
      <c r="E149" s="25"/>
      <c r="F149" s="25"/>
      <c r="G149" s="152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221" t="s">
        <v>98</v>
      </c>
      <c r="E150" s="221">
        <v>83.3</v>
      </c>
      <c r="F150" s="221" t="s">
        <v>295</v>
      </c>
      <c r="G150" s="222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3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/>
      <c r="AL150" s="223"/>
      <c r="AM150" s="223"/>
      <c r="AN150" s="223"/>
      <c r="AO150" s="223"/>
      <c r="AP150" s="223"/>
      <c r="AQ150" s="223"/>
      <c r="AR150" s="223"/>
      <c r="AS150" s="223"/>
      <c r="AT150" s="223"/>
      <c r="AU150" s="223"/>
      <c r="AV150" s="223"/>
      <c r="AW150" s="223"/>
      <c r="AX150" s="223"/>
      <c r="AY150" s="223"/>
      <c r="AZ150" s="223"/>
      <c r="BA150" s="223"/>
      <c r="BB150" s="223"/>
      <c r="BC150" s="223"/>
      <c r="BD150" s="223"/>
      <c r="BE150" s="223"/>
      <c r="BF150" s="223"/>
      <c r="BG150" s="223"/>
      <c r="BH150" s="223"/>
      <c r="BI150" s="223"/>
      <c r="BJ150" s="223"/>
      <c r="BK150" s="223"/>
      <c r="BL150" s="223"/>
      <c r="BM150" s="224">
        <v>1</v>
      </c>
    </row>
    <row r="151" spans="1:65">
      <c r="A151" s="29"/>
      <c r="B151" s="19">
        <v>1</v>
      </c>
      <c r="C151" s="9">
        <v>2</v>
      </c>
      <c r="D151" s="225" t="s">
        <v>98</v>
      </c>
      <c r="E151" s="225">
        <v>83.7</v>
      </c>
      <c r="F151" s="225" t="s">
        <v>295</v>
      </c>
      <c r="G151" s="222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3"/>
      <c r="U151" s="223"/>
      <c r="V151" s="223"/>
      <c r="W151" s="223"/>
      <c r="X151" s="223"/>
      <c r="Y151" s="223"/>
      <c r="Z151" s="223"/>
      <c r="AA151" s="223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/>
      <c r="AL151" s="223"/>
      <c r="AM151" s="223"/>
      <c r="AN151" s="223"/>
      <c r="AO151" s="223"/>
      <c r="AP151" s="223"/>
      <c r="AQ151" s="223"/>
      <c r="AR151" s="223"/>
      <c r="AS151" s="223"/>
      <c r="AT151" s="223"/>
      <c r="AU151" s="223"/>
      <c r="AV151" s="223"/>
      <c r="AW151" s="223"/>
      <c r="AX151" s="223"/>
      <c r="AY151" s="223"/>
      <c r="AZ151" s="223"/>
      <c r="BA151" s="223"/>
      <c r="BB151" s="223"/>
      <c r="BC151" s="223"/>
      <c r="BD151" s="223"/>
      <c r="BE151" s="223"/>
      <c r="BF151" s="223"/>
      <c r="BG151" s="223"/>
      <c r="BH151" s="223"/>
      <c r="BI151" s="223"/>
      <c r="BJ151" s="223"/>
      <c r="BK151" s="223"/>
      <c r="BL151" s="223"/>
      <c r="BM151" s="224">
        <v>17</v>
      </c>
    </row>
    <row r="152" spans="1:65">
      <c r="A152" s="29"/>
      <c r="B152" s="19">
        <v>1</v>
      </c>
      <c r="C152" s="9">
        <v>3</v>
      </c>
      <c r="D152" s="225" t="s">
        <v>98</v>
      </c>
      <c r="E152" s="225">
        <v>83.4</v>
      </c>
      <c r="F152" s="225" t="s">
        <v>295</v>
      </c>
      <c r="G152" s="222"/>
      <c r="H152" s="223"/>
      <c r="I152" s="223"/>
      <c r="J152" s="223"/>
      <c r="K152" s="223"/>
      <c r="L152" s="223"/>
      <c r="M152" s="223"/>
      <c r="N152" s="223"/>
      <c r="O152" s="223"/>
      <c r="P152" s="223"/>
      <c r="Q152" s="223"/>
      <c r="R152" s="223"/>
      <c r="S152" s="223"/>
      <c r="T152" s="223"/>
      <c r="U152" s="223"/>
      <c r="V152" s="223"/>
      <c r="W152" s="223"/>
      <c r="X152" s="223"/>
      <c r="Y152" s="223"/>
      <c r="Z152" s="223"/>
      <c r="AA152" s="223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/>
      <c r="AL152" s="223"/>
      <c r="AM152" s="223"/>
      <c r="AN152" s="223"/>
      <c r="AO152" s="223"/>
      <c r="AP152" s="223"/>
      <c r="AQ152" s="223"/>
      <c r="AR152" s="223"/>
      <c r="AS152" s="223"/>
      <c r="AT152" s="223"/>
      <c r="AU152" s="223"/>
      <c r="AV152" s="223"/>
      <c r="AW152" s="223"/>
      <c r="AX152" s="223"/>
      <c r="AY152" s="223"/>
      <c r="AZ152" s="223"/>
      <c r="BA152" s="223"/>
      <c r="BB152" s="223"/>
      <c r="BC152" s="223"/>
      <c r="BD152" s="223"/>
      <c r="BE152" s="223"/>
      <c r="BF152" s="223"/>
      <c r="BG152" s="223"/>
      <c r="BH152" s="223"/>
      <c r="BI152" s="223"/>
      <c r="BJ152" s="223"/>
      <c r="BK152" s="223"/>
      <c r="BL152" s="223"/>
      <c r="BM152" s="224">
        <v>16</v>
      </c>
    </row>
    <row r="153" spans="1:65">
      <c r="A153" s="29"/>
      <c r="B153" s="19">
        <v>1</v>
      </c>
      <c r="C153" s="9">
        <v>4</v>
      </c>
      <c r="D153" s="225" t="s">
        <v>98</v>
      </c>
      <c r="E153" s="225">
        <v>84.4</v>
      </c>
      <c r="F153" s="225" t="s">
        <v>295</v>
      </c>
      <c r="G153" s="222"/>
      <c r="H153" s="223"/>
      <c r="I153" s="223"/>
      <c r="J153" s="223"/>
      <c r="K153" s="223"/>
      <c r="L153" s="223"/>
      <c r="M153" s="223"/>
      <c r="N153" s="223"/>
      <c r="O153" s="223"/>
      <c r="P153" s="223"/>
      <c r="Q153" s="223"/>
      <c r="R153" s="223"/>
      <c r="S153" s="223"/>
      <c r="T153" s="223"/>
      <c r="U153" s="223"/>
      <c r="V153" s="223"/>
      <c r="W153" s="223"/>
      <c r="X153" s="223"/>
      <c r="Y153" s="223"/>
      <c r="Z153" s="223"/>
      <c r="AA153" s="223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/>
      <c r="AL153" s="223"/>
      <c r="AM153" s="223"/>
      <c r="AN153" s="223"/>
      <c r="AO153" s="223"/>
      <c r="AP153" s="223"/>
      <c r="AQ153" s="223"/>
      <c r="AR153" s="223"/>
      <c r="AS153" s="223"/>
      <c r="AT153" s="223"/>
      <c r="AU153" s="223"/>
      <c r="AV153" s="223"/>
      <c r="AW153" s="223"/>
      <c r="AX153" s="223"/>
      <c r="AY153" s="223"/>
      <c r="AZ153" s="223"/>
      <c r="BA153" s="223"/>
      <c r="BB153" s="223"/>
      <c r="BC153" s="223"/>
      <c r="BD153" s="223"/>
      <c r="BE153" s="223"/>
      <c r="BF153" s="223"/>
      <c r="BG153" s="223"/>
      <c r="BH153" s="223"/>
      <c r="BI153" s="223"/>
      <c r="BJ153" s="223"/>
      <c r="BK153" s="223"/>
      <c r="BL153" s="223"/>
      <c r="BM153" s="224">
        <v>84.1666666666667</v>
      </c>
    </row>
    <row r="154" spans="1:65">
      <c r="A154" s="29"/>
      <c r="B154" s="19">
        <v>1</v>
      </c>
      <c r="C154" s="9">
        <v>5</v>
      </c>
      <c r="D154" s="225" t="s">
        <v>98</v>
      </c>
      <c r="E154" s="225">
        <v>85.6</v>
      </c>
      <c r="F154" s="225" t="s">
        <v>295</v>
      </c>
      <c r="G154" s="222"/>
      <c r="H154" s="223"/>
      <c r="I154" s="223"/>
      <c r="J154" s="223"/>
      <c r="K154" s="223"/>
      <c r="L154" s="223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223"/>
      <c r="AS154" s="223"/>
      <c r="AT154" s="223"/>
      <c r="AU154" s="223"/>
      <c r="AV154" s="223"/>
      <c r="AW154" s="223"/>
      <c r="AX154" s="223"/>
      <c r="AY154" s="223"/>
      <c r="AZ154" s="223"/>
      <c r="BA154" s="223"/>
      <c r="BB154" s="223"/>
      <c r="BC154" s="223"/>
      <c r="BD154" s="223"/>
      <c r="BE154" s="223"/>
      <c r="BF154" s="223"/>
      <c r="BG154" s="223"/>
      <c r="BH154" s="223"/>
      <c r="BI154" s="223"/>
      <c r="BJ154" s="223"/>
      <c r="BK154" s="223"/>
      <c r="BL154" s="223"/>
      <c r="BM154" s="224">
        <v>23</v>
      </c>
    </row>
    <row r="155" spans="1:65">
      <c r="A155" s="29"/>
      <c r="B155" s="19">
        <v>1</v>
      </c>
      <c r="C155" s="9">
        <v>6</v>
      </c>
      <c r="D155" s="225" t="s">
        <v>98</v>
      </c>
      <c r="E155" s="225">
        <v>84.6</v>
      </c>
      <c r="F155" s="225" t="s">
        <v>295</v>
      </c>
      <c r="G155" s="222"/>
      <c r="H155" s="223"/>
      <c r="I155" s="223"/>
      <c r="J155" s="223"/>
      <c r="K155" s="223"/>
      <c r="L155" s="223"/>
      <c r="M155" s="223"/>
      <c r="N155" s="223"/>
      <c r="O155" s="223"/>
      <c r="P155" s="223"/>
      <c r="Q155" s="223"/>
      <c r="R155" s="223"/>
      <c r="S155" s="223"/>
      <c r="T155" s="223"/>
      <c r="U155" s="223"/>
      <c r="V155" s="223"/>
      <c r="W155" s="223"/>
      <c r="X155" s="223"/>
      <c r="Y155" s="223"/>
      <c r="Z155" s="223"/>
      <c r="AA155" s="223"/>
      <c r="AB155" s="223"/>
      <c r="AC155" s="223"/>
      <c r="AD155" s="223"/>
      <c r="AE155" s="223"/>
      <c r="AF155" s="223"/>
      <c r="AG155" s="223"/>
      <c r="AH155" s="223"/>
      <c r="AI155" s="223"/>
      <c r="AJ155" s="223"/>
      <c r="AK155" s="223"/>
      <c r="AL155" s="223"/>
      <c r="AM155" s="223"/>
      <c r="AN155" s="223"/>
      <c r="AO155" s="223"/>
      <c r="AP155" s="223"/>
      <c r="AQ155" s="223"/>
      <c r="AR155" s="223"/>
      <c r="AS155" s="223"/>
      <c r="AT155" s="223"/>
      <c r="AU155" s="223"/>
      <c r="AV155" s="223"/>
      <c r="AW155" s="223"/>
      <c r="AX155" s="223"/>
      <c r="AY155" s="223"/>
      <c r="AZ155" s="223"/>
      <c r="BA155" s="223"/>
      <c r="BB155" s="223"/>
      <c r="BC155" s="223"/>
      <c r="BD155" s="223"/>
      <c r="BE155" s="223"/>
      <c r="BF155" s="223"/>
      <c r="BG155" s="223"/>
      <c r="BH155" s="223"/>
      <c r="BI155" s="223"/>
      <c r="BJ155" s="223"/>
      <c r="BK155" s="223"/>
      <c r="BL155" s="223"/>
      <c r="BM155" s="226"/>
    </row>
    <row r="156" spans="1:65">
      <c r="A156" s="29"/>
      <c r="B156" s="20" t="s">
        <v>275</v>
      </c>
      <c r="C156" s="12"/>
      <c r="D156" s="227" t="s">
        <v>777</v>
      </c>
      <c r="E156" s="227">
        <v>84.166666666666671</v>
      </c>
      <c r="F156" s="227" t="s">
        <v>777</v>
      </c>
      <c r="G156" s="222"/>
      <c r="H156" s="223"/>
      <c r="I156" s="223"/>
      <c r="J156" s="223"/>
      <c r="K156" s="223"/>
      <c r="L156" s="223"/>
      <c r="M156" s="223"/>
      <c r="N156" s="223"/>
      <c r="O156" s="223"/>
      <c r="P156" s="223"/>
      <c r="Q156" s="223"/>
      <c r="R156" s="223"/>
      <c r="S156" s="223"/>
      <c r="T156" s="223"/>
      <c r="U156" s="223"/>
      <c r="V156" s="223"/>
      <c r="W156" s="223"/>
      <c r="X156" s="223"/>
      <c r="Y156" s="223"/>
      <c r="Z156" s="223"/>
      <c r="AA156" s="223"/>
      <c r="AB156" s="223"/>
      <c r="AC156" s="223"/>
      <c r="AD156" s="223"/>
      <c r="AE156" s="223"/>
      <c r="AF156" s="223"/>
      <c r="AG156" s="223"/>
      <c r="AH156" s="223"/>
      <c r="AI156" s="223"/>
      <c r="AJ156" s="223"/>
      <c r="AK156" s="223"/>
      <c r="AL156" s="223"/>
      <c r="AM156" s="223"/>
      <c r="AN156" s="223"/>
      <c r="AO156" s="223"/>
      <c r="AP156" s="223"/>
      <c r="AQ156" s="223"/>
      <c r="AR156" s="223"/>
      <c r="AS156" s="223"/>
      <c r="AT156" s="223"/>
      <c r="AU156" s="223"/>
      <c r="AV156" s="223"/>
      <c r="AW156" s="223"/>
      <c r="AX156" s="223"/>
      <c r="AY156" s="223"/>
      <c r="AZ156" s="223"/>
      <c r="BA156" s="223"/>
      <c r="BB156" s="223"/>
      <c r="BC156" s="223"/>
      <c r="BD156" s="223"/>
      <c r="BE156" s="223"/>
      <c r="BF156" s="223"/>
      <c r="BG156" s="223"/>
      <c r="BH156" s="223"/>
      <c r="BI156" s="223"/>
      <c r="BJ156" s="223"/>
      <c r="BK156" s="223"/>
      <c r="BL156" s="223"/>
      <c r="BM156" s="226"/>
    </row>
    <row r="157" spans="1:65">
      <c r="A157" s="29"/>
      <c r="B157" s="3" t="s">
        <v>276</v>
      </c>
      <c r="C157" s="28"/>
      <c r="D157" s="225" t="s">
        <v>777</v>
      </c>
      <c r="E157" s="225">
        <v>84.050000000000011</v>
      </c>
      <c r="F157" s="225" t="s">
        <v>777</v>
      </c>
      <c r="G157" s="222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3"/>
      <c r="U157" s="223"/>
      <c r="V157" s="223"/>
      <c r="W157" s="223"/>
      <c r="X157" s="223"/>
      <c r="Y157" s="223"/>
      <c r="Z157" s="223"/>
      <c r="AA157" s="223"/>
      <c r="AB157" s="223"/>
      <c r="AC157" s="223"/>
      <c r="AD157" s="223"/>
      <c r="AE157" s="223"/>
      <c r="AF157" s="223"/>
      <c r="AG157" s="223"/>
      <c r="AH157" s="223"/>
      <c r="AI157" s="223"/>
      <c r="AJ157" s="223"/>
      <c r="AK157" s="223"/>
      <c r="AL157" s="223"/>
      <c r="AM157" s="223"/>
      <c r="AN157" s="223"/>
      <c r="AO157" s="223"/>
      <c r="AP157" s="223"/>
      <c r="AQ157" s="223"/>
      <c r="AR157" s="223"/>
      <c r="AS157" s="223"/>
      <c r="AT157" s="223"/>
      <c r="AU157" s="223"/>
      <c r="AV157" s="223"/>
      <c r="AW157" s="223"/>
      <c r="AX157" s="223"/>
      <c r="AY157" s="223"/>
      <c r="AZ157" s="223"/>
      <c r="BA157" s="223"/>
      <c r="BB157" s="223"/>
      <c r="BC157" s="223"/>
      <c r="BD157" s="223"/>
      <c r="BE157" s="223"/>
      <c r="BF157" s="223"/>
      <c r="BG157" s="223"/>
      <c r="BH157" s="223"/>
      <c r="BI157" s="223"/>
      <c r="BJ157" s="223"/>
      <c r="BK157" s="223"/>
      <c r="BL157" s="223"/>
      <c r="BM157" s="226"/>
    </row>
    <row r="158" spans="1:65">
      <c r="A158" s="29"/>
      <c r="B158" s="3" t="s">
        <v>277</v>
      </c>
      <c r="C158" s="28"/>
      <c r="D158" s="225" t="s">
        <v>777</v>
      </c>
      <c r="E158" s="225">
        <v>0.87787622514034502</v>
      </c>
      <c r="F158" s="225" t="s">
        <v>777</v>
      </c>
      <c r="G158" s="222"/>
      <c r="H158" s="223"/>
      <c r="I158" s="223"/>
      <c r="J158" s="223"/>
      <c r="K158" s="223"/>
      <c r="L158" s="223"/>
      <c r="M158" s="223"/>
      <c r="N158" s="223"/>
      <c r="O158" s="223"/>
      <c r="P158" s="223"/>
      <c r="Q158" s="223"/>
      <c r="R158" s="223"/>
      <c r="S158" s="223"/>
      <c r="T158" s="223"/>
      <c r="U158" s="223"/>
      <c r="V158" s="223"/>
      <c r="W158" s="223"/>
      <c r="X158" s="223"/>
      <c r="Y158" s="223"/>
      <c r="Z158" s="223"/>
      <c r="AA158" s="223"/>
      <c r="AB158" s="223"/>
      <c r="AC158" s="223"/>
      <c r="AD158" s="223"/>
      <c r="AE158" s="223"/>
      <c r="AF158" s="223"/>
      <c r="AG158" s="223"/>
      <c r="AH158" s="223"/>
      <c r="AI158" s="223"/>
      <c r="AJ158" s="223"/>
      <c r="AK158" s="223"/>
      <c r="AL158" s="223"/>
      <c r="AM158" s="223"/>
      <c r="AN158" s="223"/>
      <c r="AO158" s="223"/>
      <c r="AP158" s="223"/>
      <c r="AQ158" s="223"/>
      <c r="AR158" s="223"/>
      <c r="AS158" s="223"/>
      <c r="AT158" s="223"/>
      <c r="AU158" s="223"/>
      <c r="AV158" s="223"/>
      <c r="AW158" s="223"/>
      <c r="AX158" s="223"/>
      <c r="AY158" s="223"/>
      <c r="AZ158" s="223"/>
      <c r="BA158" s="223"/>
      <c r="BB158" s="223"/>
      <c r="BC158" s="223"/>
      <c r="BD158" s="223"/>
      <c r="BE158" s="223"/>
      <c r="BF158" s="223"/>
      <c r="BG158" s="223"/>
      <c r="BH158" s="223"/>
      <c r="BI158" s="223"/>
      <c r="BJ158" s="223"/>
      <c r="BK158" s="223"/>
      <c r="BL158" s="223"/>
      <c r="BM158" s="226"/>
    </row>
    <row r="159" spans="1:65">
      <c r="A159" s="29"/>
      <c r="B159" s="3" t="s">
        <v>87</v>
      </c>
      <c r="C159" s="28"/>
      <c r="D159" s="13" t="s">
        <v>777</v>
      </c>
      <c r="E159" s="13">
        <v>1.0430212575924891E-2</v>
      </c>
      <c r="F159" s="13" t="s">
        <v>777</v>
      </c>
      <c r="G159" s="152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278</v>
      </c>
      <c r="C160" s="28"/>
      <c r="D160" s="13" t="s">
        <v>777</v>
      </c>
      <c r="E160" s="13">
        <v>-3.3306690738754696E-16</v>
      </c>
      <c r="F160" s="13" t="s">
        <v>777</v>
      </c>
      <c r="G160" s="152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279</v>
      </c>
      <c r="C161" s="46"/>
      <c r="D161" s="44" t="s">
        <v>280</v>
      </c>
      <c r="E161" s="44" t="s">
        <v>280</v>
      </c>
      <c r="F161" s="44" t="s">
        <v>280</v>
      </c>
      <c r="G161" s="15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E162" s="20"/>
      <c r="F162" s="20"/>
      <c r="BM162" s="55"/>
    </row>
    <row r="163" spans="1:65" ht="15">
      <c r="B163" s="8" t="s">
        <v>528</v>
      </c>
      <c r="BM163" s="27" t="s">
        <v>282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244</v>
      </c>
      <c r="E164" s="17" t="s">
        <v>244</v>
      </c>
      <c r="F164" s="17" t="s">
        <v>244</v>
      </c>
      <c r="G164" s="17" t="s">
        <v>244</v>
      </c>
      <c r="H164" s="17" t="s">
        <v>244</v>
      </c>
      <c r="I164" s="17" t="s">
        <v>244</v>
      </c>
      <c r="J164" s="17" t="s">
        <v>244</v>
      </c>
      <c r="K164" s="152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245</v>
      </c>
      <c r="C165" s="9" t="s">
        <v>245</v>
      </c>
      <c r="D165" s="150" t="s">
        <v>248</v>
      </c>
      <c r="E165" s="151" t="s">
        <v>250</v>
      </c>
      <c r="F165" s="151" t="s">
        <v>252</v>
      </c>
      <c r="G165" s="151" t="s">
        <v>260</v>
      </c>
      <c r="H165" s="151" t="s">
        <v>284</v>
      </c>
      <c r="I165" s="151" t="s">
        <v>267</v>
      </c>
      <c r="J165" s="151" t="s">
        <v>269</v>
      </c>
      <c r="K165" s="152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312</v>
      </c>
      <c r="E166" s="11" t="s">
        <v>312</v>
      </c>
      <c r="F166" s="11" t="s">
        <v>103</v>
      </c>
      <c r="G166" s="11" t="s">
        <v>102</v>
      </c>
      <c r="H166" s="11" t="s">
        <v>103</v>
      </c>
      <c r="I166" s="11" t="s">
        <v>103</v>
      </c>
      <c r="J166" s="11" t="s">
        <v>103</v>
      </c>
      <c r="K166" s="152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2</v>
      </c>
    </row>
    <row r="167" spans="1:65">
      <c r="A167" s="29"/>
      <c r="B167" s="19"/>
      <c r="C167" s="9"/>
      <c r="D167" s="25"/>
      <c r="E167" s="25"/>
      <c r="F167" s="25"/>
      <c r="G167" s="25"/>
      <c r="H167" s="25"/>
      <c r="I167" s="25"/>
      <c r="J167" s="25"/>
      <c r="K167" s="152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21" t="s">
        <v>280</v>
      </c>
      <c r="E168" s="21" t="s">
        <v>98</v>
      </c>
      <c r="F168" s="21">
        <v>3</v>
      </c>
      <c r="G168" s="21" t="s">
        <v>295</v>
      </c>
      <c r="H168" s="21">
        <v>4</v>
      </c>
      <c r="I168" s="21" t="s">
        <v>296</v>
      </c>
      <c r="J168" s="21" t="s">
        <v>296</v>
      </c>
      <c r="K168" s="152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>
        <v>1</v>
      </c>
      <c r="C169" s="9">
        <v>2</v>
      </c>
      <c r="D169" s="11" t="s">
        <v>280</v>
      </c>
      <c r="E169" s="11" t="s">
        <v>98</v>
      </c>
      <c r="F169" s="11">
        <v>3.1</v>
      </c>
      <c r="G169" s="11" t="s">
        <v>295</v>
      </c>
      <c r="H169" s="11">
        <v>4</v>
      </c>
      <c r="I169" s="11" t="s">
        <v>296</v>
      </c>
      <c r="J169" s="11" t="s">
        <v>296</v>
      </c>
      <c r="K169" s="152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18</v>
      </c>
    </row>
    <row r="170" spans="1:65">
      <c r="A170" s="29"/>
      <c r="B170" s="19">
        <v>1</v>
      </c>
      <c r="C170" s="9">
        <v>3</v>
      </c>
      <c r="D170" s="11" t="s">
        <v>280</v>
      </c>
      <c r="E170" s="11" t="s">
        <v>98</v>
      </c>
      <c r="F170" s="11">
        <v>3.1</v>
      </c>
      <c r="G170" s="11" t="s">
        <v>295</v>
      </c>
      <c r="H170" s="11">
        <v>4</v>
      </c>
      <c r="I170" s="11" t="s">
        <v>296</v>
      </c>
      <c r="J170" s="11" t="s">
        <v>296</v>
      </c>
      <c r="K170" s="152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16</v>
      </c>
    </row>
    <row r="171" spans="1:65">
      <c r="A171" s="29"/>
      <c r="B171" s="19">
        <v>1</v>
      </c>
      <c r="C171" s="9">
        <v>4</v>
      </c>
      <c r="D171" s="11" t="s">
        <v>280</v>
      </c>
      <c r="E171" s="11" t="s">
        <v>98</v>
      </c>
      <c r="F171" s="11">
        <v>3.2</v>
      </c>
      <c r="G171" s="11" t="s">
        <v>295</v>
      </c>
      <c r="H171" s="11">
        <v>4</v>
      </c>
      <c r="I171" s="11" t="s">
        <v>296</v>
      </c>
      <c r="J171" s="11" t="s">
        <v>296</v>
      </c>
      <c r="K171" s="152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3.56666666666667</v>
      </c>
    </row>
    <row r="172" spans="1:65">
      <c r="A172" s="29"/>
      <c r="B172" s="19">
        <v>1</v>
      </c>
      <c r="C172" s="9">
        <v>5</v>
      </c>
      <c r="D172" s="11" t="s">
        <v>280</v>
      </c>
      <c r="E172" s="11" t="s">
        <v>98</v>
      </c>
      <c r="F172" s="11">
        <v>3</v>
      </c>
      <c r="G172" s="11" t="s">
        <v>295</v>
      </c>
      <c r="H172" s="11">
        <v>4</v>
      </c>
      <c r="I172" s="11" t="s">
        <v>296</v>
      </c>
      <c r="J172" s="11" t="s">
        <v>296</v>
      </c>
      <c r="K172" s="152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24</v>
      </c>
    </row>
    <row r="173" spans="1:65">
      <c r="A173" s="29"/>
      <c r="B173" s="19">
        <v>1</v>
      </c>
      <c r="C173" s="9">
        <v>6</v>
      </c>
      <c r="D173" s="11" t="s">
        <v>280</v>
      </c>
      <c r="E173" s="11" t="s">
        <v>98</v>
      </c>
      <c r="F173" s="11">
        <v>3.4</v>
      </c>
      <c r="G173" s="11" t="s">
        <v>295</v>
      </c>
      <c r="H173" s="11">
        <v>4</v>
      </c>
      <c r="I173" s="11" t="s">
        <v>296</v>
      </c>
      <c r="J173" s="11" t="s">
        <v>296</v>
      </c>
      <c r="K173" s="152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5"/>
    </row>
    <row r="174" spans="1:65">
      <c r="A174" s="29"/>
      <c r="B174" s="20" t="s">
        <v>275</v>
      </c>
      <c r="C174" s="12"/>
      <c r="D174" s="22" t="s">
        <v>777</v>
      </c>
      <c r="E174" s="22" t="s">
        <v>777</v>
      </c>
      <c r="F174" s="22">
        <v>3.1333333333333329</v>
      </c>
      <c r="G174" s="22" t="s">
        <v>777</v>
      </c>
      <c r="H174" s="22">
        <v>4</v>
      </c>
      <c r="I174" s="22" t="s">
        <v>777</v>
      </c>
      <c r="J174" s="22" t="s">
        <v>777</v>
      </c>
      <c r="K174" s="152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29"/>
      <c r="B175" s="3" t="s">
        <v>276</v>
      </c>
      <c r="C175" s="28"/>
      <c r="D175" s="11" t="s">
        <v>777</v>
      </c>
      <c r="E175" s="11" t="s">
        <v>777</v>
      </c>
      <c r="F175" s="11">
        <v>3.1</v>
      </c>
      <c r="G175" s="11" t="s">
        <v>777</v>
      </c>
      <c r="H175" s="11">
        <v>4</v>
      </c>
      <c r="I175" s="11" t="s">
        <v>777</v>
      </c>
      <c r="J175" s="11" t="s">
        <v>777</v>
      </c>
      <c r="K175" s="152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29"/>
      <c r="B176" s="3" t="s">
        <v>277</v>
      </c>
      <c r="C176" s="28"/>
      <c r="D176" s="23" t="s">
        <v>777</v>
      </c>
      <c r="E176" s="23" t="s">
        <v>777</v>
      </c>
      <c r="F176" s="23">
        <v>0.15055453054181619</v>
      </c>
      <c r="G176" s="23" t="s">
        <v>777</v>
      </c>
      <c r="H176" s="23">
        <v>0</v>
      </c>
      <c r="I176" s="23" t="s">
        <v>777</v>
      </c>
      <c r="J176" s="23" t="s">
        <v>777</v>
      </c>
      <c r="K176" s="152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29"/>
      <c r="B177" s="3" t="s">
        <v>87</v>
      </c>
      <c r="C177" s="28"/>
      <c r="D177" s="13" t="s">
        <v>777</v>
      </c>
      <c r="E177" s="13" t="s">
        <v>777</v>
      </c>
      <c r="F177" s="13">
        <v>4.8049318258026455E-2</v>
      </c>
      <c r="G177" s="13" t="s">
        <v>777</v>
      </c>
      <c r="H177" s="13">
        <v>0</v>
      </c>
      <c r="I177" s="13" t="s">
        <v>777</v>
      </c>
      <c r="J177" s="13" t="s">
        <v>777</v>
      </c>
      <c r="K177" s="152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278</v>
      </c>
      <c r="C178" s="28"/>
      <c r="D178" s="13" t="s">
        <v>777</v>
      </c>
      <c r="E178" s="13" t="s">
        <v>777</v>
      </c>
      <c r="F178" s="13">
        <v>-0.12149532710280464</v>
      </c>
      <c r="G178" s="13" t="s">
        <v>777</v>
      </c>
      <c r="H178" s="13">
        <v>0.12149532710280275</v>
      </c>
      <c r="I178" s="13" t="s">
        <v>777</v>
      </c>
      <c r="J178" s="13" t="s">
        <v>777</v>
      </c>
      <c r="K178" s="152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279</v>
      </c>
      <c r="C179" s="46"/>
      <c r="D179" s="44" t="s">
        <v>280</v>
      </c>
      <c r="E179" s="44" t="s">
        <v>280</v>
      </c>
      <c r="F179" s="44">
        <v>0.67</v>
      </c>
      <c r="G179" s="44" t="s">
        <v>280</v>
      </c>
      <c r="H179" s="44">
        <v>0.67</v>
      </c>
      <c r="I179" s="44" t="s">
        <v>280</v>
      </c>
      <c r="J179" s="44" t="s">
        <v>280</v>
      </c>
      <c r="K179" s="152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BM180" s="55"/>
    </row>
    <row r="181" spans="1:65" ht="15">
      <c r="B181" s="8" t="s">
        <v>529</v>
      </c>
      <c r="BM181" s="27" t="s">
        <v>282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244</v>
      </c>
      <c r="E182" s="17" t="s">
        <v>244</v>
      </c>
      <c r="F182" s="17" t="s">
        <v>244</v>
      </c>
      <c r="G182" s="17" t="s">
        <v>244</v>
      </c>
      <c r="H182" s="17" t="s">
        <v>244</v>
      </c>
      <c r="I182" s="17" t="s">
        <v>244</v>
      </c>
      <c r="J182" s="152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245</v>
      </c>
      <c r="C183" s="9" t="s">
        <v>245</v>
      </c>
      <c r="D183" s="150" t="s">
        <v>248</v>
      </c>
      <c r="E183" s="151" t="s">
        <v>250</v>
      </c>
      <c r="F183" s="151" t="s">
        <v>260</v>
      </c>
      <c r="G183" s="151" t="s">
        <v>284</v>
      </c>
      <c r="H183" s="151" t="s">
        <v>267</v>
      </c>
      <c r="I183" s="151" t="s">
        <v>269</v>
      </c>
      <c r="J183" s="152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312</v>
      </c>
      <c r="E184" s="11" t="s">
        <v>312</v>
      </c>
      <c r="F184" s="11" t="s">
        <v>102</v>
      </c>
      <c r="G184" s="11" t="s">
        <v>103</v>
      </c>
      <c r="H184" s="11" t="s">
        <v>103</v>
      </c>
      <c r="I184" s="11" t="s">
        <v>103</v>
      </c>
      <c r="J184" s="152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/>
      <c r="C185" s="9"/>
      <c r="D185" s="25"/>
      <c r="E185" s="25"/>
      <c r="F185" s="25"/>
      <c r="G185" s="25"/>
      <c r="H185" s="25"/>
      <c r="I185" s="25"/>
      <c r="J185" s="152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8">
        <v>1</v>
      </c>
      <c r="C186" s="14">
        <v>1</v>
      </c>
      <c r="D186" s="211" t="s">
        <v>280</v>
      </c>
      <c r="E186" s="211" t="s">
        <v>98</v>
      </c>
      <c r="F186" s="211" t="s">
        <v>295</v>
      </c>
      <c r="G186" s="211">
        <v>15</v>
      </c>
      <c r="H186" s="211" t="s">
        <v>296</v>
      </c>
      <c r="I186" s="211" t="s">
        <v>296</v>
      </c>
      <c r="J186" s="213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  <c r="BI186" s="214"/>
      <c r="BJ186" s="214"/>
      <c r="BK186" s="214"/>
      <c r="BL186" s="214"/>
      <c r="BM186" s="215">
        <v>1</v>
      </c>
    </row>
    <row r="187" spans="1:65">
      <c r="A187" s="29"/>
      <c r="B187" s="19">
        <v>1</v>
      </c>
      <c r="C187" s="9">
        <v>2</v>
      </c>
      <c r="D187" s="216" t="s">
        <v>280</v>
      </c>
      <c r="E187" s="216" t="s">
        <v>98</v>
      </c>
      <c r="F187" s="216" t="s">
        <v>295</v>
      </c>
      <c r="G187" s="216">
        <v>15</v>
      </c>
      <c r="H187" s="216" t="s">
        <v>296</v>
      </c>
      <c r="I187" s="216" t="s">
        <v>296</v>
      </c>
      <c r="J187" s="213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5">
        <v>19</v>
      </c>
    </row>
    <row r="188" spans="1:65">
      <c r="A188" s="29"/>
      <c r="B188" s="19">
        <v>1</v>
      </c>
      <c r="C188" s="9">
        <v>3</v>
      </c>
      <c r="D188" s="216" t="s">
        <v>280</v>
      </c>
      <c r="E188" s="216" t="s">
        <v>98</v>
      </c>
      <c r="F188" s="216" t="s">
        <v>295</v>
      </c>
      <c r="G188" s="216">
        <v>16</v>
      </c>
      <c r="H188" s="216" t="s">
        <v>296</v>
      </c>
      <c r="I188" s="216" t="s">
        <v>296</v>
      </c>
      <c r="J188" s="213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5">
        <v>16</v>
      </c>
    </row>
    <row r="189" spans="1:65">
      <c r="A189" s="29"/>
      <c r="B189" s="19">
        <v>1</v>
      </c>
      <c r="C189" s="9">
        <v>4</v>
      </c>
      <c r="D189" s="216" t="s">
        <v>280</v>
      </c>
      <c r="E189" s="216" t="s">
        <v>98</v>
      </c>
      <c r="F189" s="216" t="s">
        <v>295</v>
      </c>
      <c r="G189" s="216">
        <v>15</v>
      </c>
      <c r="H189" s="216" t="s">
        <v>296</v>
      </c>
      <c r="I189" s="216" t="s">
        <v>296</v>
      </c>
      <c r="J189" s="213"/>
      <c r="K189" s="214"/>
      <c r="L189" s="214"/>
      <c r="M189" s="214"/>
      <c r="N189" s="214"/>
      <c r="O189" s="214"/>
      <c r="P189" s="214"/>
      <c r="Q189" s="214"/>
      <c r="R189" s="214"/>
      <c r="S189" s="214"/>
      <c r="T189" s="214"/>
      <c r="U189" s="214"/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5">
        <v>15.1666666666667</v>
      </c>
    </row>
    <row r="190" spans="1:65">
      <c r="A190" s="29"/>
      <c r="B190" s="19">
        <v>1</v>
      </c>
      <c r="C190" s="9">
        <v>5</v>
      </c>
      <c r="D190" s="216" t="s">
        <v>280</v>
      </c>
      <c r="E190" s="216" t="s">
        <v>98</v>
      </c>
      <c r="F190" s="216" t="s">
        <v>295</v>
      </c>
      <c r="G190" s="216">
        <v>15</v>
      </c>
      <c r="H190" s="216" t="s">
        <v>296</v>
      </c>
      <c r="I190" s="216" t="s">
        <v>296</v>
      </c>
      <c r="J190" s="213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5">
        <v>25</v>
      </c>
    </row>
    <row r="191" spans="1:65">
      <c r="A191" s="29"/>
      <c r="B191" s="19">
        <v>1</v>
      </c>
      <c r="C191" s="9">
        <v>6</v>
      </c>
      <c r="D191" s="216" t="s">
        <v>280</v>
      </c>
      <c r="E191" s="216" t="s">
        <v>98</v>
      </c>
      <c r="F191" s="216" t="s">
        <v>295</v>
      </c>
      <c r="G191" s="216">
        <v>15</v>
      </c>
      <c r="H191" s="216" t="s">
        <v>296</v>
      </c>
      <c r="I191" s="216" t="s">
        <v>296</v>
      </c>
      <c r="J191" s="213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9"/>
    </row>
    <row r="192" spans="1:65">
      <c r="A192" s="29"/>
      <c r="B192" s="20" t="s">
        <v>275</v>
      </c>
      <c r="C192" s="12"/>
      <c r="D192" s="220" t="s">
        <v>777</v>
      </c>
      <c r="E192" s="220" t="s">
        <v>777</v>
      </c>
      <c r="F192" s="220" t="s">
        <v>777</v>
      </c>
      <c r="G192" s="220">
        <v>15.166666666666666</v>
      </c>
      <c r="H192" s="220" t="s">
        <v>777</v>
      </c>
      <c r="I192" s="220" t="s">
        <v>777</v>
      </c>
      <c r="J192" s="213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9"/>
    </row>
    <row r="193" spans="1:65">
      <c r="A193" s="29"/>
      <c r="B193" s="3" t="s">
        <v>276</v>
      </c>
      <c r="C193" s="28"/>
      <c r="D193" s="216" t="s">
        <v>777</v>
      </c>
      <c r="E193" s="216" t="s">
        <v>777</v>
      </c>
      <c r="F193" s="216" t="s">
        <v>777</v>
      </c>
      <c r="G193" s="216">
        <v>15</v>
      </c>
      <c r="H193" s="216" t="s">
        <v>777</v>
      </c>
      <c r="I193" s="216" t="s">
        <v>777</v>
      </c>
      <c r="J193" s="213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9"/>
    </row>
    <row r="194" spans="1:65">
      <c r="A194" s="29"/>
      <c r="B194" s="3" t="s">
        <v>277</v>
      </c>
      <c r="C194" s="28"/>
      <c r="D194" s="216" t="s">
        <v>777</v>
      </c>
      <c r="E194" s="216" t="s">
        <v>777</v>
      </c>
      <c r="F194" s="216" t="s">
        <v>777</v>
      </c>
      <c r="G194" s="216">
        <v>0.40824829046386302</v>
      </c>
      <c r="H194" s="216" t="s">
        <v>777</v>
      </c>
      <c r="I194" s="216" t="s">
        <v>777</v>
      </c>
      <c r="J194" s="213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9"/>
    </row>
    <row r="195" spans="1:65">
      <c r="A195" s="29"/>
      <c r="B195" s="3" t="s">
        <v>87</v>
      </c>
      <c r="C195" s="28"/>
      <c r="D195" s="13" t="s">
        <v>777</v>
      </c>
      <c r="E195" s="13" t="s">
        <v>777</v>
      </c>
      <c r="F195" s="13" t="s">
        <v>777</v>
      </c>
      <c r="G195" s="13">
        <v>2.6917469700914045E-2</v>
      </c>
      <c r="H195" s="13" t="s">
        <v>777</v>
      </c>
      <c r="I195" s="13" t="s">
        <v>777</v>
      </c>
      <c r="J195" s="152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278</v>
      </c>
      <c r="C196" s="28"/>
      <c r="D196" s="13" t="s">
        <v>777</v>
      </c>
      <c r="E196" s="13" t="s">
        <v>777</v>
      </c>
      <c r="F196" s="13" t="s">
        <v>777</v>
      </c>
      <c r="G196" s="13">
        <v>-2.2204460492503131E-15</v>
      </c>
      <c r="H196" s="13" t="s">
        <v>777</v>
      </c>
      <c r="I196" s="13" t="s">
        <v>777</v>
      </c>
      <c r="J196" s="152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279</v>
      </c>
      <c r="C197" s="46"/>
      <c r="D197" s="44" t="s">
        <v>280</v>
      </c>
      <c r="E197" s="44" t="s">
        <v>280</v>
      </c>
      <c r="F197" s="44" t="s">
        <v>280</v>
      </c>
      <c r="G197" s="44" t="s">
        <v>280</v>
      </c>
      <c r="H197" s="44" t="s">
        <v>280</v>
      </c>
      <c r="I197" s="44" t="s">
        <v>280</v>
      </c>
      <c r="J197" s="152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E198" s="20"/>
      <c r="F198" s="20"/>
      <c r="G198" s="20"/>
      <c r="H198" s="20"/>
      <c r="I198" s="20"/>
      <c r="BM198" s="55"/>
    </row>
    <row r="199" spans="1:65" ht="15">
      <c r="B199" s="8" t="s">
        <v>530</v>
      </c>
      <c r="BM199" s="27" t="s">
        <v>282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244</v>
      </c>
      <c r="E200" s="17" t="s">
        <v>244</v>
      </c>
      <c r="F200" s="17" t="s">
        <v>244</v>
      </c>
      <c r="G200" s="17" t="s">
        <v>244</v>
      </c>
      <c r="H200" s="17" t="s">
        <v>244</v>
      </c>
      <c r="I200" s="17" t="s">
        <v>244</v>
      </c>
      <c r="J200" s="17" t="s">
        <v>244</v>
      </c>
      <c r="K200" s="17" t="s">
        <v>244</v>
      </c>
      <c r="L200" s="15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245</v>
      </c>
      <c r="C201" s="9" t="s">
        <v>245</v>
      </c>
      <c r="D201" s="150" t="s">
        <v>248</v>
      </c>
      <c r="E201" s="151" t="s">
        <v>250</v>
      </c>
      <c r="F201" s="151" t="s">
        <v>252</v>
      </c>
      <c r="G201" s="151" t="s">
        <v>260</v>
      </c>
      <c r="H201" s="151" t="s">
        <v>264</v>
      </c>
      <c r="I201" s="151" t="s">
        <v>284</v>
      </c>
      <c r="J201" s="151" t="s">
        <v>267</v>
      </c>
      <c r="K201" s="151" t="s">
        <v>269</v>
      </c>
      <c r="L201" s="15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312</v>
      </c>
      <c r="E202" s="11" t="s">
        <v>312</v>
      </c>
      <c r="F202" s="11" t="s">
        <v>103</v>
      </c>
      <c r="G202" s="11" t="s">
        <v>102</v>
      </c>
      <c r="H202" s="11" t="s">
        <v>103</v>
      </c>
      <c r="I202" s="11" t="s">
        <v>103</v>
      </c>
      <c r="J202" s="11" t="s">
        <v>103</v>
      </c>
      <c r="K202" s="11" t="s">
        <v>103</v>
      </c>
      <c r="L202" s="15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15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02" t="s">
        <v>280</v>
      </c>
      <c r="E204" s="202" t="s">
        <v>98</v>
      </c>
      <c r="F204" s="202">
        <v>4.7173E-2</v>
      </c>
      <c r="G204" s="202" t="s">
        <v>295</v>
      </c>
      <c r="H204" s="202">
        <v>5.7443520000000005E-2</v>
      </c>
      <c r="I204" s="202">
        <v>6.1399999999999996E-2</v>
      </c>
      <c r="J204" s="202" t="s">
        <v>296</v>
      </c>
      <c r="K204" s="202" t="s">
        <v>296</v>
      </c>
      <c r="L204" s="204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6">
        <v>1</v>
      </c>
    </row>
    <row r="205" spans="1:65">
      <c r="A205" s="29"/>
      <c r="B205" s="19">
        <v>1</v>
      </c>
      <c r="C205" s="9">
        <v>2</v>
      </c>
      <c r="D205" s="23" t="s">
        <v>280</v>
      </c>
      <c r="E205" s="23" t="s">
        <v>98</v>
      </c>
      <c r="F205" s="23">
        <v>4.6863000000000002E-2</v>
      </c>
      <c r="G205" s="23" t="s">
        <v>295</v>
      </c>
      <c r="H205" s="23">
        <v>5.7461020000000002E-2</v>
      </c>
      <c r="I205" s="23">
        <v>6.1600000000000002E-2</v>
      </c>
      <c r="J205" s="23" t="s">
        <v>296</v>
      </c>
      <c r="K205" s="23" t="s">
        <v>296</v>
      </c>
      <c r="L205" s="204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6">
        <v>20</v>
      </c>
    </row>
    <row r="206" spans="1:65">
      <c r="A206" s="29"/>
      <c r="B206" s="19">
        <v>1</v>
      </c>
      <c r="C206" s="9">
        <v>3</v>
      </c>
      <c r="D206" s="23" t="s">
        <v>280</v>
      </c>
      <c r="E206" s="23" t="s">
        <v>98</v>
      </c>
      <c r="F206" s="23">
        <v>4.6856000000000002E-2</v>
      </c>
      <c r="G206" s="23" t="s">
        <v>295</v>
      </c>
      <c r="H206" s="23">
        <v>5.7451680000000005E-2</v>
      </c>
      <c r="I206" s="23">
        <v>6.1399999999999996E-2</v>
      </c>
      <c r="J206" s="23" t="s">
        <v>296</v>
      </c>
      <c r="K206" s="23" t="s">
        <v>296</v>
      </c>
      <c r="L206" s="204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16</v>
      </c>
    </row>
    <row r="207" spans="1:65">
      <c r="A207" s="29"/>
      <c r="B207" s="19">
        <v>1</v>
      </c>
      <c r="C207" s="9">
        <v>4</v>
      </c>
      <c r="D207" s="23" t="s">
        <v>280</v>
      </c>
      <c r="E207" s="23" t="s">
        <v>98</v>
      </c>
      <c r="F207" s="23">
        <v>4.6575999999999999E-2</v>
      </c>
      <c r="G207" s="23" t="s">
        <v>295</v>
      </c>
      <c r="H207" s="23">
        <v>5.790105999999999E-2</v>
      </c>
      <c r="I207" s="23">
        <v>6.1200000000000004E-2</v>
      </c>
      <c r="J207" s="23" t="s">
        <v>296</v>
      </c>
      <c r="K207" s="23" t="s">
        <v>296</v>
      </c>
      <c r="L207" s="204"/>
      <c r="M207" s="205"/>
      <c r="N207" s="205"/>
      <c r="O207" s="205"/>
      <c r="P207" s="205"/>
      <c r="Q207" s="205"/>
      <c r="R207" s="205"/>
      <c r="S207" s="205"/>
      <c r="T207" s="205"/>
      <c r="U207" s="205"/>
      <c r="V207" s="205"/>
      <c r="W207" s="205"/>
      <c r="X207" s="205"/>
      <c r="Y207" s="205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5"/>
      <c r="AT207" s="205"/>
      <c r="AU207" s="205"/>
      <c r="AV207" s="205"/>
      <c r="AW207" s="205"/>
      <c r="AX207" s="205"/>
      <c r="AY207" s="205"/>
      <c r="AZ207" s="205"/>
      <c r="BA207" s="205"/>
      <c r="BB207" s="205"/>
      <c r="BC207" s="205"/>
      <c r="BD207" s="205"/>
      <c r="BE207" s="205"/>
      <c r="BF207" s="205"/>
      <c r="BG207" s="205"/>
      <c r="BH207" s="205"/>
      <c r="BI207" s="205"/>
      <c r="BJ207" s="205"/>
      <c r="BK207" s="205"/>
      <c r="BL207" s="205"/>
      <c r="BM207" s="206">
        <v>5.5243420000000001E-2</v>
      </c>
    </row>
    <row r="208" spans="1:65">
      <c r="A208" s="29"/>
      <c r="B208" s="19">
        <v>1</v>
      </c>
      <c r="C208" s="9">
        <v>5</v>
      </c>
      <c r="D208" s="23" t="s">
        <v>280</v>
      </c>
      <c r="E208" s="23" t="s">
        <v>98</v>
      </c>
      <c r="F208" s="23">
        <v>4.6700000000000005E-2</v>
      </c>
      <c r="G208" s="23" t="s">
        <v>295</v>
      </c>
      <c r="H208" s="23">
        <v>5.7149699999999991E-2</v>
      </c>
      <c r="I208" s="23">
        <v>6.1499999999999999E-2</v>
      </c>
      <c r="J208" s="23" t="s">
        <v>296</v>
      </c>
      <c r="K208" s="23" t="s">
        <v>296</v>
      </c>
      <c r="L208" s="204"/>
      <c r="M208" s="205"/>
      <c r="N208" s="205"/>
      <c r="O208" s="205"/>
      <c r="P208" s="205"/>
      <c r="Q208" s="205"/>
      <c r="R208" s="205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5"/>
      <c r="AT208" s="205"/>
      <c r="AU208" s="205"/>
      <c r="AV208" s="205"/>
      <c r="AW208" s="205"/>
      <c r="AX208" s="205"/>
      <c r="AY208" s="205"/>
      <c r="AZ208" s="205"/>
      <c r="BA208" s="205"/>
      <c r="BB208" s="205"/>
      <c r="BC208" s="205"/>
      <c r="BD208" s="205"/>
      <c r="BE208" s="205"/>
      <c r="BF208" s="205"/>
      <c r="BG208" s="205"/>
      <c r="BH208" s="205"/>
      <c r="BI208" s="205"/>
      <c r="BJ208" s="205"/>
      <c r="BK208" s="205"/>
      <c r="BL208" s="205"/>
      <c r="BM208" s="206">
        <v>26</v>
      </c>
    </row>
    <row r="209" spans="1:65">
      <c r="A209" s="29"/>
      <c r="B209" s="19">
        <v>1</v>
      </c>
      <c r="C209" s="9">
        <v>6</v>
      </c>
      <c r="D209" s="23" t="s">
        <v>280</v>
      </c>
      <c r="E209" s="23" t="s">
        <v>98</v>
      </c>
      <c r="F209" s="23">
        <v>4.6988000000000002E-2</v>
      </c>
      <c r="G209" s="23" t="s">
        <v>295</v>
      </c>
      <c r="H209" s="23">
        <v>5.7218579999999998E-2</v>
      </c>
      <c r="I209" s="23">
        <v>6.1499999999999999E-2</v>
      </c>
      <c r="J209" s="23" t="s">
        <v>296</v>
      </c>
      <c r="K209" s="23" t="s">
        <v>296</v>
      </c>
      <c r="L209" s="204"/>
      <c r="M209" s="205"/>
      <c r="N209" s="205"/>
      <c r="O209" s="205"/>
      <c r="P209" s="205"/>
      <c r="Q209" s="205"/>
      <c r="R209" s="205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05"/>
      <c r="AT209" s="205"/>
      <c r="AU209" s="205"/>
      <c r="AV209" s="205"/>
      <c r="AW209" s="205"/>
      <c r="AX209" s="205"/>
      <c r="AY209" s="205"/>
      <c r="AZ209" s="205"/>
      <c r="BA209" s="205"/>
      <c r="BB209" s="205"/>
      <c r="BC209" s="205"/>
      <c r="BD209" s="205"/>
      <c r="BE209" s="205"/>
      <c r="BF209" s="205"/>
      <c r="BG209" s="205"/>
      <c r="BH209" s="205"/>
      <c r="BI209" s="205"/>
      <c r="BJ209" s="205"/>
      <c r="BK209" s="205"/>
      <c r="BL209" s="205"/>
      <c r="BM209" s="56"/>
    </row>
    <row r="210" spans="1:65">
      <c r="A210" s="29"/>
      <c r="B210" s="20" t="s">
        <v>275</v>
      </c>
      <c r="C210" s="12"/>
      <c r="D210" s="210" t="s">
        <v>777</v>
      </c>
      <c r="E210" s="210" t="s">
        <v>777</v>
      </c>
      <c r="F210" s="210">
        <v>4.6859333333333343E-2</v>
      </c>
      <c r="G210" s="210" t="s">
        <v>777</v>
      </c>
      <c r="H210" s="210">
        <v>5.7437593333333335E-2</v>
      </c>
      <c r="I210" s="210">
        <v>6.143333333333334E-2</v>
      </c>
      <c r="J210" s="210" t="s">
        <v>777</v>
      </c>
      <c r="K210" s="210" t="s">
        <v>777</v>
      </c>
      <c r="L210" s="204"/>
      <c r="M210" s="205"/>
      <c r="N210" s="205"/>
      <c r="O210" s="205"/>
      <c r="P210" s="205"/>
      <c r="Q210" s="205"/>
      <c r="R210" s="205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05"/>
      <c r="AT210" s="205"/>
      <c r="AU210" s="205"/>
      <c r="AV210" s="205"/>
      <c r="AW210" s="205"/>
      <c r="AX210" s="205"/>
      <c r="AY210" s="205"/>
      <c r="AZ210" s="205"/>
      <c r="BA210" s="205"/>
      <c r="BB210" s="205"/>
      <c r="BC210" s="205"/>
      <c r="BD210" s="205"/>
      <c r="BE210" s="205"/>
      <c r="BF210" s="205"/>
      <c r="BG210" s="205"/>
      <c r="BH210" s="205"/>
      <c r="BI210" s="205"/>
      <c r="BJ210" s="205"/>
      <c r="BK210" s="205"/>
      <c r="BL210" s="205"/>
      <c r="BM210" s="56"/>
    </row>
    <row r="211" spans="1:65">
      <c r="A211" s="29"/>
      <c r="B211" s="3" t="s">
        <v>276</v>
      </c>
      <c r="C211" s="28"/>
      <c r="D211" s="23" t="s">
        <v>777</v>
      </c>
      <c r="E211" s="23" t="s">
        <v>777</v>
      </c>
      <c r="F211" s="23">
        <v>4.6859499999999998E-2</v>
      </c>
      <c r="G211" s="23" t="s">
        <v>777</v>
      </c>
      <c r="H211" s="23">
        <v>5.7447600000000001E-2</v>
      </c>
      <c r="I211" s="23">
        <v>6.1449999999999998E-2</v>
      </c>
      <c r="J211" s="23" t="s">
        <v>777</v>
      </c>
      <c r="K211" s="23" t="s">
        <v>777</v>
      </c>
      <c r="L211" s="204"/>
      <c r="M211" s="205"/>
      <c r="N211" s="205"/>
      <c r="O211" s="205"/>
      <c r="P211" s="205"/>
      <c r="Q211" s="205"/>
      <c r="R211" s="205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05"/>
      <c r="AT211" s="205"/>
      <c r="AU211" s="205"/>
      <c r="AV211" s="205"/>
      <c r="AW211" s="205"/>
      <c r="AX211" s="205"/>
      <c r="AY211" s="205"/>
      <c r="AZ211" s="205"/>
      <c r="BA211" s="205"/>
      <c r="BB211" s="205"/>
      <c r="BC211" s="205"/>
      <c r="BD211" s="205"/>
      <c r="BE211" s="205"/>
      <c r="BF211" s="205"/>
      <c r="BG211" s="205"/>
      <c r="BH211" s="205"/>
      <c r="BI211" s="205"/>
      <c r="BJ211" s="205"/>
      <c r="BK211" s="205"/>
      <c r="BL211" s="205"/>
      <c r="BM211" s="56"/>
    </row>
    <row r="212" spans="1:65">
      <c r="A212" s="29"/>
      <c r="B212" s="3" t="s">
        <v>277</v>
      </c>
      <c r="C212" s="28"/>
      <c r="D212" s="23" t="s">
        <v>777</v>
      </c>
      <c r="E212" s="23" t="s">
        <v>777</v>
      </c>
      <c r="F212" s="23">
        <v>2.1006253037290221E-4</v>
      </c>
      <c r="G212" s="23" t="s">
        <v>777</v>
      </c>
      <c r="H212" s="23">
        <v>2.6322352893817482E-4</v>
      </c>
      <c r="I212" s="23">
        <v>1.3662601021279382E-4</v>
      </c>
      <c r="J212" s="23" t="s">
        <v>777</v>
      </c>
      <c r="K212" s="23" t="s">
        <v>777</v>
      </c>
      <c r="L212" s="204"/>
      <c r="M212" s="205"/>
      <c r="N212" s="205"/>
      <c r="O212" s="205"/>
      <c r="P212" s="205"/>
      <c r="Q212" s="205"/>
      <c r="R212" s="205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205"/>
      <c r="AD212" s="205"/>
      <c r="AE212" s="205"/>
      <c r="AF212" s="205"/>
      <c r="AG212" s="205"/>
      <c r="AH212" s="205"/>
      <c r="AI212" s="205"/>
      <c r="AJ212" s="205"/>
      <c r="AK212" s="205"/>
      <c r="AL212" s="205"/>
      <c r="AM212" s="205"/>
      <c r="AN212" s="205"/>
      <c r="AO212" s="205"/>
      <c r="AP212" s="205"/>
      <c r="AQ212" s="205"/>
      <c r="AR212" s="205"/>
      <c r="AS212" s="205"/>
      <c r="AT212" s="205"/>
      <c r="AU212" s="205"/>
      <c r="AV212" s="205"/>
      <c r="AW212" s="205"/>
      <c r="AX212" s="205"/>
      <c r="AY212" s="205"/>
      <c r="AZ212" s="205"/>
      <c r="BA212" s="205"/>
      <c r="BB212" s="205"/>
      <c r="BC212" s="205"/>
      <c r="BD212" s="205"/>
      <c r="BE212" s="205"/>
      <c r="BF212" s="205"/>
      <c r="BG212" s="205"/>
      <c r="BH212" s="205"/>
      <c r="BI212" s="205"/>
      <c r="BJ212" s="205"/>
      <c r="BK212" s="205"/>
      <c r="BL212" s="205"/>
      <c r="BM212" s="56"/>
    </row>
    <row r="213" spans="1:65">
      <c r="A213" s="29"/>
      <c r="B213" s="3" t="s">
        <v>87</v>
      </c>
      <c r="C213" s="28"/>
      <c r="D213" s="13" t="s">
        <v>777</v>
      </c>
      <c r="E213" s="13" t="s">
        <v>777</v>
      </c>
      <c r="F213" s="13">
        <v>4.4828322434428327E-3</v>
      </c>
      <c r="G213" s="13" t="s">
        <v>777</v>
      </c>
      <c r="H213" s="13">
        <v>4.5827743410240636E-3</v>
      </c>
      <c r="I213" s="13">
        <v>2.2239719513748313E-3</v>
      </c>
      <c r="J213" s="13" t="s">
        <v>777</v>
      </c>
      <c r="K213" s="13" t="s">
        <v>777</v>
      </c>
      <c r="L213" s="15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278</v>
      </c>
      <c r="C214" s="28"/>
      <c r="D214" s="13" t="s">
        <v>777</v>
      </c>
      <c r="E214" s="13" t="s">
        <v>777</v>
      </c>
      <c r="F214" s="13">
        <v>-0.15176624956721829</v>
      </c>
      <c r="G214" s="13" t="s">
        <v>777</v>
      </c>
      <c r="H214" s="13">
        <v>3.9718274743550053E-2</v>
      </c>
      <c r="I214" s="13">
        <v>0.11204797482366846</v>
      </c>
      <c r="J214" s="13" t="s">
        <v>777</v>
      </c>
      <c r="K214" s="13" t="s">
        <v>777</v>
      </c>
      <c r="L214" s="15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279</v>
      </c>
      <c r="C215" s="46"/>
      <c r="D215" s="44" t="s">
        <v>280</v>
      </c>
      <c r="E215" s="44" t="s">
        <v>280</v>
      </c>
      <c r="F215" s="44">
        <v>1.79</v>
      </c>
      <c r="G215" s="44" t="s">
        <v>280</v>
      </c>
      <c r="H215" s="44">
        <v>0</v>
      </c>
      <c r="I215" s="44">
        <v>0.67</v>
      </c>
      <c r="J215" s="44" t="s">
        <v>280</v>
      </c>
      <c r="K215" s="44" t="s">
        <v>280</v>
      </c>
      <c r="L215" s="15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BM216" s="55"/>
    </row>
    <row r="217" spans="1:65" ht="15">
      <c r="B217" s="8" t="s">
        <v>531</v>
      </c>
      <c r="BM217" s="27" t="s">
        <v>282</v>
      </c>
    </row>
    <row r="218" spans="1:65" ht="15">
      <c r="A218" s="24" t="s">
        <v>33</v>
      </c>
      <c r="B218" s="18" t="s">
        <v>114</v>
      </c>
      <c r="C218" s="15" t="s">
        <v>115</v>
      </c>
      <c r="D218" s="16" t="s">
        <v>244</v>
      </c>
      <c r="E218" s="17" t="s">
        <v>244</v>
      </c>
      <c r="F218" s="15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245</v>
      </c>
      <c r="C219" s="9" t="s">
        <v>245</v>
      </c>
      <c r="D219" s="150" t="s">
        <v>252</v>
      </c>
      <c r="E219" s="151" t="s">
        <v>260</v>
      </c>
      <c r="F219" s="15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102</v>
      </c>
      <c r="E220" s="11" t="s">
        <v>102</v>
      </c>
      <c r="F220" s="15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25"/>
      <c r="F221" s="15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3</v>
      </c>
      <c r="E222" s="21" t="s">
        <v>295</v>
      </c>
      <c r="F222" s="15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3</v>
      </c>
      <c r="E223" s="11" t="s">
        <v>295</v>
      </c>
      <c r="F223" s="15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21</v>
      </c>
    </row>
    <row r="224" spans="1:65">
      <c r="A224" s="29"/>
      <c r="B224" s="19">
        <v>1</v>
      </c>
      <c r="C224" s="9">
        <v>3</v>
      </c>
      <c r="D224" s="11">
        <v>3</v>
      </c>
      <c r="E224" s="11" t="s">
        <v>295</v>
      </c>
      <c r="F224" s="15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3</v>
      </c>
      <c r="E225" s="11" t="s">
        <v>295</v>
      </c>
      <c r="F225" s="15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3.3333333333333299</v>
      </c>
    </row>
    <row r="226" spans="1:65">
      <c r="A226" s="29"/>
      <c r="B226" s="19">
        <v>1</v>
      </c>
      <c r="C226" s="9">
        <v>5</v>
      </c>
      <c r="D226" s="11">
        <v>4</v>
      </c>
      <c r="E226" s="11" t="s">
        <v>295</v>
      </c>
      <c r="F226" s="15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27</v>
      </c>
    </row>
    <row r="227" spans="1:65">
      <c r="A227" s="29"/>
      <c r="B227" s="19">
        <v>1</v>
      </c>
      <c r="C227" s="9">
        <v>6</v>
      </c>
      <c r="D227" s="11">
        <v>4</v>
      </c>
      <c r="E227" s="11" t="s">
        <v>295</v>
      </c>
      <c r="F227" s="15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20" t="s">
        <v>275</v>
      </c>
      <c r="C228" s="12"/>
      <c r="D228" s="22">
        <v>3.3333333333333335</v>
      </c>
      <c r="E228" s="22" t="s">
        <v>777</v>
      </c>
      <c r="F228" s="15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276</v>
      </c>
      <c r="C229" s="28"/>
      <c r="D229" s="11">
        <v>3</v>
      </c>
      <c r="E229" s="11" t="s">
        <v>777</v>
      </c>
      <c r="F229" s="15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277</v>
      </c>
      <c r="C230" s="28"/>
      <c r="D230" s="23">
        <v>0.51639777949432131</v>
      </c>
      <c r="E230" s="23" t="s">
        <v>777</v>
      </c>
      <c r="F230" s="15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87</v>
      </c>
      <c r="C231" s="28"/>
      <c r="D231" s="13">
        <v>0.1549193338482964</v>
      </c>
      <c r="E231" s="13" t="s">
        <v>777</v>
      </c>
      <c r="F231" s="15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278</v>
      </c>
      <c r="C232" s="28"/>
      <c r="D232" s="13">
        <v>1.1102230246251565E-15</v>
      </c>
      <c r="E232" s="13" t="s">
        <v>777</v>
      </c>
      <c r="F232" s="15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279</v>
      </c>
      <c r="C233" s="46"/>
      <c r="D233" s="44" t="s">
        <v>280</v>
      </c>
      <c r="E233" s="44" t="s">
        <v>280</v>
      </c>
      <c r="F233" s="15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E234" s="20"/>
      <c r="BM234" s="55"/>
    </row>
    <row r="235" spans="1:65" ht="15">
      <c r="B235" s="8" t="s">
        <v>532</v>
      </c>
      <c r="BM235" s="27" t="s">
        <v>282</v>
      </c>
    </row>
    <row r="236" spans="1:65" ht="15">
      <c r="A236" s="24" t="s">
        <v>36</v>
      </c>
      <c r="B236" s="18" t="s">
        <v>114</v>
      </c>
      <c r="C236" s="15" t="s">
        <v>115</v>
      </c>
      <c r="D236" s="16" t="s">
        <v>244</v>
      </c>
      <c r="E236" s="17" t="s">
        <v>244</v>
      </c>
      <c r="F236" s="15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245</v>
      </c>
      <c r="C237" s="9" t="s">
        <v>245</v>
      </c>
      <c r="D237" s="150" t="s">
        <v>252</v>
      </c>
      <c r="E237" s="151" t="s">
        <v>260</v>
      </c>
      <c r="F237" s="15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102</v>
      </c>
      <c r="E238" s="11" t="s">
        <v>102</v>
      </c>
      <c r="F238" s="15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25"/>
      <c r="F239" s="15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</v>
      </c>
      <c r="E240" s="21" t="s">
        <v>295</v>
      </c>
      <c r="F240" s="15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</v>
      </c>
      <c r="E241" s="11" t="s">
        <v>295</v>
      </c>
      <c r="F241" s="15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22</v>
      </c>
    </row>
    <row r="242" spans="1:65">
      <c r="A242" s="29"/>
      <c r="B242" s="19">
        <v>1</v>
      </c>
      <c r="C242" s="9">
        <v>3</v>
      </c>
      <c r="D242" s="11">
        <v>1</v>
      </c>
      <c r="E242" s="11" t="s">
        <v>295</v>
      </c>
      <c r="F242" s="15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1</v>
      </c>
      <c r="E243" s="11" t="s">
        <v>295</v>
      </c>
      <c r="F243" s="15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>
        <v>1</v>
      </c>
      <c r="C244" s="9">
        <v>5</v>
      </c>
      <c r="D244" s="11">
        <v>1</v>
      </c>
      <c r="E244" s="11" t="s">
        <v>295</v>
      </c>
      <c r="F244" s="15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28</v>
      </c>
    </row>
    <row r="245" spans="1:65">
      <c r="A245" s="29"/>
      <c r="B245" s="19">
        <v>1</v>
      </c>
      <c r="C245" s="9">
        <v>6</v>
      </c>
      <c r="D245" s="11">
        <v>1</v>
      </c>
      <c r="E245" s="11" t="s">
        <v>295</v>
      </c>
      <c r="F245" s="15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275</v>
      </c>
      <c r="C246" s="12"/>
      <c r="D246" s="22">
        <v>1</v>
      </c>
      <c r="E246" s="22" t="s">
        <v>777</v>
      </c>
      <c r="F246" s="15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276</v>
      </c>
      <c r="C247" s="28"/>
      <c r="D247" s="11">
        <v>1</v>
      </c>
      <c r="E247" s="11" t="s">
        <v>777</v>
      </c>
      <c r="F247" s="15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277</v>
      </c>
      <c r="C248" s="28"/>
      <c r="D248" s="23">
        <v>0</v>
      </c>
      <c r="E248" s="23" t="s">
        <v>777</v>
      </c>
      <c r="F248" s="15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87</v>
      </c>
      <c r="C249" s="28"/>
      <c r="D249" s="13">
        <v>0</v>
      </c>
      <c r="E249" s="13" t="s">
        <v>777</v>
      </c>
      <c r="F249" s="15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278</v>
      </c>
      <c r="C250" s="28"/>
      <c r="D250" s="13">
        <v>0</v>
      </c>
      <c r="E250" s="13" t="s">
        <v>777</v>
      </c>
      <c r="F250" s="15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279</v>
      </c>
      <c r="C251" s="46"/>
      <c r="D251" s="44" t="s">
        <v>280</v>
      </c>
      <c r="E251" s="44" t="s">
        <v>280</v>
      </c>
      <c r="F251" s="15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E252" s="20"/>
      <c r="BM252" s="55"/>
    </row>
    <row r="253" spans="1:65" ht="15">
      <c r="B253" s="8" t="s">
        <v>533</v>
      </c>
      <c r="BM253" s="27" t="s">
        <v>282</v>
      </c>
    </row>
    <row r="254" spans="1:65" ht="15">
      <c r="A254" s="24" t="s">
        <v>39</v>
      </c>
      <c r="B254" s="18" t="s">
        <v>114</v>
      </c>
      <c r="C254" s="15" t="s">
        <v>115</v>
      </c>
      <c r="D254" s="16" t="s">
        <v>244</v>
      </c>
      <c r="E254" s="17" t="s">
        <v>244</v>
      </c>
      <c r="F254" s="15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245</v>
      </c>
      <c r="C255" s="9" t="s">
        <v>245</v>
      </c>
      <c r="D255" s="150" t="s">
        <v>252</v>
      </c>
      <c r="E255" s="151" t="s">
        <v>260</v>
      </c>
      <c r="F255" s="15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102</v>
      </c>
      <c r="E256" s="11" t="s">
        <v>102</v>
      </c>
      <c r="F256" s="15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25"/>
      <c r="F257" s="15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1.3</v>
      </c>
      <c r="E258" s="21" t="s">
        <v>295</v>
      </c>
      <c r="F258" s="15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1.4</v>
      </c>
      <c r="E259" s="11" t="s">
        <v>295</v>
      </c>
      <c r="F259" s="15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23</v>
      </c>
    </row>
    <row r="260" spans="1:65">
      <c r="A260" s="29"/>
      <c r="B260" s="19">
        <v>1</v>
      </c>
      <c r="C260" s="9">
        <v>3</v>
      </c>
      <c r="D260" s="11">
        <v>1.3</v>
      </c>
      <c r="E260" s="11" t="s">
        <v>295</v>
      </c>
      <c r="F260" s="15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1.3</v>
      </c>
      <c r="E261" s="11" t="s">
        <v>295</v>
      </c>
      <c r="F261" s="15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1.3333333333333299</v>
      </c>
    </row>
    <row r="262" spans="1:65">
      <c r="A262" s="29"/>
      <c r="B262" s="19">
        <v>1</v>
      </c>
      <c r="C262" s="9">
        <v>5</v>
      </c>
      <c r="D262" s="11">
        <v>1.3</v>
      </c>
      <c r="E262" s="11" t="s">
        <v>295</v>
      </c>
      <c r="F262" s="15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19">
        <v>1</v>
      </c>
      <c r="C263" s="9">
        <v>6</v>
      </c>
      <c r="D263" s="11">
        <v>1.4</v>
      </c>
      <c r="E263" s="11" t="s">
        <v>295</v>
      </c>
      <c r="F263" s="15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275</v>
      </c>
      <c r="C264" s="12"/>
      <c r="D264" s="22">
        <v>1.3333333333333333</v>
      </c>
      <c r="E264" s="22" t="s">
        <v>777</v>
      </c>
      <c r="F264" s="15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276</v>
      </c>
      <c r="C265" s="28"/>
      <c r="D265" s="11">
        <v>1.3</v>
      </c>
      <c r="E265" s="11" t="s">
        <v>777</v>
      </c>
      <c r="F265" s="15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277</v>
      </c>
      <c r="C266" s="28"/>
      <c r="D266" s="23">
        <v>5.1639777949432156E-2</v>
      </c>
      <c r="E266" s="23" t="s">
        <v>777</v>
      </c>
      <c r="F266" s="15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87</v>
      </c>
      <c r="C267" s="28"/>
      <c r="D267" s="13">
        <v>3.872983346207412E-2</v>
      </c>
      <c r="E267" s="13" t="s">
        <v>777</v>
      </c>
      <c r="F267" s="15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278</v>
      </c>
      <c r="C268" s="28"/>
      <c r="D268" s="13">
        <v>2.4424906541753444E-15</v>
      </c>
      <c r="E268" s="13" t="s">
        <v>777</v>
      </c>
      <c r="F268" s="15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279</v>
      </c>
      <c r="C269" s="46"/>
      <c r="D269" s="44" t="s">
        <v>280</v>
      </c>
      <c r="E269" s="44" t="s">
        <v>280</v>
      </c>
      <c r="F269" s="15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E270" s="20"/>
      <c r="BM270" s="55"/>
    </row>
    <row r="271" spans="1:65" ht="15">
      <c r="B271" s="8" t="s">
        <v>534</v>
      </c>
      <c r="BM271" s="27" t="s">
        <v>282</v>
      </c>
    </row>
    <row r="272" spans="1:65" ht="15">
      <c r="A272" s="24" t="s">
        <v>52</v>
      </c>
      <c r="B272" s="18" t="s">
        <v>114</v>
      </c>
      <c r="C272" s="15" t="s">
        <v>115</v>
      </c>
      <c r="D272" s="16" t="s">
        <v>244</v>
      </c>
      <c r="E272" s="17" t="s">
        <v>244</v>
      </c>
      <c r="F272" s="17" t="s">
        <v>244</v>
      </c>
      <c r="G272" s="17" t="s">
        <v>244</v>
      </c>
      <c r="H272" s="17" t="s">
        <v>244</v>
      </c>
      <c r="I272" s="17" t="s">
        <v>244</v>
      </c>
      <c r="J272" s="17" t="s">
        <v>244</v>
      </c>
      <c r="K272" s="17" t="s">
        <v>244</v>
      </c>
      <c r="L272" s="15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245</v>
      </c>
      <c r="C273" s="9" t="s">
        <v>245</v>
      </c>
      <c r="D273" s="150" t="s">
        <v>248</v>
      </c>
      <c r="E273" s="151" t="s">
        <v>250</v>
      </c>
      <c r="F273" s="151" t="s">
        <v>252</v>
      </c>
      <c r="G273" s="151" t="s">
        <v>260</v>
      </c>
      <c r="H273" s="151" t="s">
        <v>264</v>
      </c>
      <c r="I273" s="151" t="s">
        <v>284</v>
      </c>
      <c r="J273" s="151" t="s">
        <v>267</v>
      </c>
      <c r="K273" s="151" t="s">
        <v>269</v>
      </c>
      <c r="L273" s="15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312</v>
      </c>
      <c r="E274" s="11" t="s">
        <v>312</v>
      </c>
      <c r="F274" s="11" t="s">
        <v>103</v>
      </c>
      <c r="G274" s="11" t="s">
        <v>102</v>
      </c>
      <c r="H274" s="11" t="s">
        <v>103</v>
      </c>
      <c r="I274" s="11" t="s">
        <v>103</v>
      </c>
      <c r="J274" s="11" t="s">
        <v>103</v>
      </c>
      <c r="K274" s="11" t="s">
        <v>103</v>
      </c>
      <c r="L274" s="15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15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 t="s">
        <v>280</v>
      </c>
      <c r="E276" s="21" t="s">
        <v>98</v>
      </c>
      <c r="F276" s="21">
        <v>1.96</v>
      </c>
      <c r="G276" s="21" t="s">
        <v>295</v>
      </c>
      <c r="H276" s="21">
        <v>2.6529439999999997</v>
      </c>
      <c r="I276" s="21">
        <v>2.3199999999999998</v>
      </c>
      <c r="J276" s="21" t="s">
        <v>296</v>
      </c>
      <c r="K276" s="21" t="s">
        <v>296</v>
      </c>
      <c r="L276" s="15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 t="s">
        <v>280</v>
      </c>
      <c r="E277" s="11" t="s">
        <v>98</v>
      </c>
      <c r="F277" s="11">
        <v>1.9799999999999998</v>
      </c>
      <c r="G277" s="11" t="s">
        <v>295</v>
      </c>
      <c r="H277" s="11">
        <v>2.6596160000000002</v>
      </c>
      <c r="I277" s="11">
        <v>2.3199999999999998</v>
      </c>
      <c r="J277" s="11" t="s">
        <v>296</v>
      </c>
      <c r="K277" s="11" t="s">
        <v>296</v>
      </c>
      <c r="L277" s="15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24</v>
      </c>
    </row>
    <row r="278" spans="1:65">
      <c r="A278" s="29"/>
      <c r="B278" s="19">
        <v>1</v>
      </c>
      <c r="C278" s="9">
        <v>3</v>
      </c>
      <c r="D278" s="11" t="s">
        <v>280</v>
      </c>
      <c r="E278" s="11" t="s">
        <v>98</v>
      </c>
      <c r="F278" s="11">
        <v>1.97</v>
      </c>
      <c r="G278" s="11" t="s">
        <v>295</v>
      </c>
      <c r="H278" s="11">
        <v>2.6520320000000002</v>
      </c>
      <c r="I278" s="11">
        <v>2.31</v>
      </c>
      <c r="J278" s="11" t="s">
        <v>296</v>
      </c>
      <c r="K278" s="11" t="s">
        <v>296</v>
      </c>
      <c r="L278" s="15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 t="s">
        <v>280</v>
      </c>
      <c r="E279" s="11" t="s">
        <v>98</v>
      </c>
      <c r="F279" s="11">
        <v>1.97</v>
      </c>
      <c r="G279" s="11" t="s">
        <v>295</v>
      </c>
      <c r="H279" s="11">
        <v>2.6578880000000003</v>
      </c>
      <c r="I279" s="11">
        <v>2.31</v>
      </c>
      <c r="J279" s="11" t="s">
        <v>296</v>
      </c>
      <c r="K279" s="11" t="s">
        <v>296</v>
      </c>
      <c r="L279" s="15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2.31377866666667</v>
      </c>
    </row>
    <row r="280" spans="1:65">
      <c r="A280" s="29"/>
      <c r="B280" s="19">
        <v>1</v>
      </c>
      <c r="C280" s="9">
        <v>5</v>
      </c>
      <c r="D280" s="11" t="s">
        <v>280</v>
      </c>
      <c r="E280" s="11" t="s">
        <v>98</v>
      </c>
      <c r="F280" s="11">
        <v>1.96</v>
      </c>
      <c r="G280" s="11" t="s">
        <v>295</v>
      </c>
      <c r="H280" s="11">
        <v>2.6556799999999998</v>
      </c>
      <c r="I280" s="11">
        <v>2.31</v>
      </c>
      <c r="J280" s="11" t="s">
        <v>296</v>
      </c>
      <c r="K280" s="11" t="s">
        <v>296</v>
      </c>
      <c r="L280" s="15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30</v>
      </c>
    </row>
    <row r="281" spans="1:65">
      <c r="A281" s="29"/>
      <c r="B281" s="19">
        <v>1</v>
      </c>
      <c r="C281" s="9">
        <v>6</v>
      </c>
      <c r="D281" s="11" t="s">
        <v>280</v>
      </c>
      <c r="E281" s="11" t="s">
        <v>98</v>
      </c>
      <c r="F281" s="11">
        <v>1.9799999999999998</v>
      </c>
      <c r="G281" s="11" t="s">
        <v>295</v>
      </c>
      <c r="H281" s="11">
        <v>2.659856</v>
      </c>
      <c r="I281" s="11">
        <v>2.3199999999999998</v>
      </c>
      <c r="J281" s="11" t="s">
        <v>296</v>
      </c>
      <c r="K281" s="11" t="s">
        <v>296</v>
      </c>
      <c r="L281" s="15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275</v>
      </c>
      <c r="C282" s="12"/>
      <c r="D282" s="22" t="s">
        <v>777</v>
      </c>
      <c r="E282" s="22" t="s">
        <v>777</v>
      </c>
      <c r="F282" s="22">
        <v>1.97</v>
      </c>
      <c r="G282" s="22" t="s">
        <v>777</v>
      </c>
      <c r="H282" s="22">
        <v>2.656336</v>
      </c>
      <c r="I282" s="22">
        <v>2.3149999999999999</v>
      </c>
      <c r="J282" s="22" t="s">
        <v>777</v>
      </c>
      <c r="K282" s="22" t="s">
        <v>777</v>
      </c>
      <c r="L282" s="15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276</v>
      </c>
      <c r="C283" s="28"/>
      <c r="D283" s="11" t="s">
        <v>777</v>
      </c>
      <c r="E283" s="11" t="s">
        <v>777</v>
      </c>
      <c r="F283" s="11">
        <v>1.97</v>
      </c>
      <c r="G283" s="11" t="s">
        <v>777</v>
      </c>
      <c r="H283" s="11">
        <v>2.656784</v>
      </c>
      <c r="I283" s="11">
        <v>2.3149999999999999</v>
      </c>
      <c r="J283" s="11" t="s">
        <v>777</v>
      </c>
      <c r="K283" s="11" t="s">
        <v>777</v>
      </c>
      <c r="L283" s="15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277</v>
      </c>
      <c r="C284" s="28"/>
      <c r="D284" s="23" t="s">
        <v>777</v>
      </c>
      <c r="E284" s="23" t="s">
        <v>777</v>
      </c>
      <c r="F284" s="23">
        <v>8.9442719099990676E-3</v>
      </c>
      <c r="G284" s="23" t="s">
        <v>777</v>
      </c>
      <c r="H284" s="23">
        <v>3.3471755257232214E-3</v>
      </c>
      <c r="I284" s="23">
        <v>5.4772255750515442E-3</v>
      </c>
      <c r="J284" s="23" t="s">
        <v>777</v>
      </c>
      <c r="K284" s="23" t="s">
        <v>777</v>
      </c>
      <c r="L284" s="15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87</v>
      </c>
      <c r="C285" s="28"/>
      <c r="D285" s="13" t="s">
        <v>777</v>
      </c>
      <c r="E285" s="13" t="s">
        <v>777</v>
      </c>
      <c r="F285" s="13">
        <v>4.5402395482228774E-3</v>
      </c>
      <c r="G285" s="13" t="s">
        <v>777</v>
      </c>
      <c r="H285" s="13">
        <v>1.2600723424006683E-3</v>
      </c>
      <c r="I285" s="13">
        <v>2.3659721706486151E-3</v>
      </c>
      <c r="J285" s="13" t="s">
        <v>777</v>
      </c>
      <c r="K285" s="13" t="s">
        <v>777</v>
      </c>
      <c r="L285" s="15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278</v>
      </c>
      <c r="C286" s="28"/>
      <c r="D286" s="13" t="s">
        <v>777</v>
      </c>
      <c r="E286" s="13" t="s">
        <v>777</v>
      </c>
      <c r="F286" s="13">
        <v>-0.14857889028855664</v>
      </c>
      <c r="G286" s="13" t="s">
        <v>777</v>
      </c>
      <c r="H286" s="13">
        <v>0.14805103801342989</v>
      </c>
      <c r="I286" s="13">
        <v>5.2785227512242017E-4</v>
      </c>
      <c r="J286" s="13" t="s">
        <v>777</v>
      </c>
      <c r="K286" s="13" t="s">
        <v>777</v>
      </c>
      <c r="L286" s="15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279</v>
      </c>
      <c r="C287" s="46"/>
      <c r="D287" s="44" t="s">
        <v>280</v>
      </c>
      <c r="E287" s="44" t="s">
        <v>280</v>
      </c>
      <c r="F287" s="44">
        <v>0.68</v>
      </c>
      <c r="G287" s="44" t="s">
        <v>280</v>
      </c>
      <c r="H287" s="44">
        <v>0.67</v>
      </c>
      <c r="I287" s="44">
        <v>0</v>
      </c>
      <c r="J287" s="44" t="s">
        <v>280</v>
      </c>
      <c r="K287" s="44" t="s">
        <v>280</v>
      </c>
      <c r="L287" s="15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BM288" s="55"/>
    </row>
    <row r="289" spans="1:65" ht="15">
      <c r="B289" s="8" t="s">
        <v>535</v>
      </c>
      <c r="BM289" s="27" t="s">
        <v>282</v>
      </c>
    </row>
    <row r="290" spans="1:65" ht="15">
      <c r="A290" s="24" t="s">
        <v>42</v>
      </c>
      <c r="B290" s="18" t="s">
        <v>114</v>
      </c>
      <c r="C290" s="15" t="s">
        <v>115</v>
      </c>
      <c r="D290" s="16" t="s">
        <v>244</v>
      </c>
      <c r="E290" s="17" t="s">
        <v>244</v>
      </c>
      <c r="F290" s="17" t="s">
        <v>244</v>
      </c>
      <c r="G290" s="17" t="s">
        <v>244</v>
      </c>
      <c r="H290" s="15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245</v>
      </c>
      <c r="C291" s="9" t="s">
        <v>245</v>
      </c>
      <c r="D291" s="150" t="s">
        <v>248</v>
      </c>
      <c r="E291" s="151" t="s">
        <v>252</v>
      </c>
      <c r="F291" s="151" t="s">
        <v>260</v>
      </c>
      <c r="G291" s="151" t="s">
        <v>284</v>
      </c>
      <c r="H291" s="15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312</v>
      </c>
      <c r="E292" s="11" t="s">
        <v>102</v>
      </c>
      <c r="F292" s="11" t="s">
        <v>102</v>
      </c>
      <c r="G292" s="11" t="s">
        <v>103</v>
      </c>
      <c r="H292" s="15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5"/>
      <c r="E293" s="25"/>
      <c r="F293" s="25"/>
      <c r="G293" s="25"/>
      <c r="H293" s="15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211" t="s">
        <v>280</v>
      </c>
      <c r="E294" s="211">
        <v>21.9</v>
      </c>
      <c r="F294" s="211" t="s">
        <v>295</v>
      </c>
      <c r="G294" s="211">
        <v>25</v>
      </c>
      <c r="H294" s="213"/>
      <c r="I294" s="214"/>
      <c r="J294" s="214"/>
      <c r="K294" s="214"/>
      <c r="L294" s="214"/>
      <c r="M294" s="214"/>
      <c r="N294" s="214"/>
      <c r="O294" s="214"/>
      <c r="P294" s="214"/>
      <c r="Q294" s="214"/>
      <c r="R294" s="214"/>
      <c r="S294" s="214"/>
      <c r="T294" s="214"/>
      <c r="U294" s="21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/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4"/>
      <c r="BB294" s="214"/>
      <c r="BC294" s="214"/>
      <c r="BD294" s="214"/>
      <c r="BE294" s="214"/>
      <c r="BF294" s="214"/>
      <c r="BG294" s="214"/>
      <c r="BH294" s="214"/>
      <c r="BI294" s="214"/>
      <c r="BJ294" s="214"/>
      <c r="BK294" s="214"/>
      <c r="BL294" s="214"/>
      <c r="BM294" s="215">
        <v>1</v>
      </c>
    </row>
    <row r="295" spans="1:65">
      <c r="A295" s="29"/>
      <c r="B295" s="19">
        <v>1</v>
      </c>
      <c r="C295" s="9">
        <v>2</v>
      </c>
      <c r="D295" s="216" t="s">
        <v>280</v>
      </c>
      <c r="E295" s="216">
        <v>21.4</v>
      </c>
      <c r="F295" s="216" t="s">
        <v>295</v>
      </c>
      <c r="G295" s="216">
        <v>24</v>
      </c>
      <c r="H295" s="213"/>
      <c r="I295" s="214"/>
      <c r="J295" s="214"/>
      <c r="K295" s="214"/>
      <c r="L295" s="214"/>
      <c r="M295" s="214"/>
      <c r="N295" s="214"/>
      <c r="O295" s="214"/>
      <c r="P295" s="214"/>
      <c r="Q295" s="214"/>
      <c r="R295" s="214"/>
      <c r="S295" s="214"/>
      <c r="T295" s="214"/>
      <c r="U295" s="21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/>
      <c r="AF295" s="214"/>
      <c r="AG295" s="214"/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14"/>
      <c r="BB295" s="214"/>
      <c r="BC295" s="214"/>
      <c r="BD295" s="214"/>
      <c r="BE295" s="214"/>
      <c r="BF295" s="214"/>
      <c r="BG295" s="214"/>
      <c r="BH295" s="214"/>
      <c r="BI295" s="214"/>
      <c r="BJ295" s="214"/>
      <c r="BK295" s="214"/>
      <c r="BL295" s="214"/>
      <c r="BM295" s="215">
        <v>25</v>
      </c>
    </row>
    <row r="296" spans="1:65">
      <c r="A296" s="29"/>
      <c r="B296" s="19">
        <v>1</v>
      </c>
      <c r="C296" s="9">
        <v>3</v>
      </c>
      <c r="D296" s="216" t="s">
        <v>280</v>
      </c>
      <c r="E296" s="216">
        <v>21.2</v>
      </c>
      <c r="F296" s="216" t="s">
        <v>295</v>
      </c>
      <c r="G296" s="216">
        <v>25</v>
      </c>
      <c r="H296" s="213"/>
      <c r="I296" s="214"/>
      <c r="J296" s="214"/>
      <c r="K296" s="214"/>
      <c r="L296" s="214"/>
      <c r="M296" s="214"/>
      <c r="N296" s="214"/>
      <c r="O296" s="214"/>
      <c r="P296" s="214"/>
      <c r="Q296" s="214"/>
      <c r="R296" s="214"/>
      <c r="S296" s="214"/>
      <c r="T296" s="214"/>
      <c r="U296" s="214"/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/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  <c r="BI296" s="214"/>
      <c r="BJ296" s="214"/>
      <c r="BK296" s="214"/>
      <c r="BL296" s="214"/>
      <c r="BM296" s="215">
        <v>16</v>
      </c>
    </row>
    <row r="297" spans="1:65">
      <c r="A297" s="29"/>
      <c r="B297" s="19">
        <v>1</v>
      </c>
      <c r="C297" s="9">
        <v>4</v>
      </c>
      <c r="D297" s="216" t="s">
        <v>280</v>
      </c>
      <c r="E297" s="216">
        <v>21.3</v>
      </c>
      <c r="F297" s="216" t="s">
        <v>295</v>
      </c>
      <c r="G297" s="216">
        <v>25</v>
      </c>
      <c r="H297" s="213"/>
      <c r="I297" s="214"/>
      <c r="J297" s="214"/>
      <c r="K297" s="214"/>
      <c r="L297" s="214"/>
      <c r="M297" s="214"/>
      <c r="N297" s="214"/>
      <c r="O297" s="214"/>
      <c r="P297" s="214"/>
      <c r="Q297" s="214"/>
      <c r="R297" s="214"/>
      <c r="S297" s="214"/>
      <c r="T297" s="214"/>
      <c r="U297" s="21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/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4"/>
      <c r="BB297" s="214"/>
      <c r="BC297" s="214"/>
      <c r="BD297" s="214"/>
      <c r="BE297" s="214"/>
      <c r="BF297" s="214"/>
      <c r="BG297" s="214"/>
      <c r="BH297" s="214"/>
      <c r="BI297" s="214"/>
      <c r="BJ297" s="214"/>
      <c r="BK297" s="214"/>
      <c r="BL297" s="214"/>
      <c r="BM297" s="215">
        <v>23.141666666666701</v>
      </c>
    </row>
    <row r="298" spans="1:65">
      <c r="A298" s="29"/>
      <c r="B298" s="19">
        <v>1</v>
      </c>
      <c r="C298" s="9">
        <v>5</v>
      </c>
      <c r="D298" s="216" t="s">
        <v>280</v>
      </c>
      <c r="E298" s="216">
        <v>21.6</v>
      </c>
      <c r="F298" s="216" t="s">
        <v>295</v>
      </c>
      <c r="G298" s="216">
        <v>25</v>
      </c>
      <c r="H298" s="213"/>
      <c r="I298" s="214"/>
      <c r="J298" s="214"/>
      <c r="K298" s="214"/>
      <c r="L298" s="214"/>
      <c r="M298" s="214"/>
      <c r="N298" s="214"/>
      <c r="O298" s="214"/>
      <c r="P298" s="214"/>
      <c r="Q298" s="214"/>
      <c r="R298" s="214"/>
      <c r="S298" s="214"/>
      <c r="T298" s="214"/>
      <c r="U298" s="214"/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/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  <c r="BI298" s="214"/>
      <c r="BJ298" s="214"/>
      <c r="BK298" s="214"/>
      <c r="BL298" s="214"/>
      <c r="BM298" s="215">
        <v>31</v>
      </c>
    </row>
    <row r="299" spans="1:65">
      <c r="A299" s="29"/>
      <c r="B299" s="19">
        <v>1</v>
      </c>
      <c r="C299" s="9">
        <v>6</v>
      </c>
      <c r="D299" s="216" t="s">
        <v>280</v>
      </c>
      <c r="E299" s="216">
        <v>21.3</v>
      </c>
      <c r="F299" s="216" t="s">
        <v>295</v>
      </c>
      <c r="G299" s="216">
        <v>25</v>
      </c>
      <c r="H299" s="213"/>
      <c r="I299" s="214"/>
      <c r="J299" s="214"/>
      <c r="K299" s="214"/>
      <c r="L299" s="214"/>
      <c r="M299" s="214"/>
      <c r="N299" s="214"/>
      <c r="O299" s="214"/>
      <c r="P299" s="214"/>
      <c r="Q299" s="214"/>
      <c r="R299" s="214"/>
      <c r="S299" s="214"/>
      <c r="T299" s="214"/>
      <c r="U299" s="214"/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/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  <c r="BI299" s="214"/>
      <c r="BJ299" s="214"/>
      <c r="BK299" s="214"/>
      <c r="BL299" s="214"/>
      <c r="BM299" s="219"/>
    </row>
    <row r="300" spans="1:65">
      <c r="A300" s="29"/>
      <c r="B300" s="20" t="s">
        <v>275</v>
      </c>
      <c r="C300" s="12"/>
      <c r="D300" s="220" t="s">
        <v>777</v>
      </c>
      <c r="E300" s="220">
        <v>21.450000000000003</v>
      </c>
      <c r="F300" s="220" t="s">
        <v>777</v>
      </c>
      <c r="G300" s="220">
        <v>24.833333333333332</v>
      </c>
      <c r="H300" s="213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9"/>
    </row>
    <row r="301" spans="1:65">
      <c r="A301" s="29"/>
      <c r="B301" s="3" t="s">
        <v>276</v>
      </c>
      <c r="C301" s="28"/>
      <c r="D301" s="216" t="s">
        <v>777</v>
      </c>
      <c r="E301" s="216">
        <v>21.35</v>
      </c>
      <c r="F301" s="216" t="s">
        <v>777</v>
      </c>
      <c r="G301" s="216">
        <v>25</v>
      </c>
      <c r="H301" s="213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  <c r="BI301" s="214"/>
      <c r="BJ301" s="214"/>
      <c r="BK301" s="214"/>
      <c r="BL301" s="214"/>
      <c r="BM301" s="219"/>
    </row>
    <row r="302" spans="1:65">
      <c r="A302" s="29"/>
      <c r="B302" s="3" t="s">
        <v>277</v>
      </c>
      <c r="C302" s="28"/>
      <c r="D302" s="216" t="s">
        <v>777</v>
      </c>
      <c r="E302" s="216">
        <v>0.25884358211089536</v>
      </c>
      <c r="F302" s="216" t="s">
        <v>777</v>
      </c>
      <c r="G302" s="216">
        <v>0.40824829046386296</v>
      </c>
      <c r="H302" s="213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9"/>
    </row>
    <row r="303" spans="1:65">
      <c r="A303" s="29"/>
      <c r="B303" s="3" t="s">
        <v>87</v>
      </c>
      <c r="C303" s="28"/>
      <c r="D303" s="13" t="s">
        <v>777</v>
      </c>
      <c r="E303" s="13">
        <v>1.2067299865309805E-2</v>
      </c>
      <c r="F303" s="13" t="s">
        <v>777</v>
      </c>
      <c r="G303" s="13">
        <v>1.6439528475054886E-2</v>
      </c>
      <c r="H303" s="15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278</v>
      </c>
      <c r="C304" s="28"/>
      <c r="D304" s="13" t="s">
        <v>777</v>
      </c>
      <c r="E304" s="13">
        <v>-7.3100468131077956E-2</v>
      </c>
      <c r="F304" s="13" t="s">
        <v>777</v>
      </c>
      <c r="G304" s="13">
        <v>7.3100468131074958E-2</v>
      </c>
      <c r="H304" s="15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279</v>
      </c>
      <c r="C305" s="46"/>
      <c r="D305" s="44" t="s">
        <v>280</v>
      </c>
      <c r="E305" s="44">
        <v>0.67</v>
      </c>
      <c r="F305" s="44" t="s">
        <v>280</v>
      </c>
      <c r="G305" s="44">
        <v>0.67</v>
      </c>
      <c r="H305" s="15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E306" s="20"/>
      <c r="F306" s="20"/>
      <c r="G306" s="20"/>
      <c r="BM306" s="55"/>
    </row>
    <row r="307" spans="1:65" ht="15">
      <c r="B307" s="8" t="s">
        <v>536</v>
      </c>
      <c r="BM307" s="27" t="s">
        <v>282</v>
      </c>
    </row>
    <row r="308" spans="1:65" ht="15">
      <c r="A308" s="24" t="s">
        <v>5</v>
      </c>
      <c r="B308" s="18" t="s">
        <v>114</v>
      </c>
      <c r="C308" s="15" t="s">
        <v>115</v>
      </c>
      <c r="D308" s="16" t="s">
        <v>244</v>
      </c>
      <c r="E308" s="17" t="s">
        <v>244</v>
      </c>
      <c r="F308" s="15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245</v>
      </c>
      <c r="C309" s="9" t="s">
        <v>245</v>
      </c>
      <c r="D309" s="150" t="s">
        <v>252</v>
      </c>
      <c r="E309" s="151" t="s">
        <v>260</v>
      </c>
      <c r="F309" s="15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102</v>
      </c>
      <c r="E310" s="11" t="s">
        <v>102</v>
      </c>
      <c r="F310" s="15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25"/>
      <c r="F311" s="15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5.5</v>
      </c>
      <c r="E312" s="21" t="s">
        <v>295</v>
      </c>
      <c r="F312" s="15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5.9</v>
      </c>
      <c r="E313" s="11" t="s">
        <v>295</v>
      </c>
      <c r="F313" s="15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26</v>
      </c>
    </row>
    <row r="314" spans="1:65">
      <c r="A314" s="29"/>
      <c r="B314" s="19">
        <v>1</v>
      </c>
      <c r="C314" s="9">
        <v>3</v>
      </c>
      <c r="D314" s="11">
        <v>5.8</v>
      </c>
      <c r="E314" s="11" t="s">
        <v>295</v>
      </c>
      <c r="F314" s="15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5.8</v>
      </c>
      <c r="E315" s="11" t="s">
        <v>295</v>
      </c>
      <c r="F315" s="15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5.85</v>
      </c>
    </row>
    <row r="316" spans="1:65">
      <c r="A316" s="29"/>
      <c r="B316" s="19">
        <v>1</v>
      </c>
      <c r="C316" s="9">
        <v>5</v>
      </c>
      <c r="D316" s="11">
        <v>6</v>
      </c>
      <c r="E316" s="11" t="s">
        <v>295</v>
      </c>
      <c r="F316" s="15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32</v>
      </c>
    </row>
    <row r="317" spans="1:65">
      <c r="A317" s="29"/>
      <c r="B317" s="19">
        <v>1</v>
      </c>
      <c r="C317" s="9">
        <v>6</v>
      </c>
      <c r="D317" s="11">
        <v>6.1</v>
      </c>
      <c r="E317" s="11" t="s">
        <v>295</v>
      </c>
      <c r="F317" s="15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275</v>
      </c>
      <c r="C318" s="12"/>
      <c r="D318" s="22">
        <v>5.8500000000000005</v>
      </c>
      <c r="E318" s="22" t="s">
        <v>777</v>
      </c>
      <c r="F318" s="15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276</v>
      </c>
      <c r="C319" s="28"/>
      <c r="D319" s="11">
        <v>5.85</v>
      </c>
      <c r="E319" s="11" t="s">
        <v>777</v>
      </c>
      <c r="F319" s="15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277</v>
      </c>
      <c r="C320" s="28"/>
      <c r="D320" s="23">
        <v>0.20736441353327714</v>
      </c>
      <c r="E320" s="23" t="s">
        <v>777</v>
      </c>
      <c r="F320" s="15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87</v>
      </c>
      <c r="C321" s="28"/>
      <c r="D321" s="13">
        <v>3.5446908296286689E-2</v>
      </c>
      <c r="E321" s="13" t="s">
        <v>777</v>
      </c>
      <c r="F321" s="15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278</v>
      </c>
      <c r="C322" s="28"/>
      <c r="D322" s="13">
        <v>2.2204460492503131E-16</v>
      </c>
      <c r="E322" s="13" t="s">
        <v>777</v>
      </c>
      <c r="F322" s="15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279</v>
      </c>
      <c r="C323" s="46"/>
      <c r="D323" s="44" t="s">
        <v>280</v>
      </c>
      <c r="E323" s="44" t="s">
        <v>280</v>
      </c>
      <c r="F323" s="15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E324" s="20"/>
      <c r="BM324" s="55"/>
    </row>
    <row r="325" spans="1:65" ht="15">
      <c r="B325" s="8" t="s">
        <v>537</v>
      </c>
      <c r="BM325" s="27" t="s">
        <v>282</v>
      </c>
    </row>
    <row r="326" spans="1:65" ht="15">
      <c r="A326" s="24" t="s">
        <v>8</v>
      </c>
      <c r="B326" s="18" t="s">
        <v>114</v>
      </c>
      <c r="C326" s="15" t="s">
        <v>115</v>
      </c>
      <c r="D326" s="16" t="s">
        <v>244</v>
      </c>
      <c r="E326" s="17" t="s">
        <v>244</v>
      </c>
      <c r="F326" s="15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245</v>
      </c>
      <c r="C327" s="9" t="s">
        <v>245</v>
      </c>
      <c r="D327" s="150" t="s">
        <v>252</v>
      </c>
      <c r="E327" s="151" t="s">
        <v>260</v>
      </c>
      <c r="F327" s="15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102</v>
      </c>
      <c r="E328" s="11" t="s">
        <v>102</v>
      </c>
      <c r="F328" s="15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25"/>
      <c r="F329" s="15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6.2</v>
      </c>
      <c r="E330" s="21" t="s">
        <v>295</v>
      </c>
      <c r="F330" s="15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6.2</v>
      </c>
      <c r="E331" s="11" t="s">
        <v>295</v>
      </c>
      <c r="F331" s="15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27</v>
      </c>
    </row>
    <row r="332" spans="1:65">
      <c r="A332" s="29"/>
      <c r="B332" s="19">
        <v>1</v>
      </c>
      <c r="C332" s="9">
        <v>3</v>
      </c>
      <c r="D332" s="11">
        <v>6.1</v>
      </c>
      <c r="E332" s="11" t="s">
        <v>295</v>
      </c>
      <c r="F332" s="15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6.1</v>
      </c>
      <c r="E333" s="11" t="s">
        <v>295</v>
      </c>
      <c r="F333" s="15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6.2333333333333298</v>
      </c>
    </row>
    <row r="334" spans="1:65">
      <c r="A334" s="29"/>
      <c r="B334" s="19">
        <v>1</v>
      </c>
      <c r="C334" s="9">
        <v>5</v>
      </c>
      <c r="D334" s="11">
        <v>6.4</v>
      </c>
      <c r="E334" s="11" t="s">
        <v>295</v>
      </c>
      <c r="F334" s="15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33</v>
      </c>
    </row>
    <row r="335" spans="1:65">
      <c r="A335" s="29"/>
      <c r="B335" s="19">
        <v>1</v>
      </c>
      <c r="C335" s="9">
        <v>6</v>
      </c>
      <c r="D335" s="11">
        <v>6.4</v>
      </c>
      <c r="E335" s="11" t="s">
        <v>295</v>
      </c>
      <c r="F335" s="15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20" t="s">
        <v>275</v>
      </c>
      <c r="C336" s="12"/>
      <c r="D336" s="22">
        <v>6.2333333333333334</v>
      </c>
      <c r="E336" s="22" t="s">
        <v>777</v>
      </c>
      <c r="F336" s="15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276</v>
      </c>
      <c r="C337" s="28"/>
      <c r="D337" s="11">
        <v>6.2</v>
      </c>
      <c r="E337" s="11" t="s">
        <v>777</v>
      </c>
      <c r="F337" s="15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277</v>
      </c>
      <c r="C338" s="28"/>
      <c r="D338" s="23">
        <v>0.13662601021279494</v>
      </c>
      <c r="E338" s="23" t="s">
        <v>777</v>
      </c>
      <c r="F338" s="15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87</v>
      </c>
      <c r="C339" s="28"/>
      <c r="D339" s="13">
        <v>2.1918611264084748E-2</v>
      </c>
      <c r="E339" s="13" t="s">
        <v>777</v>
      </c>
      <c r="F339" s="15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278</v>
      </c>
      <c r="C340" s="28"/>
      <c r="D340" s="13">
        <v>6.6613381477509392E-16</v>
      </c>
      <c r="E340" s="13" t="s">
        <v>777</v>
      </c>
      <c r="F340" s="15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279</v>
      </c>
      <c r="C341" s="46"/>
      <c r="D341" s="44" t="s">
        <v>280</v>
      </c>
      <c r="E341" s="44" t="s">
        <v>280</v>
      </c>
      <c r="F341" s="15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E342" s="20"/>
      <c r="BM342" s="55"/>
    </row>
    <row r="343" spans="1:65" ht="15">
      <c r="B343" s="8" t="s">
        <v>538</v>
      </c>
      <c r="BM343" s="27" t="s">
        <v>282</v>
      </c>
    </row>
    <row r="344" spans="1:65" ht="15">
      <c r="A344" s="24" t="s">
        <v>53</v>
      </c>
      <c r="B344" s="18" t="s">
        <v>114</v>
      </c>
      <c r="C344" s="15" t="s">
        <v>115</v>
      </c>
      <c r="D344" s="16" t="s">
        <v>244</v>
      </c>
      <c r="E344" s="15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245</v>
      </c>
      <c r="C345" s="9" t="s">
        <v>245</v>
      </c>
      <c r="D345" s="150" t="s">
        <v>252</v>
      </c>
      <c r="E345" s="15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103</v>
      </c>
      <c r="E346" s="15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5"/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146" t="s">
        <v>107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47" t="s">
        <v>107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30</v>
      </c>
    </row>
    <row r="350" spans="1:65">
      <c r="A350" s="29"/>
      <c r="B350" s="19">
        <v>1</v>
      </c>
      <c r="C350" s="9">
        <v>3</v>
      </c>
      <c r="D350" s="147" t="s">
        <v>107</v>
      </c>
      <c r="E350" s="15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47" t="s">
        <v>107</v>
      </c>
      <c r="E351" s="15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107</v>
      </c>
    </row>
    <row r="352" spans="1:65">
      <c r="A352" s="29"/>
      <c r="B352" s="19">
        <v>1</v>
      </c>
      <c r="C352" s="9">
        <v>5</v>
      </c>
      <c r="D352" s="147" t="s">
        <v>107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15</v>
      </c>
    </row>
    <row r="353" spans="1:65">
      <c r="A353" s="29"/>
      <c r="B353" s="19">
        <v>1</v>
      </c>
      <c r="C353" s="9">
        <v>6</v>
      </c>
      <c r="D353" s="147" t="s">
        <v>107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20" t="s">
        <v>275</v>
      </c>
      <c r="C354" s="12"/>
      <c r="D354" s="22" t="s">
        <v>777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276</v>
      </c>
      <c r="C355" s="28"/>
      <c r="D355" s="11" t="s">
        <v>777</v>
      </c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277</v>
      </c>
      <c r="C356" s="28"/>
      <c r="D356" s="23" t="s">
        <v>777</v>
      </c>
      <c r="E356" s="15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87</v>
      </c>
      <c r="C357" s="28"/>
      <c r="D357" s="13" t="s">
        <v>777</v>
      </c>
      <c r="E357" s="15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278</v>
      </c>
      <c r="C358" s="28"/>
      <c r="D358" s="13" t="s">
        <v>777</v>
      </c>
      <c r="E358" s="15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279</v>
      </c>
      <c r="C359" s="46"/>
      <c r="D359" s="44" t="s">
        <v>280</v>
      </c>
      <c r="E359" s="15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5">
      <c r="B361" s="8" t="s">
        <v>539</v>
      </c>
      <c r="BM361" s="27" t="s">
        <v>282</v>
      </c>
    </row>
    <row r="362" spans="1:65" ht="15">
      <c r="A362" s="24" t="s">
        <v>11</v>
      </c>
      <c r="B362" s="18" t="s">
        <v>114</v>
      </c>
      <c r="C362" s="15" t="s">
        <v>115</v>
      </c>
      <c r="D362" s="16" t="s">
        <v>244</v>
      </c>
      <c r="E362" s="17" t="s">
        <v>244</v>
      </c>
      <c r="F362" s="15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245</v>
      </c>
      <c r="C363" s="9" t="s">
        <v>245</v>
      </c>
      <c r="D363" s="150" t="s">
        <v>252</v>
      </c>
      <c r="E363" s="151" t="s">
        <v>260</v>
      </c>
      <c r="F363" s="15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102</v>
      </c>
      <c r="E364" s="11" t="s">
        <v>102</v>
      </c>
      <c r="F364" s="15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25"/>
      <c r="F365" s="15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146" t="s">
        <v>221</v>
      </c>
      <c r="E366" s="21" t="s">
        <v>295</v>
      </c>
      <c r="F366" s="15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47" t="s">
        <v>221</v>
      </c>
      <c r="E367" s="11" t="s">
        <v>295</v>
      </c>
      <c r="F367" s="15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10</v>
      </c>
    </row>
    <row r="368" spans="1:65">
      <c r="A368" s="29"/>
      <c r="B368" s="19">
        <v>1</v>
      </c>
      <c r="C368" s="9">
        <v>3</v>
      </c>
      <c r="D368" s="147" t="s">
        <v>221</v>
      </c>
      <c r="E368" s="11" t="s">
        <v>295</v>
      </c>
      <c r="F368" s="15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47" t="s">
        <v>221</v>
      </c>
      <c r="E369" s="11" t="s">
        <v>295</v>
      </c>
      <c r="F369" s="15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221</v>
      </c>
    </row>
    <row r="370" spans="1:65">
      <c r="A370" s="29"/>
      <c r="B370" s="19">
        <v>1</v>
      </c>
      <c r="C370" s="9">
        <v>5</v>
      </c>
      <c r="D370" s="147" t="s">
        <v>221</v>
      </c>
      <c r="E370" s="11" t="s">
        <v>295</v>
      </c>
      <c r="F370" s="15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16</v>
      </c>
    </row>
    <row r="371" spans="1:65">
      <c r="A371" s="29"/>
      <c r="B371" s="19">
        <v>1</v>
      </c>
      <c r="C371" s="9">
        <v>6</v>
      </c>
      <c r="D371" s="147" t="s">
        <v>221</v>
      </c>
      <c r="E371" s="11" t="s">
        <v>295</v>
      </c>
      <c r="F371" s="15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20" t="s">
        <v>275</v>
      </c>
      <c r="C372" s="12"/>
      <c r="D372" s="22" t="s">
        <v>777</v>
      </c>
      <c r="E372" s="22" t="s">
        <v>777</v>
      </c>
      <c r="F372" s="15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276</v>
      </c>
      <c r="C373" s="28"/>
      <c r="D373" s="11" t="s">
        <v>777</v>
      </c>
      <c r="E373" s="11" t="s">
        <v>777</v>
      </c>
      <c r="F373" s="15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277</v>
      </c>
      <c r="C374" s="28"/>
      <c r="D374" s="23" t="s">
        <v>777</v>
      </c>
      <c r="E374" s="23" t="s">
        <v>777</v>
      </c>
      <c r="F374" s="15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87</v>
      </c>
      <c r="C375" s="28"/>
      <c r="D375" s="13" t="s">
        <v>777</v>
      </c>
      <c r="E375" s="13" t="s">
        <v>777</v>
      </c>
      <c r="F375" s="15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278</v>
      </c>
      <c r="C376" s="28"/>
      <c r="D376" s="13" t="s">
        <v>777</v>
      </c>
      <c r="E376" s="13" t="s">
        <v>777</v>
      </c>
      <c r="F376" s="15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279</v>
      </c>
      <c r="C377" s="46"/>
      <c r="D377" s="44" t="s">
        <v>280</v>
      </c>
      <c r="E377" s="44" t="s">
        <v>280</v>
      </c>
      <c r="F377" s="15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E378" s="20"/>
      <c r="BM378" s="55"/>
    </row>
    <row r="379" spans="1:65" ht="15">
      <c r="B379" s="8" t="s">
        <v>540</v>
      </c>
      <c r="BM379" s="27" t="s">
        <v>282</v>
      </c>
    </row>
    <row r="380" spans="1:65" ht="15">
      <c r="A380" s="24" t="s">
        <v>54</v>
      </c>
      <c r="B380" s="18" t="s">
        <v>114</v>
      </c>
      <c r="C380" s="15" t="s">
        <v>115</v>
      </c>
      <c r="D380" s="16" t="s">
        <v>244</v>
      </c>
      <c r="E380" s="17" t="s">
        <v>244</v>
      </c>
      <c r="F380" s="17" t="s">
        <v>244</v>
      </c>
      <c r="G380" s="17" t="s">
        <v>244</v>
      </c>
      <c r="H380" s="17" t="s">
        <v>244</v>
      </c>
      <c r="I380" s="17" t="s">
        <v>244</v>
      </c>
      <c r="J380" s="17" t="s">
        <v>244</v>
      </c>
      <c r="K380" s="17" t="s">
        <v>244</v>
      </c>
      <c r="L380" s="15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245</v>
      </c>
      <c r="C381" s="9" t="s">
        <v>245</v>
      </c>
      <c r="D381" s="150" t="s">
        <v>248</v>
      </c>
      <c r="E381" s="151" t="s">
        <v>250</v>
      </c>
      <c r="F381" s="151" t="s">
        <v>252</v>
      </c>
      <c r="G381" s="151" t="s">
        <v>260</v>
      </c>
      <c r="H381" s="151" t="s">
        <v>264</v>
      </c>
      <c r="I381" s="151" t="s">
        <v>284</v>
      </c>
      <c r="J381" s="151" t="s">
        <v>267</v>
      </c>
      <c r="K381" s="151" t="s">
        <v>269</v>
      </c>
      <c r="L381" s="15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1</v>
      </c>
    </row>
    <row r="382" spans="1:65">
      <c r="A382" s="29"/>
      <c r="B382" s="19"/>
      <c r="C382" s="9"/>
      <c r="D382" s="10" t="s">
        <v>312</v>
      </c>
      <c r="E382" s="11" t="s">
        <v>312</v>
      </c>
      <c r="F382" s="11" t="s">
        <v>103</v>
      </c>
      <c r="G382" s="11" t="s">
        <v>102</v>
      </c>
      <c r="H382" s="11" t="s">
        <v>103</v>
      </c>
      <c r="I382" s="11" t="s">
        <v>103</v>
      </c>
      <c r="J382" s="11" t="s">
        <v>103</v>
      </c>
      <c r="K382" s="11" t="s">
        <v>103</v>
      </c>
      <c r="L382" s="15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15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21" t="s">
        <v>280</v>
      </c>
      <c r="E384" s="21" t="s">
        <v>98</v>
      </c>
      <c r="F384" s="21">
        <v>1.08</v>
      </c>
      <c r="G384" s="21" t="s">
        <v>295</v>
      </c>
      <c r="H384" s="21">
        <v>3.4643649999999999</v>
      </c>
      <c r="I384" s="21">
        <v>3.1400000000000006</v>
      </c>
      <c r="J384" s="21" t="s">
        <v>296</v>
      </c>
      <c r="K384" s="21" t="s">
        <v>296</v>
      </c>
      <c r="L384" s="15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11" t="s">
        <v>280</v>
      </c>
      <c r="E385" s="11" t="s">
        <v>98</v>
      </c>
      <c r="F385" s="11">
        <v>1.07</v>
      </c>
      <c r="G385" s="11" t="s">
        <v>295</v>
      </c>
      <c r="H385" s="11">
        <v>3.4642749999999998</v>
      </c>
      <c r="I385" s="11">
        <v>3.1300000000000003</v>
      </c>
      <c r="J385" s="11" t="s">
        <v>296</v>
      </c>
      <c r="K385" s="11" t="s">
        <v>296</v>
      </c>
      <c r="L385" s="15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11</v>
      </c>
    </row>
    <row r="386" spans="1:65">
      <c r="A386" s="29"/>
      <c r="B386" s="19">
        <v>1</v>
      </c>
      <c r="C386" s="9">
        <v>3</v>
      </c>
      <c r="D386" s="11" t="s">
        <v>280</v>
      </c>
      <c r="E386" s="11" t="s">
        <v>98</v>
      </c>
      <c r="F386" s="11">
        <v>1.08</v>
      </c>
      <c r="G386" s="11" t="s">
        <v>295</v>
      </c>
      <c r="H386" s="11">
        <v>3.4619699999999995</v>
      </c>
      <c r="I386" s="11">
        <v>3.1300000000000003</v>
      </c>
      <c r="J386" s="11" t="s">
        <v>296</v>
      </c>
      <c r="K386" s="11" t="s">
        <v>296</v>
      </c>
      <c r="L386" s="15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11" t="s">
        <v>280</v>
      </c>
      <c r="E387" s="11" t="s">
        <v>98</v>
      </c>
      <c r="F387" s="11">
        <v>1.0900000000000001</v>
      </c>
      <c r="G387" s="11" t="s">
        <v>295</v>
      </c>
      <c r="H387" s="11">
        <v>3.4636349999999996</v>
      </c>
      <c r="I387" s="11">
        <v>3.15</v>
      </c>
      <c r="J387" s="11" t="s">
        <v>296</v>
      </c>
      <c r="K387" s="11" t="s">
        <v>296</v>
      </c>
      <c r="L387" s="15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2.56012555555556</v>
      </c>
    </row>
    <row r="388" spans="1:65">
      <c r="A388" s="29"/>
      <c r="B388" s="19">
        <v>1</v>
      </c>
      <c r="C388" s="9">
        <v>5</v>
      </c>
      <c r="D388" s="11" t="s">
        <v>280</v>
      </c>
      <c r="E388" s="11" t="s">
        <v>98</v>
      </c>
      <c r="F388" s="11">
        <v>1.07</v>
      </c>
      <c r="G388" s="11" t="s">
        <v>295</v>
      </c>
      <c r="H388" s="11">
        <v>3.4695999999999998</v>
      </c>
      <c r="I388" s="11">
        <v>3.15</v>
      </c>
      <c r="J388" s="11" t="s">
        <v>296</v>
      </c>
      <c r="K388" s="11" t="s">
        <v>296</v>
      </c>
      <c r="L388" s="15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17</v>
      </c>
    </row>
    <row r="389" spans="1:65">
      <c r="A389" s="29"/>
      <c r="B389" s="19">
        <v>1</v>
      </c>
      <c r="C389" s="9">
        <v>6</v>
      </c>
      <c r="D389" s="11" t="s">
        <v>280</v>
      </c>
      <c r="E389" s="11" t="s">
        <v>98</v>
      </c>
      <c r="F389" s="11">
        <v>1.07</v>
      </c>
      <c r="G389" s="11" t="s">
        <v>295</v>
      </c>
      <c r="H389" s="11">
        <v>3.4684150000000002</v>
      </c>
      <c r="I389" s="11">
        <v>3.1300000000000003</v>
      </c>
      <c r="J389" s="11" t="s">
        <v>296</v>
      </c>
      <c r="K389" s="11" t="s">
        <v>296</v>
      </c>
      <c r="L389" s="15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20" t="s">
        <v>275</v>
      </c>
      <c r="C390" s="12"/>
      <c r="D390" s="22" t="s">
        <v>777</v>
      </c>
      <c r="E390" s="22" t="s">
        <v>777</v>
      </c>
      <c r="F390" s="22">
        <v>1.0766666666666669</v>
      </c>
      <c r="G390" s="22" t="s">
        <v>777</v>
      </c>
      <c r="H390" s="22">
        <v>3.4653766666666663</v>
      </c>
      <c r="I390" s="22">
        <v>3.1383333333333336</v>
      </c>
      <c r="J390" s="22" t="s">
        <v>777</v>
      </c>
      <c r="K390" s="22" t="s">
        <v>777</v>
      </c>
      <c r="L390" s="15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3" t="s">
        <v>276</v>
      </c>
      <c r="C391" s="28"/>
      <c r="D391" s="11" t="s">
        <v>777</v>
      </c>
      <c r="E391" s="11" t="s">
        <v>777</v>
      </c>
      <c r="F391" s="11">
        <v>1.0750000000000002</v>
      </c>
      <c r="G391" s="11" t="s">
        <v>777</v>
      </c>
      <c r="H391" s="11">
        <v>3.4643199999999998</v>
      </c>
      <c r="I391" s="11">
        <v>3.1350000000000007</v>
      </c>
      <c r="J391" s="11" t="s">
        <v>777</v>
      </c>
      <c r="K391" s="11" t="s">
        <v>777</v>
      </c>
      <c r="L391" s="15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29"/>
      <c r="B392" s="3" t="s">
        <v>277</v>
      </c>
      <c r="C392" s="28"/>
      <c r="D392" s="23" t="s">
        <v>777</v>
      </c>
      <c r="E392" s="23" t="s">
        <v>777</v>
      </c>
      <c r="F392" s="23">
        <v>8.1649658092772682E-3</v>
      </c>
      <c r="G392" s="23" t="s">
        <v>777</v>
      </c>
      <c r="H392" s="23">
        <v>2.9645887854249982E-3</v>
      </c>
      <c r="I392" s="23">
        <v>9.8319208025015557E-3</v>
      </c>
      <c r="J392" s="23" t="s">
        <v>777</v>
      </c>
      <c r="K392" s="23" t="s">
        <v>777</v>
      </c>
      <c r="L392" s="15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29"/>
      <c r="B393" s="3" t="s">
        <v>87</v>
      </c>
      <c r="C393" s="28"/>
      <c r="D393" s="13" t="s">
        <v>777</v>
      </c>
      <c r="E393" s="13" t="s">
        <v>777</v>
      </c>
      <c r="F393" s="13">
        <v>7.5835595751801241E-3</v>
      </c>
      <c r="G393" s="13" t="s">
        <v>777</v>
      </c>
      <c r="H393" s="13">
        <v>8.554881822634957E-4</v>
      </c>
      <c r="I393" s="13">
        <v>3.1328478393525933E-3</v>
      </c>
      <c r="J393" s="13" t="s">
        <v>777</v>
      </c>
      <c r="K393" s="13" t="s">
        <v>777</v>
      </c>
      <c r="L393" s="15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278</v>
      </c>
      <c r="C394" s="28"/>
      <c r="D394" s="13" t="s">
        <v>777</v>
      </c>
      <c r="E394" s="13" t="s">
        <v>777</v>
      </c>
      <c r="F394" s="13">
        <v>-0.57944770937883749</v>
      </c>
      <c r="G394" s="13" t="s">
        <v>777</v>
      </c>
      <c r="H394" s="13">
        <v>0.35359637309454617</v>
      </c>
      <c r="I394" s="13">
        <v>0.22585133628428622</v>
      </c>
      <c r="J394" s="13" t="s">
        <v>777</v>
      </c>
      <c r="K394" s="13" t="s">
        <v>777</v>
      </c>
      <c r="L394" s="15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279</v>
      </c>
      <c r="C395" s="46"/>
      <c r="D395" s="44" t="s">
        <v>280</v>
      </c>
      <c r="E395" s="44" t="s">
        <v>280</v>
      </c>
      <c r="F395" s="44">
        <v>4.25</v>
      </c>
      <c r="G395" s="44" t="s">
        <v>280</v>
      </c>
      <c r="H395" s="44">
        <v>0.67</v>
      </c>
      <c r="I395" s="44">
        <v>0</v>
      </c>
      <c r="J395" s="44" t="s">
        <v>280</v>
      </c>
      <c r="K395" s="44" t="s">
        <v>280</v>
      </c>
      <c r="L395" s="15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E396" s="20"/>
      <c r="F396" s="20"/>
      <c r="G396" s="20"/>
      <c r="H396" s="20"/>
      <c r="I396" s="20"/>
      <c r="J396" s="20"/>
      <c r="K396" s="20"/>
      <c r="BM396" s="55"/>
    </row>
    <row r="397" spans="1:65" ht="15">
      <c r="B397" s="8" t="s">
        <v>541</v>
      </c>
      <c r="BM397" s="27" t="s">
        <v>282</v>
      </c>
    </row>
    <row r="398" spans="1:65" ht="15">
      <c r="A398" s="24" t="s">
        <v>17</v>
      </c>
      <c r="B398" s="18" t="s">
        <v>114</v>
      </c>
      <c r="C398" s="15" t="s">
        <v>115</v>
      </c>
      <c r="D398" s="16" t="s">
        <v>244</v>
      </c>
      <c r="E398" s="17" t="s">
        <v>244</v>
      </c>
      <c r="F398" s="17" t="s">
        <v>244</v>
      </c>
      <c r="G398" s="17" t="s">
        <v>244</v>
      </c>
      <c r="H398" s="17" t="s">
        <v>244</v>
      </c>
      <c r="I398" s="15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245</v>
      </c>
      <c r="C399" s="9" t="s">
        <v>245</v>
      </c>
      <c r="D399" s="150" t="s">
        <v>250</v>
      </c>
      <c r="E399" s="151" t="s">
        <v>252</v>
      </c>
      <c r="F399" s="151" t="s">
        <v>260</v>
      </c>
      <c r="G399" s="151" t="s">
        <v>284</v>
      </c>
      <c r="H399" s="151" t="s">
        <v>267</v>
      </c>
      <c r="I399" s="15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312</v>
      </c>
      <c r="E400" s="11" t="s">
        <v>102</v>
      </c>
      <c r="F400" s="11" t="s">
        <v>102</v>
      </c>
      <c r="G400" s="11" t="s">
        <v>103</v>
      </c>
      <c r="H400" s="11" t="s">
        <v>103</v>
      </c>
      <c r="I400" s="15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5"/>
      <c r="E401" s="25"/>
      <c r="F401" s="25"/>
      <c r="G401" s="25"/>
      <c r="H401" s="25"/>
      <c r="I401" s="15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211" t="s">
        <v>98</v>
      </c>
      <c r="E402" s="211">
        <v>39.4</v>
      </c>
      <c r="F402" s="211" t="s">
        <v>295</v>
      </c>
      <c r="G402" s="211">
        <v>44</v>
      </c>
      <c r="H402" s="211" t="s">
        <v>296</v>
      </c>
      <c r="I402" s="213"/>
      <c r="J402" s="214"/>
      <c r="K402" s="214"/>
      <c r="L402" s="214"/>
      <c r="M402" s="214"/>
      <c r="N402" s="214"/>
      <c r="O402" s="214"/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  <c r="BI402" s="214"/>
      <c r="BJ402" s="214"/>
      <c r="BK402" s="214"/>
      <c r="BL402" s="214"/>
      <c r="BM402" s="215">
        <v>1</v>
      </c>
    </row>
    <row r="403" spans="1:65">
      <c r="A403" s="29"/>
      <c r="B403" s="19">
        <v>1</v>
      </c>
      <c r="C403" s="9">
        <v>2</v>
      </c>
      <c r="D403" s="216" t="s">
        <v>98</v>
      </c>
      <c r="E403" s="216">
        <v>42.2</v>
      </c>
      <c r="F403" s="216" t="s">
        <v>295</v>
      </c>
      <c r="G403" s="216">
        <v>44</v>
      </c>
      <c r="H403" s="216" t="s">
        <v>296</v>
      </c>
      <c r="I403" s="213"/>
      <c r="J403" s="214"/>
      <c r="K403" s="214"/>
      <c r="L403" s="214"/>
      <c r="M403" s="214"/>
      <c r="N403" s="214"/>
      <c r="O403" s="214"/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  <c r="AF403" s="214"/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  <c r="BI403" s="214"/>
      <c r="BJ403" s="214"/>
      <c r="BK403" s="214"/>
      <c r="BL403" s="214"/>
      <c r="BM403" s="215">
        <v>12</v>
      </c>
    </row>
    <row r="404" spans="1:65">
      <c r="A404" s="29"/>
      <c r="B404" s="19">
        <v>1</v>
      </c>
      <c r="C404" s="9">
        <v>3</v>
      </c>
      <c r="D404" s="216" t="s">
        <v>98</v>
      </c>
      <c r="E404" s="216">
        <v>42.1</v>
      </c>
      <c r="F404" s="216" t="s">
        <v>295</v>
      </c>
      <c r="G404" s="216">
        <v>44</v>
      </c>
      <c r="H404" s="216" t="s">
        <v>296</v>
      </c>
      <c r="I404" s="213"/>
      <c r="J404" s="214"/>
      <c r="K404" s="214"/>
      <c r="L404" s="214"/>
      <c r="M404" s="214"/>
      <c r="N404" s="214"/>
      <c r="O404" s="214"/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  <c r="BI404" s="214"/>
      <c r="BJ404" s="214"/>
      <c r="BK404" s="214"/>
      <c r="BL404" s="214"/>
      <c r="BM404" s="215">
        <v>16</v>
      </c>
    </row>
    <row r="405" spans="1:65">
      <c r="A405" s="29"/>
      <c r="B405" s="19">
        <v>1</v>
      </c>
      <c r="C405" s="9">
        <v>4</v>
      </c>
      <c r="D405" s="216" t="s">
        <v>98</v>
      </c>
      <c r="E405" s="216">
        <v>42.6</v>
      </c>
      <c r="F405" s="216" t="s">
        <v>295</v>
      </c>
      <c r="G405" s="216">
        <v>44</v>
      </c>
      <c r="H405" s="216" t="s">
        <v>296</v>
      </c>
      <c r="I405" s="213"/>
      <c r="J405" s="214"/>
      <c r="K405" s="214"/>
      <c r="L405" s="214"/>
      <c r="M405" s="214"/>
      <c r="N405" s="214"/>
      <c r="O405" s="214"/>
      <c r="P405" s="214"/>
      <c r="Q405" s="214"/>
      <c r="R405" s="214"/>
      <c r="S405" s="214"/>
      <c r="T405" s="214"/>
      <c r="U405" s="21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/>
      <c r="AF405" s="214"/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  <c r="BI405" s="214"/>
      <c r="BJ405" s="214"/>
      <c r="BK405" s="214"/>
      <c r="BL405" s="214"/>
      <c r="BM405" s="215">
        <v>43.016666666666701</v>
      </c>
    </row>
    <row r="406" spans="1:65">
      <c r="A406" s="29"/>
      <c r="B406" s="19">
        <v>1</v>
      </c>
      <c r="C406" s="9">
        <v>5</v>
      </c>
      <c r="D406" s="216" t="s">
        <v>98</v>
      </c>
      <c r="E406" s="216">
        <v>43.3</v>
      </c>
      <c r="F406" s="216" t="s">
        <v>295</v>
      </c>
      <c r="G406" s="216">
        <v>44</v>
      </c>
      <c r="H406" s="216" t="s">
        <v>296</v>
      </c>
      <c r="I406" s="213"/>
      <c r="J406" s="214"/>
      <c r="K406" s="214"/>
      <c r="L406" s="214"/>
      <c r="M406" s="214"/>
      <c r="N406" s="214"/>
      <c r="O406" s="214"/>
      <c r="P406" s="214"/>
      <c r="Q406" s="214"/>
      <c r="R406" s="214"/>
      <c r="S406" s="214"/>
      <c r="T406" s="214"/>
      <c r="U406" s="214"/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/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  <c r="BI406" s="214"/>
      <c r="BJ406" s="214"/>
      <c r="BK406" s="214"/>
      <c r="BL406" s="214"/>
      <c r="BM406" s="215">
        <v>18</v>
      </c>
    </row>
    <row r="407" spans="1:65">
      <c r="A407" s="29"/>
      <c r="B407" s="19">
        <v>1</v>
      </c>
      <c r="C407" s="9">
        <v>6</v>
      </c>
      <c r="D407" s="216" t="s">
        <v>98</v>
      </c>
      <c r="E407" s="216">
        <v>42.6</v>
      </c>
      <c r="F407" s="216" t="s">
        <v>295</v>
      </c>
      <c r="G407" s="216">
        <v>44</v>
      </c>
      <c r="H407" s="216" t="s">
        <v>296</v>
      </c>
      <c r="I407" s="213"/>
      <c r="J407" s="214"/>
      <c r="K407" s="214"/>
      <c r="L407" s="214"/>
      <c r="M407" s="214"/>
      <c r="N407" s="214"/>
      <c r="O407" s="214"/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  <c r="BI407" s="214"/>
      <c r="BJ407" s="214"/>
      <c r="BK407" s="214"/>
      <c r="BL407" s="214"/>
      <c r="BM407" s="219"/>
    </row>
    <row r="408" spans="1:65">
      <c r="A408" s="29"/>
      <c r="B408" s="20" t="s">
        <v>275</v>
      </c>
      <c r="C408" s="12"/>
      <c r="D408" s="220" t="s">
        <v>777</v>
      </c>
      <c r="E408" s="220">
        <v>42.033333333333324</v>
      </c>
      <c r="F408" s="220" t="s">
        <v>777</v>
      </c>
      <c r="G408" s="220">
        <v>44</v>
      </c>
      <c r="H408" s="220" t="s">
        <v>777</v>
      </c>
      <c r="I408" s="213"/>
      <c r="J408" s="214"/>
      <c r="K408" s="214"/>
      <c r="L408" s="214"/>
      <c r="M408" s="214"/>
      <c r="N408" s="214"/>
      <c r="O408" s="214"/>
      <c r="P408" s="214"/>
      <c r="Q408" s="214"/>
      <c r="R408" s="214"/>
      <c r="S408" s="214"/>
      <c r="T408" s="214"/>
      <c r="U408" s="214"/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/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  <c r="BI408" s="214"/>
      <c r="BJ408" s="214"/>
      <c r="BK408" s="214"/>
      <c r="BL408" s="214"/>
      <c r="BM408" s="219"/>
    </row>
    <row r="409" spans="1:65">
      <c r="A409" s="29"/>
      <c r="B409" s="3" t="s">
        <v>276</v>
      </c>
      <c r="C409" s="28"/>
      <c r="D409" s="216" t="s">
        <v>777</v>
      </c>
      <c r="E409" s="216">
        <v>42.400000000000006</v>
      </c>
      <c r="F409" s="216" t="s">
        <v>777</v>
      </c>
      <c r="G409" s="216">
        <v>44</v>
      </c>
      <c r="H409" s="216" t="s">
        <v>777</v>
      </c>
      <c r="I409" s="213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  <c r="BI409" s="214"/>
      <c r="BJ409" s="214"/>
      <c r="BK409" s="214"/>
      <c r="BL409" s="214"/>
      <c r="BM409" s="219"/>
    </row>
    <row r="410" spans="1:65">
      <c r="A410" s="29"/>
      <c r="B410" s="3" t="s">
        <v>277</v>
      </c>
      <c r="C410" s="28"/>
      <c r="D410" s="216" t="s">
        <v>777</v>
      </c>
      <c r="E410" s="216">
        <v>1.3574485871172681</v>
      </c>
      <c r="F410" s="216" t="s">
        <v>777</v>
      </c>
      <c r="G410" s="216">
        <v>0</v>
      </c>
      <c r="H410" s="216" t="s">
        <v>777</v>
      </c>
      <c r="I410" s="213"/>
      <c r="J410" s="214"/>
      <c r="K410" s="214"/>
      <c r="L410" s="214"/>
      <c r="M410" s="214"/>
      <c r="N410" s="214"/>
      <c r="O410" s="214"/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  <c r="BI410" s="214"/>
      <c r="BJ410" s="214"/>
      <c r="BK410" s="214"/>
      <c r="BL410" s="214"/>
      <c r="BM410" s="219"/>
    </row>
    <row r="411" spans="1:65">
      <c r="A411" s="29"/>
      <c r="B411" s="3" t="s">
        <v>87</v>
      </c>
      <c r="C411" s="28"/>
      <c r="D411" s="13" t="s">
        <v>777</v>
      </c>
      <c r="E411" s="13">
        <v>3.2294573841013523E-2</v>
      </c>
      <c r="F411" s="13" t="s">
        <v>777</v>
      </c>
      <c r="G411" s="13">
        <v>0</v>
      </c>
      <c r="H411" s="13" t="s">
        <v>777</v>
      </c>
      <c r="I411" s="15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278</v>
      </c>
      <c r="C412" s="28"/>
      <c r="D412" s="13" t="s">
        <v>777</v>
      </c>
      <c r="E412" s="13">
        <v>-2.2859356838435763E-2</v>
      </c>
      <c r="F412" s="13" t="s">
        <v>777</v>
      </c>
      <c r="G412" s="13">
        <v>2.2859356838433875E-2</v>
      </c>
      <c r="H412" s="13" t="s">
        <v>777</v>
      </c>
      <c r="I412" s="15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279</v>
      </c>
      <c r="C413" s="46"/>
      <c r="D413" s="44" t="s">
        <v>280</v>
      </c>
      <c r="E413" s="44">
        <v>0.67</v>
      </c>
      <c r="F413" s="44" t="s">
        <v>280</v>
      </c>
      <c r="G413" s="44">
        <v>0.67</v>
      </c>
      <c r="H413" s="44" t="s">
        <v>280</v>
      </c>
      <c r="I413" s="15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E414" s="20"/>
      <c r="F414" s="20"/>
      <c r="G414" s="20"/>
      <c r="H414" s="20"/>
      <c r="BM414" s="55"/>
    </row>
    <row r="415" spans="1:65" ht="15">
      <c r="B415" s="8" t="s">
        <v>542</v>
      </c>
      <c r="BM415" s="27" t="s">
        <v>282</v>
      </c>
    </row>
    <row r="416" spans="1:65" ht="15">
      <c r="A416" s="24" t="s">
        <v>20</v>
      </c>
      <c r="B416" s="18" t="s">
        <v>114</v>
      </c>
      <c r="C416" s="15" t="s">
        <v>115</v>
      </c>
      <c r="D416" s="16" t="s">
        <v>244</v>
      </c>
      <c r="E416" s="17" t="s">
        <v>244</v>
      </c>
      <c r="F416" s="17" t="s">
        <v>244</v>
      </c>
      <c r="G416" s="17" t="s">
        <v>244</v>
      </c>
      <c r="H416" s="17" t="s">
        <v>244</v>
      </c>
      <c r="I416" s="17" t="s">
        <v>244</v>
      </c>
      <c r="J416" s="152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245</v>
      </c>
      <c r="C417" s="9" t="s">
        <v>245</v>
      </c>
      <c r="D417" s="150" t="s">
        <v>248</v>
      </c>
      <c r="E417" s="151" t="s">
        <v>250</v>
      </c>
      <c r="F417" s="151" t="s">
        <v>260</v>
      </c>
      <c r="G417" s="151" t="s">
        <v>284</v>
      </c>
      <c r="H417" s="151" t="s">
        <v>267</v>
      </c>
      <c r="I417" s="151" t="s">
        <v>269</v>
      </c>
      <c r="J417" s="152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312</v>
      </c>
      <c r="E418" s="11" t="s">
        <v>312</v>
      </c>
      <c r="F418" s="11" t="s">
        <v>102</v>
      </c>
      <c r="G418" s="11" t="s">
        <v>103</v>
      </c>
      <c r="H418" s="11" t="s">
        <v>103</v>
      </c>
      <c r="I418" s="11" t="s">
        <v>103</v>
      </c>
      <c r="J418" s="152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/>
      <c r="C419" s="9"/>
      <c r="D419" s="25"/>
      <c r="E419" s="25"/>
      <c r="F419" s="25"/>
      <c r="G419" s="25"/>
      <c r="H419" s="25"/>
      <c r="I419" s="25"/>
      <c r="J419" s="152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8">
        <v>1</v>
      </c>
      <c r="C420" s="14">
        <v>1</v>
      </c>
      <c r="D420" s="211" t="s">
        <v>280</v>
      </c>
      <c r="E420" s="211" t="s">
        <v>98</v>
      </c>
      <c r="F420" s="211" t="s">
        <v>295</v>
      </c>
      <c r="G420" s="211">
        <v>31</v>
      </c>
      <c r="H420" s="211" t="s">
        <v>296</v>
      </c>
      <c r="I420" s="211" t="s">
        <v>296</v>
      </c>
      <c r="J420" s="213"/>
      <c r="K420" s="214"/>
      <c r="L420" s="214"/>
      <c r="M420" s="214"/>
      <c r="N420" s="214"/>
      <c r="O420" s="214"/>
      <c r="P420" s="214"/>
      <c r="Q420" s="214"/>
      <c r="R420" s="214"/>
      <c r="S420" s="214"/>
      <c r="T420" s="214"/>
      <c r="U420" s="214"/>
      <c r="V420" s="214"/>
      <c r="W420" s="214"/>
      <c r="X420" s="214"/>
      <c r="Y420" s="214"/>
      <c r="Z420" s="214"/>
      <c r="AA420" s="214"/>
      <c r="AB420" s="214"/>
      <c r="AC420" s="214"/>
      <c r="AD420" s="214"/>
      <c r="AE420" s="214"/>
      <c r="AF420" s="214"/>
      <c r="AG420" s="214"/>
      <c r="AH420" s="214"/>
      <c r="AI420" s="214"/>
      <c r="AJ420" s="214"/>
      <c r="AK420" s="214"/>
      <c r="AL420" s="214"/>
      <c r="AM420" s="214"/>
      <c r="AN420" s="214"/>
      <c r="AO420" s="214"/>
      <c r="AP420" s="214"/>
      <c r="AQ420" s="214"/>
      <c r="AR420" s="214"/>
      <c r="AS420" s="214"/>
      <c r="AT420" s="214"/>
      <c r="AU420" s="214"/>
      <c r="AV420" s="214"/>
      <c r="AW420" s="214"/>
      <c r="AX420" s="214"/>
      <c r="AY420" s="214"/>
      <c r="AZ420" s="214"/>
      <c r="BA420" s="214"/>
      <c r="BB420" s="214"/>
      <c r="BC420" s="214"/>
      <c r="BD420" s="214"/>
      <c r="BE420" s="214"/>
      <c r="BF420" s="214"/>
      <c r="BG420" s="214"/>
      <c r="BH420" s="214"/>
      <c r="BI420" s="214"/>
      <c r="BJ420" s="214"/>
      <c r="BK420" s="214"/>
      <c r="BL420" s="214"/>
      <c r="BM420" s="215">
        <v>1</v>
      </c>
    </row>
    <row r="421" spans="1:65">
      <c r="A421" s="29"/>
      <c r="B421" s="19">
        <v>1</v>
      </c>
      <c r="C421" s="9">
        <v>2</v>
      </c>
      <c r="D421" s="216" t="s">
        <v>280</v>
      </c>
      <c r="E421" s="216" t="s">
        <v>98</v>
      </c>
      <c r="F421" s="216" t="s">
        <v>295</v>
      </c>
      <c r="G421" s="216">
        <v>30</v>
      </c>
      <c r="H421" s="216" t="s">
        <v>296</v>
      </c>
      <c r="I421" s="216" t="s">
        <v>296</v>
      </c>
      <c r="J421" s="213"/>
      <c r="K421" s="214"/>
      <c r="L421" s="214"/>
      <c r="M421" s="214"/>
      <c r="N421" s="214"/>
      <c r="O421" s="214"/>
      <c r="P421" s="214"/>
      <c r="Q421" s="214"/>
      <c r="R421" s="214"/>
      <c r="S421" s="214"/>
      <c r="T421" s="214"/>
      <c r="U421" s="21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/>
      <c r="AF421" s="214"/>
      <c r="AG421" s="214"/>
      <c r="AH421" s="214"/>
      <c r="AI421" s="214"/>
      <c r="AJ421" s="214"/>
      <c r="AK421" s="214"/>
      <c r="AL421" s="214"/>
      <c r="AM421" s="214"/>
      <c r="AN421" s="214"/>
      <c r="AO421" s="214"/>
      <c r="AP421" s="214"/>
      <c r="AQ421" s="214"/>
      <c r="AR421" s="214"/>
      <c r="AS421" s="214"/>
      <c r="AT421" s="214"/>
      <c r="AU421" s="214"/>
      <c r="AV421" s="214"/>
      <c r="AW421" s="214"/>
      <c r="AX421" s="214"/>
      <c r="AY421" s="214"/>
      <c r="AZ421" s="214"/>
      <c r="BA421" s="214"/>
      <c r="BB421" s="214"/>
      <c r="BC421" s="214"/>
      <c r="BD421" s="214"/>
      <c r="BE421" s="214"/>
      <c r="BF421" s="214"/>
      <c r="BG421" s="214"/>
      <c r="BH421" s="214"/>
      <c r="BI421" s="214"/>
      <c r="BJ421" s="214"/>
      <c r="BK421" s="214"/>
      <c r="BL421" s="214"/>
      <c r="BM421" s="215">
        <v>13</v>
      </c>
    </row>
    <row r="422" spans="1:65">
      <c r="A422" s="29"/>
      <c r="B422" s="19">
        <v>1</v>
      </c>
      <c r="C422" s="9">
        <v>3</v>
      </c>
      <c r="D422" s="216" t="s">
        <v>280</v>
      </c>
      <c r="E422" s="216" t="s">
        <v>98</v>
      </c>
      <c r="F422" s="216" t="s">
        <v>295</v>
      </c>
      <c r="G422" s="216">
        <v>30</v>
      </c>
      <c r="H422" s="216" t="s">
        <v>296</v>
      </c>
      <c r="I422" s="216" t="s">
        <v>296</v>
      </c>
      <c r="J422" s="213"/>
      <c r="K422" s="214"/>
      <c r="L422" s="214"/>
      <c r="M422" s="214"/>
      <c r="N422" s="214"/>
      <c r="O422" s="214"/>
      <c r="P422" s="214"/>
      <c r="Q422" s="214"/>
      <c r="R422" s="214"/>
      <c r="S422" s="214"/>
      <c r="T422" s="214"/>
      <c r="U422" s="214"/>
      <c r="V422" s="214"/>
      <c r="W422" s="214"/>
      <c r="X422" s="214"/>
      <c r="Y422" s="214"/>
      <c r="Z422" s="214"/>
      <c r="AA422" s="214"/>
      <c r="AB422" s="214"/>
      <c r="AC422" s="214"/>
      <c r="AD422" s="214"/>
      <c r="AE422" s="214"/>
      <c r="AF422" s="214"/>
      <c r="AG422" s="214"/>
      <c r="AH422" s="214"/>
      <c r="AI422" s="214"/>
      <c r="AJ422" s="214"/>
      <c r="AK422" s="214"/>
      <c r="AL422" s="214"/>
      <c r="AM422" s="214"/>
      <c r="AN422" s="214"/>
      <c r="AO422" s="214"/>
      <c r="AP422" s="214"/>
      <c r="AQ422" s="214"/>
      <c r="AR422" s="214"/>
      <c r="AS422" s="214"/>
      <c r="AT422" s="214"/>
      <c r="AU422" s="214"/>
      <c r="AV422" s="214"/>
      <c r="AW422" s="214"/>
      <c r="AX422" s="214"/>
      <c r="AY422" s="214"/>
      <c r="AZ422" s="214"/>
      <c r="BA422" s="214"/>
      <c r="BB422" s="214"/>
      <c r="BC422" s="214"/>
      <c r="BD422" s="214"/>
      <c r="BE422" s="214"/>
      <c r="BF422" s="214"/>
      <c r="BG422" s="214"/>
      <c r="BH422" s="214"/>
      <c r="BI422" s="214"/>
      <c r="BJ422" s="214"/>
      <c r="BK422" s="214"/>
      <c r="BL422" s="214"/>
      <c r="BM422" s="215">
        <v>16</v>
      </c>
    </row>
    <row r="423" spans="1:65">
      <c r="A423" s="29"/>
      <c r="B423" s="19">
        <v>1</v>
      </c>
      <c r="C423" s="9">
        <v>4</v>
      </c>
      <c r="D423" s="216" t="s">
        <v>280</v>
      </c>
      <c r="E423" s="216" t="s">
        <v>98</v>
      </c>
      <c r="F423" s="216" t="s">
        <v>295</v>
      </c>
      <c r="G423" s="216">
        <v>31</v>
      </c>
      <c r="H423" s="216" t="s">
        <v>296</v>
      </c>
      <c r="I423" s="216" t="s">
        <v>296</v>
      </c>
      <c r="J423" s="213"/>
      <c r="K423" s="214"/>
      <c r="L423" s="214"/>
      <c r="M423" s="214"/>
      <c r="N423" s="214"/>
      <c r="O423" s="214"/>
      <c r="P423" s="214"/>
      <c r="Q423" s="214"/>
      <c r="R423" s="214"/>
      <c r="S423" s="214"/>
      <c r="T423" s="214"/>
      <c r="U423" s="214"/>
      <c r="V423" s="214"/>
      <c r="W423" s="214"/>
      <c r="X423" s="214"/>
      <c r="Y423" s="214"/>
      <c r="Z423" s="214"/>
      <c r="AA423" s="214"/>
      <c r="AB423" s="214"/>
      <c r="AC423" s="214"/>
      <c r="AD423" s="214"/>
      <c r="AE423" s="214"/>
      <c r="AF423" s="214"/>
      <c r="AG423" s="214"/>
      <c r="AH423" s="214"/>
      <c r="AI423" s="214"/>
      <c r="AJ423" s="214"/>
      <c r="AK423" s="214"/>
      <c r="AL423" s="214"/>
      <c r="AM423" s="214"/>
      <c r="AN423" s="214"/>
      <c r="AO423" s="214"/>
      <c r="AP423" s="214"/>
      <c r="AQ423" s="214"/>
      <c r="AR423" s="214"/>
      <c r="AS423" s="214"/>
      <c r="AT423" s="214"/>
      <c r="AU423" s="214"/>
      <c r="AV423" s="214"/>
      <c r="AW423" s="214"/>
      <c r="AX423" s="214"/>
      <c r="AY423" s="214"/>
      <c r="AZ423" s="214"/>
      <c r="BA423" s="214"/>
      <c r="BB423" s="214"/>
      <c r="BC423" s="214"/>
      <c r="BD423" s="214"/>
      <c r="BE423" s="214"/>
      <c r="BF423" s="214"/>
      <c r="BG423" s="214"/>
      <c r="BH423" s="214"/>
      <c r="BI423" s="214"/>
      <c r="BJ423" s="214"/>
      <c r="BK423" s="214"/>
      <c r="BL423" s="214"/>
      <c r="BM423" s="215">
        <v>30.5</v>
      </c>
    </row>
    <row r="424" spans="1:65">
      <c r="A424" s="29"/>
      <c r="B424" s="19">
        <v>1</v>
      </c>
      <c r="C424" s="9">
        <v>5</v>
      </c>
      <c r="D424" s="216" t="s">
        <v>280</v>
      </c>
      <c r="E424" s="216" t="s">
        <v>98</v>
      </c>
      <c r="F424" s="216" t="s">
        <v>295</v>
      </c>
      <c r="G424" s="216">
        <v>31</v>
      </c>
      <c r="H424" s="216" t="s">
        <v>296</v>
      </c>
      <c r="I424" s="216" t="s">
        <v>296</v>
      </c>
      <c r="J424" s="213"/>
      <c r="K424" s="214"/>
      <c r="L424" s="214"/>
      <c r="M424" s="214"/>
      <c r="N424" s="214"/>
      <c r="O424" s="214"/>
      <c r="P424" s="214"/>
      <c r="Q424" s="214"/>
      <c r="R424" s="214"/>
      <c r="S424" s="214"/>
      <c r="T424" s="214"/>
      <c r="U424" s="214"/>
      <c r="V424" s="214"/>
      <c r="W424" s="214"/>
      <c r="X424" s="214"/>
      <c r="Y424" s="214"/>
      <c r="Z424" s="214"/>
      <c r="AA424" s="214"/>
      <c r="AB424" s="214"/>
      <c r="AC424" s="214"/>
      <c r="AD424" s="214"/>
      <c r="AE424" s="214"/>
      <c r="AF424" s="214"/>
      <c r="AG424" s="214"/>
      <c r="AH424" s="214"/>
      <c r="AI424" s="214"/>
      <c r="AJ424" s="214"/>
      <c r="AK424" s="214"/>
      <c r="AL424" s="214"/>
      <c r="AM424" s="214"/>
      <c r="AN424" s="214"/>
      <c r="AO424" s="214"/>
      <c r="AP424" s="214"/>
      <c r="AQ424" s="214"/>
      <c r="AR424" s="214"/>
      <c r="AS424" s="214"/>
      <c r="AT424" s="214"/>
      <c r="AU424" s="214"/>
      <c r="AV424" s="214"/>
      <c r="AW424" s="214"/>
      <c r="AX424" s="214"/>
      <c r="AY424" s="214"/>
      <c r="AZ424" s="214"/>
      <c r="BA424" s="214"/>
      <c r="BB424" s="214"/>
      <c r="BC424" s="214"/>
      <c r="BD424" s="214"/>
      <c r="BE424" s="214"/>
      <c r="BF424" s="214"/>
      <c r="BG424" s="214"/>
      <c r="BH424" s="214"/>
      <c r="BI424" s="214"/>
      <c r="BJ424" s="214"/>
      <c r="BK424" s="214"/>
      <c r="BL424" s="214"/>
      <c r="BM424" s="215">
        <v>19</v>
      </c>
    </row>
    <row r="425" spans="1:65">
      <c r="A425" s="29"/>
      <c r="B425" s="19">
        <v>1</v>
      </c>
      <c r="C425" s="9">
        <v>6</v>
      </c>
      <c r="D425" s="216" t="s">
        <v>280</v>
      </c>
      <c r="E425" s="216" t="s">
        <v>98</v>
      </c>
      <c r="F425" s="216" t="s">
        <v>295</v>
      </c>
      <c r="G425" s="216">
        <v>30</v>
      </c>
      <c r="H425" s="216" t="s">
        <v>296</v>
      </c>
      <c r="I425" s="216" t="s">
        <v>296</v>
      </c>
      <c r="J425" s="213"/>
      <c r="K425" s="214"/>
      <c r="L425" s="214"/>
      <c r="M425" s="214"/>
      <c r="N425" s="214"/>
      <c r="O425" s="214"/>
      <c r="P425" s="214"/>
      <c r="Q425" s="214"/>
      <c r="R425" s="214"/>
      <c r="S425" s="214"/>
      <c r="T425" s="214"/>
      <c r="U425" s="214"/>
      <c r="V425" s="214"/>
      <c r="W425" s="214"/>
      <c r="X425" s="214"/>
      <c r="Y425" s="214"/>
      <c r="Z425" s="214"/>
      <c r="AA425" s="214"/>
      <c r="AB425" s="214"/>
      <c r="AC425" s="214"/>
      <c r="AD425" s="214"/>
      <c r="AE425" s="214"/>
      <c r="AF425" s="214"/>
      <c r="AG425" s="214"/>
      <c r="AH425" s="214"/>
      <c r="AI425" s="214"/>
      <c r="AJ425" s="214"/>
      <c r="AK425" s="214"/>
      <c r="AL425" s="214"/>
      <c r="AM425" s="214"/>
      <c r="AN425" s="214"/>
      <c r="AO425" s="214"/>
      <c r="AP425" s="214"/>
      <c r="AQ425" s="214"/>
      <c r="AR425" s="214"/>
      <c r="AS425" s="214"/>
      <c r="AT425" s="214"/>
      <c r="AU425" s="214"/>
      <c r="AV425" s="214"/>
      <c r="AW425" s="214"/>
      <c r="AX425" s="214"/>
      <c r="AY425" s="214"/>
      <c r="AZ425" s="214"/>
      <c r="BA425" s="214"/>
      <c r="BB425" s="214"/>
      <c r="BC425" s="214"/>
      <c r="BD425" s="214"/>
      <c r="BE425" s="214"/>
      <c r="BF425" s="214"/>
      <c r="BG425" s="214"/>
      <c r="BH425" s="214"/>
      <c r="BI425" s="214"/>
      <c r="BJ425" s="214"/>
      <c r="BK425" s="214"/>
      <c r="BL425" s="214"/>
      <c r="BM425" s="219"/>
    </row>
    <row r="426" spans="1:65">
      <c r="A426" s="29"/>
      <c r="B426" s="20" t="s">
        <v>275</v>
      </c>
      <c r="C426" s="12"/>
      <c r="D426" s="220" t="s">
        <v>777</v>
      </c>
      <c r="E426" s="220" t="s">
        <v>777</v>
      </c>
      <c r="F426" s="220" t="s">
        <v>777</v>
      </c>
      <c r="G426" s="220">
        <v>30.5</v>
      </c>
      <c r="H426" s="220" t="s">
        <v>777</v>
      </c>
      <c r="I426" s="220" t="s">
        <v>777</v>
      </c>
      <c r="J426" s="213"/>
      <c r="K426" s="214"/>
      <c r="L426" s="214"/>
      <c r="M426" s="214"/>
      <c r="N426" s="214"/>
      <c r="O426" s="214"/>
      <c r="P426" s="214"/>
      <c r="Q426" s="214"/>
      <c r="R426" s="214"/>
      <c r="S426" s="214"/>
      <c r="T426" s="214"/>
      <c r="U426" s="214"/>
      <c r="V426" s="214"/>
      <c r="W426" s="214"/>
      <c r="X426" s="214"/>
      <c r="Y426" s="214"/>
      <c r="Z426" s="214"/>
      <c r="AA426" s="214"/>
      <c r="AB426" s="214"/>
      <c r="AC426" s="214"/>
      <c r="AD426" s="214"/>
      <c r="AE426" s="214"/>
      <c r="AF426" s="214"/>
      <c r="AG426" s="214"/>
      <c r="AH426" s="214"/>
      <c r="AI426" s="214"/>
      <c r="AJ426" s="214"/>
      <c r="AK426" s="214"/>
      <c r="AL426" s="214"/>
      <c r="AM426" s="214"/>
      <c r="AN426" s="214"/>
      <c r="AO426" s="214"/>
      <c r="AP426" s="214"/>
      <c r="AQ426" s="214"/>
      <c r="AR426" s="214"/>
      <c r="AS426" s="214"/>
      <c r="AT426" s="214"/>
      <c r="AU426" s="214"/>
      <c r="AV426" s="214"/>
      <c r="AW426" s="214"/>
      <c r="AX426" s="214"/>
      <c r="AY426" s="214"/>
      <c r="AZ426" s="214"/>
      <c r="BA426" s="214"/>
      <c r="BB426" s="214"/>
      <c r="BC426" s="214"/>
      <c r="BD426" s="214"/>
      <c r="BE426" s="214"/>
      <c r="BF426" s="214"/>
      <c r="BG426" s="214"/>
      <c r="BH426" s="214"/>
      <c r="BI426" s="214"/>
      <c r="BJ426" s="214"/>
      <c r="BK426" s="214"/>
      <c r="BL426" s="214"/>
      <c r="BM426" s="219"/>
    </row>
    <row r="427" spans="1:65">
      <c r="A427" s="29"/>
      <c r="B427" s="3" t="s">
        <v>276</v>
      </c>
      <c r="C427" s="28"/>
      <c r="D427" s="216" t="s">
        <v>777</v>
      </c>
      <c r="E427" s="216" t="s">
        <v>777</v>
      </c>
      <c r="F427" s="216" t="s">
        <v>777</v>
      </c>
      <c r="G427" s="216">
        <v>30.5</v>
      </c>
      <c r="H427" s="216" t="s">
        <v>777</v>
      </c>
      <c r="I427" s="216" t="s">
        <v>777</v>
      </c>
      <c r="J427" s="213"/>
      <c r="K427" s="214"/>
      <c r="L427" s="214"/>
      <c r="M427" s="214"/>
      <c r="N427" s="214"/>
      <c r="O427" s="214"/>
      <c r="P427" s="214"/>
      <c r="Q427" s="214"/>
      <c r="R427" s="214"/>
      <c r="S427" s="214"/>
      <c r="T427" s="214"/>
      <c r="U427" s="214"/>
      <c r="V427" s="214"/>
      <c r="W427" s="214"/>
      <c r="X427" s="214"/>
      <c r="Y427" s="214"/>
      <c r="Z427" s="214"/>
      <c r="AA427" s="214"/>
      <c r="AB427" s="214"/>
      <c r="AC427" s="214"/>
      <c r="AD427" s="214"/>
      <c r="AE427" s="214"/>
      <c r="AF427" s="214"/>
      <c r="AG427" s="214"/>
      <c r="AH427" s="214"/>
      <c r="AI427" s="214"/>
      <c r="AJ427" s="214"/>
      <c r="AK427" s="214"/>
      <c r="AL427" s="214"/>
      <c r="AM427" s="214"/>
      <c r="AN427" s="214"/>
      <c r="AO427" s="214"/>
      <c r="AP427" s="214"/>
      <c r="AQ427" s="214"/>
      <c r="AR427" s="214"/>
      <c r="AS427" s="214"/>
      <c r="AT427" s="214"/>
      <c r="AU427" s="214"/>
      <c r="AV427" s="214"/>
      <c r="AW427" s="214"/>
      <c r="AX427" s="214"/>
      <c r="AY427" s="214"/>
      <c r="AZ427" s="214"/>
      <c r="BA427" s="214"/>
      <c r="BB427" s="214"/>
      <c r="BC427" s="214"/>
      <c r="BD427" s="214"/>
      <c r="BE427" s="214"/>
      <c r="BF427" s="214"/>
      <c r="BG427" s="214"/>
      <c r="BH427" s="214"/>
      <c r="BI427" s="214"/>
      <c r="BJ427" s="214"/>
      <c r="BK427" s="214"/>
      <c r="BL427" s="214"/>
      <c r="BM427" s="219"/>
    </row>
    <row r="428" spans="1:65">
      <c r="A428" s="29"/>
      <c r="B428" s="3" t="s">
        <v>277</v>
      </c>
      <c r="C428" s="28"/>
      <c r="D428" s="216" t="s">
        <v>777</v>
      </c>
      <c r="E428" s="216" t="s">
        <v>777</v>
      </c>
      <c r="F428" s="216" t="s">
        <v>777</v>
      </c>
      <c r="G428" s="216">
        <v>0.54772255750516607</v>
      </c>
      <c r="H428" s="216" t="s">
        <v>777</v>
      </c>
      <c r="I428" s="216" t="s">
        <v>777</v>
      </c>
      <c r="J428" s="213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  <c r="V428" s="214"/>
      <c r="W428" s="214"/>
      <c r="X428" s="214"/>
      <c r="Y428" s="214"/>
      <c r="Z428" s="214"/>
      <c r="AA428" s="214"/>
      <c r="AB428" s="214"/>
      <c r="AC428" s="214"/>
      <c r="AD428" s="214"/>
      <c r="AE428" s="214"/>
      <c r="AF428" s="214"/>
      <c r="AG428" s="214"/>
      <c r="AH428" s="214"/>
      <c r="AI428" s="214"/>
      <c r="AJ428" s="214"/>
      <c r="AK428" s="214"/>
      <c r="AL428" s="214"/>
      <c r="AM428" s="214"/>
      <c r="AN428" s="214"/>
      <c r="AO428" s="214"/>
      <c r="AP428" s="214"/>
      <c r="AQ428" s="214"/>
      <c r="AR428" s="214"/>
      <c r="AS428" s="214"/>
      <c r="AT428" s="214"/>
      <c r="AU428" s="214"/>
      <c r="AV428" s="214"/>
      <c r="AW428" s="214"/>
      <c r="AX428" s="214"/>
      <c r="AY428" s="214"/>
      <c r="AZ428" s="214"/>
      <c r="BA428" s="214"/>
      <c r="BB428" s="214"/>
      <c r="BC428" s="214"/>
      <c r="BD428" s="214"/>
      <c r="BE428" s="214"/>
      <c r="BF428" s="214"/>
      <c r="BG428" s="214"/>
      <c r="BH428" s="214"/>
      <c r="BI428" s="214"/>
      <c r="BJ428" s="214"/>
      <c r="BK428" s="214"/>
      <c r="BL428" s="214"/>
      <c r="BM428" s="219"/>
    </row>
    <row r="429" spans="1:65">
      <c r="A429" s="29"/>
      <c r="B429" s="3" t="s">
        <v>87</v>
      </c>
      <c r="C429" s="28"/>
      <c r="D429" s="13" t="s">
        <v>777</v>
      </c>
      <c r="E429" s="13" t="s">
        <v>777</v>
      </c>
      <c r="F429" s="13" t="s">
        <v>777</v>
      </c>
      <c r="G429" s="13">
        <v>1.7958116639513643E-2</v>
      </c>
      <c r="H429" s="13" t="s">
        <v>777</v>
      </c>
      <c r="I429" s="13" t="s">
        <v>777</v>
      </c>
      <c r="J429" s="15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278</v>
      </c>
      <c r="C430" s="28"/>
      <c r="D430" s="13" t="s">
        <v>777</v>
      </c>
      <c r="E430" s="13" t="s">
        <v>777</v>
      </c>
      <c r="F430" s="13" t="s">
        <v>777</v>
      </c>
      <c r="G430" s="13">
        <v>0</v>
      </c>
      <c r="H430" s="13" t="s">
        <v>777</v>
      </c>
      <c r="I430" s="13" t="s">
        <v>777</v>
      </c>
      <c r="J430" s="15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279</v>
      </c>
      <c r="C431" s="46"/>
      <c r="D431" s="44" t="s">
        <v>280</v>
      </c>
      <c r="E431" s="44" t="s">
        <v>280</v>
      </c>
      <c r="F431" s="44" t="s">
        <v>280</v>
      </c>
      <c r="G431" s="44" t="s">
        <v>280</v>
      </c>
      <c r="H431" s="44" t="s">
        <v>280</v>
      </c>
      <c r="I431" s="44" t="s">
        <v>280</v>
      </c>
      <c r="J431" s="15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5"/>
    </row>
    <row r="433" spans="1:65" ht="15">
      <c r="B433" s="8" t="s">
        <v>543</v>
      </c>
      <c r="BM433" s="27" t="s">
        <v>282</v>
      </c>
    </row>
    <row r="434" spans="1:65" ht="15">
      <c r="A434" s="24" t="s">
        <v>23</v>
      </c>
      <c r="B434" s="18" t="s">
        <v>114</v>
      </c>
      <c r="C434" s="15" t="s">
        <v>115</v>
      </c>
      <c r="D434" s="16" t="s">
        <v>244</v>
      </c>
      <c r="E434" s="17" t="s">
        <v>244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245</v>
      </c>
      <c r="C435" s="9" t="s">
        <v>245</v>
      </c>
      <c r="D435" s="150" t="s">
        <v>252</v>
      </c>
      <c r="E435" s="151" t="s">
        <v>260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102</v>
      </c>
      <c r="E436" s="11" t="s">
        <v>102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2</v>
      </c>
    </row>
    <row r="437" spans="1:65">
      <c r="A437" s="29"/>
      <c r="B437" s="19"/>
      <c r="C437" s="9"/>
      <c r="D437" s="25"/>
      <c r="E437" s="25"/>
      <c r="F437" s="15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2</v>
      </c>
    </row>
    <row r="438" spans="1:65">
      <c r="A438" s="29"/>
      <c r="B438" s="18">
        <v>1</v>
      </c>
      <c r="C438" s="14">
        <v>1</v>
      </c>
      <c r="D438" s="146" t="s">
        <v>221</v>
      </c>
      <c r="E438" s="21" t="s">
        <v>295</v>
      </c>
      <c r="F438" s="15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>
        <v>1</v>
      </c>
      <c r="C439" s="9">
        <v>2</v>
      </c>
      <c r="D439" s="147" t="s">
        <v>221</v>
      </c>
      <c r="E439" s="11" t="s">
        <v>295</v>
      </c>
      <c r="F439" s="15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14</v>
      </c>
    </row>
    <row r="440" spans="1:65">
      <c r="A440" s="29"/>
      <c r="B440" s="19">
        <v>1</v>
      </c>
      <c r="C440" s="9">
        <v>3</v>
      </c>
      <c r="D440" s="147" t="s">
        <v>221</v>
      </c>
      <c r="E440" s="11" t="s">
        <v>295</v>
      </c>
      <c r="F440" s="15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16</v>
      </c>
    </row>
    <row r="441" spans="1:65">
      <c r="A441" s="29"/>
      <c r="B441" s="19">
        <v>1</v>
      </c>
      <c r="C441" s="9">
        <v>4</v>
      </c>
      <c r="D441" s="147" t="s">
        <v>221</v>
      </c>
      <c r="E441" s="11" t="s">
        <v>295</v>
      </c>
      <c r="F441" s="15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221</v>
      </c>
    </row>
    <row r="442" spans="1:65">
      <c r="A442" s="29"/>
      <c r="B442" s="19">
        <v>1</v>
      </c>
      <c r="C442" s="9">
        <v>5</v>
      </c>
      <c r="D442" s="147" t="s">
        <v>221</v>
      </c>
      <c r="E442" s="11" t="s">
        <v>295</v>
      </c>
      <c r="F442" s="15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20</v>
      </c>
    </row>
    <row r="443" spans="1:65">
      <c r="A443" s="29"/>
      <c r="B443" s="19">
        <v>1</v>
      </c>
      <c r="C443" s="9">
        <v>6</v>
      </c>
      <c r="D443" s="147" t="s">
        <v>221</v>
      </c>
      <c r="E443" s="11" t="s">
        <v>295</v>
      </c>
      <c r="F443" s="15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A444" s="29"/>
      <c r="B444" s="20" t="s">
        <v>275</v>
      </c>
      <c r="C444" s="12"/>
      <c r="D444" s="22" t="s">
        <v>777</v>
      </c>
      <c r="E444" s="22" t="s">
        <v>777</v>
      </c>
      <c r="F444" s="15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5"/>
    </row>
    <row r="445" spans="1:65">
      <c r="A445" s="29"/>
      <c r="B445" s="3" t="s">
        <v>276</v>
      </c>
      <c r="C445" s="28"/>
      <c r="D445" s="11" t="s">
        <v>777</v>
      </c>
      <c r="E445" s="11" t="s">
        <v>777</v>
      </c>
      <c r="F445" s="15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277</v>
      </c>
      <c r="C446" s="28"/>
      <c r="D446" s="23" t="s">
        <v>777</v>
      </c>
      <c r="E446" s="23" t="s">
        <v>777</v>
      </c>
      <c r="F446" s="15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3" t="s">
        <v>87</v>
      </c>
      <c r="C447" s="28"/>
      <c r="D447" s="13" t="s">
        <v>777</v>
      </c>
      <c r="E447" s="13" t="s">
        <v>777</v>
      </c>
      <c r="F447" s="15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278</v>
      </c>
      <c r="C448" s="28"/>
      <c r="D448" s="13" t="s">
        <v>777</v>
      </c>
      <c r="E448" s="13" t="s">
        <v>777</v>
      </c>
      <c r="F448" s="15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279</v>
      </c>
      <c r="C449" s="46"/>
      <c r="D449" s="44" t="s">
        <v>280</v>
      </c>
      <c r="E449" s="44" t="s">
        <v>280</v>
      </c>
      <c r="F449" s="15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E450" s="20"/>
      <c r="BM450" s="55"/>
    </row>
    <row r="451" spans="1:65" ht="15">
      <c r="B451" s="8" t="s">
        <v>544</v>
      </c>
      <c r="BM451" s="27" t="s">
        <v>282</v>
      </c>
    </row>
    <row r="452" spans="1:65" ht="15">
      <c r="A452" s="24" t="s">
        <v>55</v>
      </c>
      <c r="B452" s="18" t="s">
        <v>114</v>
      </c>
      <c r="C452" s="15" t="s">
        <v>115</v>
      </c>
      <c r="D452" s="16" t="s">
        <v>244</v>
      </c>
      <c r="E452" s="17" t="s">
        <v>244</v>
      </c>
      <c r="F452" s="17" t="s">
        <v>244</v>
      </c>
      <c r="G452" s="17" t="s">
        <v>244</v>
      </c>
      <c r="H452" s="17" t="s">
        <v>244</v>
      </c>
      <c r="I452" s="17" t="s">
        <v>244</v>
      </c>
      <c r="J452" s="17" t="s">
        <v>244</v>
      </c>
      <c r="K452" s="17" t="s">
        <v>244</v>
      </c>
      <c r="L452" s="15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245</v>
      </c>
      <c r="C453" s="9" t="s">
        <v>245</v>
      </c>
      <c r="D453" s="150" t="s">
        <v>248</v>
      </c>
      <c r="E453" s="151" t="s">
        <v>250</v>
      </c>
      <c r="F453" s="151" t="s">
        <v>252</v>
      </c>
      <c r="G453" s="151" t="s">
        <v>260</v>
      </c>
      <c r="H453" s="151" t="s">
        <v>264</v>
      </c>
      <c r="I453" s="151" t="s">
        <v>284</v>
      </c>
      <c r="J453" s="151" t="s">
        <v>267</v>
      </c>
      <c r="K453" s="151" t="s">
        <v>269</v>
      </c>
      <c r="L453" s="15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312</v>
      </c>
      <c r="E454" s="11" t="s">
        <v>312</v>
      </c>
      <c r="F454" s="11" t="s">
        <v>103</v>
      </c>
      <c r="G454" s="11" t="s">
        <v>102</v>
      </c>
      <c r="H454" s="11" t="s">
        <v>103</v>
      </c>
      <c r="I454" s="11" t="s">
        <v>103</v>
      </c>
      <c r="J454" s="11" t="s">
        <v>103</v>
      </c>
      <c r="K454" s="11" t="s">
        <v>103</v>
      </c>
      <c r="L454" s="15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15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202" t="s">
        <v>280</v>
      </c>
      <c r="E456" s="202" t="s">
        <v>98</v>
      </c>
      <c r="F456" s="202">
        <v>0.12</v>
      </c>
      <c r="G456" s="202" t="s">
        <v>295</v>
      </c>
      <c r="H456" s="202">
        <v>0.18933750000000002</v>
      </c>
      <c r="I456" s="202">
        <v>0.28000000000000003</v>
      </c>
      <c r="J456" s="202" t="s">
        <v>296</v>
      </c>
      <c r="K456" s="202" t="s">
        <v>296</v>
      </c>
      <c r="L456" s="204"/>
      <c r="M456" s="205"/>
      <c r="N456" s="205"/>
      <c r="O456" s="205"/>
      <c r="P456" s="205"/>
      <c r="Q456" s="205"/>
      <c r="R456" s="205"/>
      <c r="S456" s="205"/>
      <c r="T456" s="205"/>
      <c r="U456" s="205"/>
      <c r="V456" s="205"/>
      <c r="W456" s="205"/>
      <c r="X456" s="205"/>
      <c r="Y456" s="205"/>
      <c r="Z456" s="205"/>
      <c r="AA456" s="205"/>
      <c r="AB456" s="205"/>
      <c r="AC456" s="205"/>
      <c r="AD456" s="205"/>
      <c r="AE456" s="205"/>
      <c r="AF456" s="205"/>
      <c r="AG456" s="205"/>
      <c r="AH456" s="205"/>
      <c r="AI456" s="205"/>
      <c r="AJ456" s="205"/>
      <c r="AK456" s="205"/>
      <c r="AL456" s="205"/>
      <c r="AM456" s="205"/>
      <c r="AN456" s="205"/>
      <c r="AO456" s="205"/>
      <c r="AP456" s="205"/>
      <c r="AQ456" s="205"/>
      <c r="AR456" s="205"/>
      <c r="AS456" s="205"/>
      <c r="AT456" s="205"/>
      <c r="AU456" s="205"/>
      <c r="AV456" s="205"/>
      <c r="AW456" s="205"/>
      <c r="AX456" s="205"/>
      <c r="AY456" s="205"/>
      <c r="AZ456" s="205"/>
      <c r="BA456" s="205"/>
      <c r="BB456" s="205"/>
      <c r="BC456" s="205"/>
      <c r="BD456" s="205"/>
      <c r="BE456" s="205"/>
      <c r="BF456" s="205"/>
      <c r="BG456" s="205"/>
      <c r="BH456" s="205"/>
      <c r="BI456" s="205"/>
      <c r="BJ456" s="205"/>
      <c r="BK456" s="205"/>
      <c r="BL456" s="205"/>
      <c r="BM456" s="206">
        <v>1</v>
      </c>
    </row>
    <row r="457" spans="1:65">
      <c r="A457" s="29"/>
      <c r="B457" s="19">
        <v>1</v>
      </c>
      <c r="C457" s="9">
        <v>2</v>
      </c>
      <c r="D457" s="23" t="s">
        <v>280</v>
      </c>
      <c r="E457" s="23" t="s">
        <v>98</v>
      </c>
      <c r="F457" s="23">
        <v>0.11</v>
      </c>
      <c r="G457" s="23" t="s">
        <v>295</v>
      </c>
      <c r="H457" s="23">
        <v>0.188726</v>
      </c>
      <c r="I457" s="23">
        <v>0.28000000000000003</v>
      </c>
      <c r="J457" s="23" t="s">
        <v>296</v>
      </c>
      <c r="K457" s="23" t="s">
        <v>296</v>
      </c>
      <c r="L457" s="204"/>
      <c r="M457" s="205"/>
      <c r="N457" s="205"/>
      <c r="O457" s="205"/>
      <c r="P457" s="205"/>
      <c r="Q457" s="205"/>
      <c r="R457" s="205"/>
      <c r="S457" s="205"/>
      <c r="T457" s="205"/>
      <c r="U457" s="205"/>
      <c r="V457" s="205"/>
      <c r="W457" s="205"/>
      <c r="X457" s="205"/>
      <c r="Y457" s="205"/>
      <c r="Z457" s="205"/>
      <c r="AA457" s="205"/>
      <c r="AB457" s="205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  <c r="AS457" s="205"/>
      <c r="AT457" s="205"/>
      <c r="AU457" s="205"/>
      <c r="AV457" s="205"/>
      <c r="AW457" s="205"/>
      <c r="AX457" s="205"/>
      <c r="AY457" s="205"/>
      <c r="AZ457" s="205"/>
      <c r="BA457" s="205"/>
      <c r="BB457" s="205"/>
      <c r="BC457" s="205"/>
      <c r="BD457" s="205"/>
      <c r="BE457" s="205"/>
      <c r="BF457" s="205"/>
      <c r="BG457" s="205"/>
      <c r="BH457" s="205"/>
      <c r="BI457" s="205"/>
      <c r="BJ457" s="205"/>
      <c r="BK457" s="205"/>
      <c r="BL457" s="205"/>
      <c r="BM457" s="206">
        <v>15</v>
      </c>
    </row>
    <row r="458" spans="1:65">
      <c r="A458" s="29"/>
      <c r="B458" s="19">
        <v>1</v>
      </c>
      <c r="C458" s="9">
        <v>3</v>
      </c>
      <c r="D458" s="23" t="s">
        <v>280</v>
      </c>
      <c r="E458" s="23" t="s">
        <v>98</v>
      </c>
      <c r="F458" s="23">
        <v>0.12</v>
      </c>
      <c r="G458" s="23" t="s">
        <v>295</v>
      </c>
      <c r="H458" s="23">
        <v>0.1899325</v>
      </c>
      <c r="I458" s="23">
        <v>0.27</v>
      </c>
      <c r="J458" s="23" t="s">
        <v>296</v>
      </c>
      <c r="K458" s="23" t="s">
        <v>296</v>
      </c>
      <c r="L458" s="204"/>
      <c r="M458" s="205"/>
      <c r="N458" s="205"/>
      <c r="O458" s="205"/>
      <c r="P458" s="205"/>
      <c r="Q458" s="205"/>
      <c r="R458" s="205"/>
      <c r="S458" s="205"/>
      <c r="T458" s="205"/>
      <c r="U458" s="205"/>
      <c r="V458" s="205"/>
      <c r="W458" s="205"/>
      <c r="X458" s="205"/>
      <c r="Y458" s="205"/>
      <c r="Z458" s="205"/>
      <c r="AA458" s="205"/>
      <c r="AB458" s="205"/>
      <c r="AC458" s="205"/>
      <c r="AD458" s="205"/>
      <c r="AE458" s="205"/>
      <c r="AF458" s="205"/>
      <c r="AG458" s="205"/>
      <c r="AH458" s="205"/>
      <c r="AI458" s="205"/>
      <c r="AJ458" s="205"/>
      <c r="AK458" s="205"/>
      <c r="AL458" s="205"/>
      <c r="AM458" s="205"/>
      <c r="AN458" s="205"/>
      <c r="AO458" s="205"/>
      <c r="AP458" s="205"/>
      <c r="AQ458" s="205"/>
      <c r="AR458" s="205"/>
      <c r="AS458" s="205"/>
      <c r="AT458" s="205"/>
      <c r="AU458" s="205"/>
      <c r="AV458" s="205"/>
      <c r="AW458" s="205"/>
      <c r="AX458" s="205"/>
      <c r="AY458" s="205"/>
      <c r="AZ458" s="205"/>
      <c r="BA458" s="205"/>
      <c r="BB458" s="205"/>
      <c r="BC458" s="205"/>
      <c r="BD458" s="205"/>
      <c r="BE458" s="205"/>
      <c r="BF458" s="205"/>
      <c r="BG458" s="205"/>
      <c r="BH458" s="205"/>
      <c r="BI458" s="205"/>
      <c r="BJ458" s="205"/>
      <c r="BK458" s="205"/>
      <c r="BL458" s="205"/>
      <c r="BM458" s="206">
        <v>16</v>
      </c>
    </row>
    <row r="459" spans="1:65">
      <c r="A459" s="29"/>
      <c r="B459" s="19">
        <v>1</v>
      </c>
      <c r="C459" s="9">
        <v>4</v>
      </c>
      <c r="D459" s="23" t="s">
        <v>280</v>
      </c>
      <c r="E459" s="23" t="s">
        <v>98</v>
      </c>
      <c r="F459" s="23">
        <v>0.12</v>
      </c>
      <c r="G459" s="23" t="s">
        <v>295</v>
      </c>
      <c r="H459" s="23">
        <v>0.18313650000000001</v>
      </c>
      <c r="I459" s="23">
        <v>0.28000000000000003</v>
      </c>
      <c r="J459" s="23" t="s">
        <v>296</v>
      </c>
      <c r="K459" s="23" t="s">
        <v>296</v>
      </c>
      <c r="L459" s="204"/>
      <c r="M459" s="205"/>
      <c r="N459" s="205"/>
      <c r="O459" s="205"/>
      <c r="P459" s="205"/>
      <c r="Q459" s="205"/>
      <c r="R459" s="205"/>
      <c r="S459" s="205"/>
      <c r="T459" s="205"/>
      <c r="U459" s="205"/>
      <c r="V459" s="205"/>
      <c r="W459" s="205"/>
      <c r="X459" s="205"/>
      <c r="Y459" s="205"/>
      <c r="Z459" s="205"/>
      <c r="AA459" s="205"/>
      <c r="AB459" s="205"/>
      <c r="AC459" s="205"/>
      <c r="AD459" s="205"/>
      <c r="AE459" s="205"/>
      <c r="AF459" s="205"/>
      <c r="AG459" s="205"/>
      <c r="AH459" s="205"/>
      <c r="AI459" s="205"/>
      <c r="AJ459" s="205"/>
      <c r="AK459" s="205"/>
      <c r="AL459" s="205"/>
      <c r="AM459" s="205"/>
      <c r="AN459" s="205"/>
      <c r="AO459" s="205"/>
      <c r="AP459" s="205"/>
      <c r="AQ459" s="205"/>
      <c r="AR459" s="205"/>
      <c r="AS459" s="205"/>
      <c r="AT459" s="205"/>
      <c r="AU459" s="205"/>
      <c r="AV459" s="205"/>
      <c r="AW459" s="205"/>
      <c r="AX459" s="205"/>
      <c r="AY459" s="205"/>
      <c r="AZ459" s="205"/>
      <c r="BA459" s="205"/>
      <c r="BB459" s="205"/>
      <c r="BC459" s="205"/>
      <c r="BD459" s="205"/>
      <c r="BE459" s="205"/>
      <c r="BF459" s="205"/>
      <c r="BG459" s="205"/>
      <c r="BH459" s="205"/>
      <c r="BI459" s="205"/>
      <c r="BJ459" s="205"/>
      <c r="BK459" s="205"/>
      <c r="BL459" s="205"/>
      <c r="BM459" s="206">
        <v>0.19393236111111101</v>
      </c>
    </row>
    <row r="460" spans="1:65">
      <c r="A460" s="29"/>
      <c r="B460" s="19">
        <v>1</v>
      </c>
      <c r="C460" s="9">
        <v>5</v>
      </c>
      <c r="D460" s="23" t="s">
        <v>280</v>
      </c>
      <c r="E460" s="23" t="s">
        <v>98</v>
      </c>
      <c r="F460" s="23">
        <v>0.12</v>
      </c>
      <c r="G460" s="23" t="s">
        <v>295</v>
      </c>
      <c r="H460" s="23">
        <v>0.1870955</v>
      </c>
      <c r="I460" s="23">
        <v>0.28000000000000003</v>
      </c>
      <c r="J460" s="23" t="s">
        <v>296</v>
      </c>
      <c r="K460" s="23" t="s">
        <v>296</v>
      </c>
      <c r="L460" s="204"/>
      <c r="M460" s="205"/>
      <c r="N460" s="205"/>
      <c r="O460" s="205"/>
      <c r="P460" s="205"/>
      <c r="Q460" s="205"/>
      <c r="R460" s="205"/>
      <c r="S460" s="205"/>
      <c r="T460" s="205"/>
      <c r="U460" s="205"/>
      <c r="V460" s="205"/>
      <c r="W460" s="205"/>
      <c r="X460" s="205"/>
      <c r="Y460" s="205"/>
      <c r="Z460" s="205"/>
      <c r="AA460" s="205"/>
      <c r="AB460" s="205"/>
      <c r="AC460" s="205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5"/>
      <c r="AT460" s="205"/>
      <c r="AU460" s="205"/>
      <c r="AV460" s="205"/>
      <c r="AW460" s="205"/>
      <c r="AX460" s="205"/>
      <c r="AY460" s="205"/>
      <c r="AZ460" s="205"/>
      <c r="BA460" s="205"/>
      <c r="BB460" s="205"/>
      <c r="BC460" s="205"/>
      <c r="BD460" s="205"/>
      <c r="BE460" s="205"/>
      <c r="BF460" s="205"/>
      <c r="BG460" s="205"/>
      <c r="BH460" s="205"/>
      <c r="BI460" s="205"/>
      <c r="BJ460" s="205"/>
      <c r="BK460" s="205"/>
      <c r="BL460" s="205"/>
      <c r="BM460" s="206">
        <v>21</v>
      </c>
    </row>
    <row r="461" spans="1:65">
      <c r="A461" s="29"/>
      <c r="B461" s="19">
        <v>1</v>
      </c>
      <c r="C461" s="9">
        <v>6</v>
      </c>
      <c r="D461" s="23" t="s">
        <v>280</v>
      </c>
      <c r="E461" s="23" t="s">
        <v>98</v>
      </c>
      <c r="F461" s="23">
        <v>0.12</v>
      </c>
      <c r="G461" s="23" t="s">
        <v>295</v>
      </c>
      <c r="H461" s="23">
        <v>0.18255450000000001</v>
      </c>
      <c r="I461" s="23">
        <v>0.27</v>
      </c>
      <c r="J461" s="23" t="s">
        <v>296</v>
      </c>
      <c r="K461" s="23" t="s">
        <v>296</v>
      </c>
      <c r="L461" s="204"/>
      <c r="M461" s="205"/>
      <c r="N461" s="205"/>
      <c r="O461" s="205"/>
      <c r="P461" s="205"/>
      <c r="Q461" s="205"/>
      <c r="R461" s="205"/>
      <c r="S461" s="205"/>
      <c r="T461" s="205"/>
      <c r="U461" s="205"/>
      <c r="V461" s="205"/>
      <c r="W461" s="205"/>
      <c r="X461" s="205"/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56"/>
    </row>
    <row r="462" spans="1:65">
      <c r="A462" s="29"/>
      <c r="B462" s="20" t="s">
        <v>275</v>
      </c>
      <c r="C462" s="12"/>
      <c r="D462" s="210" t="s">
        <v>777</v>
      </c>
      <c r="E462" s="210" t="s">
        <v>777</v>
      </c>
      <c r="F462" s="210">
        <v>0.11833333333333333</v>
      </c>
      <c r="G462" s="210" t="s">
        <v>777</v>
      </c>
      <c r="H462" s="210">
        <v>0.18679708333333334</v>
      </c>
      <c r="I462" s="210">
        <v>0.27666666666666667</v>
      </c>
      <c r="J462" s="210" t="s">
        <v>777</v>
      </c>
      <c r="K462" s="210" t="s">
        <v>777</v>
      </c>
      <c r="L462" s="204"/>
      <c r="M462" s="205"/>
      <c r="N462" s="205"/>
      <c r="O462" s="205"/>
      <c r="P462" s="205"/>
      <c r="Q462" s="205"/>
      <c r="R462" s="205"/>
      <c r="S462" s="205"/>
      <c r="T462" s="205"/>
      <c r="U462" s="205"/>
      <c r="V462" s="205"/>
      <c r="W462" s="205"/>
      <c r="X462" s="205"/>
      <c r="Y462" s="205"/>
      <c r="Z462" s="205"/>
      <c r="AA462" s="205"/>
      <c r="AB462" s="205"/>
      <c r="AC462" s="205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56"/>
    </row>
    <row r="463" spans="1:65">
      <c r="A463" s="29"/>
      <c r="B463" s="3" t="s">
        <v>276</v>
      </c>
      <c r="C463" s="28"/>
      <c r="D463" s="23" t="s">
        <v>777</v>
      </c>
      <c r="E463" s="23" t="s">
        <v>777</v>
      </c>
      <c r="F463" s="23">
        <v>0.12</v>
      </c>
      <c r="G463" s="23" t="s">
        <v>777</v>
      </c>
      <c r="H463" s="23">
        <v>0.18791075000000002</v>
      </c>
      <c r="I463" s="23">
        <v>0.28000000000000003</v>
      </c>
      <c r="J463" s="23" t="s">
        <v>777</v>
      </c>
      <c r="K463" s="23" t="s">
        <v>777</v>
      </c>
      <c r="L463" s="204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56"/>
    </row>
    <row r="464" spans="1:65">
      <c r="A464" s="29"/>
      <c r="B464" s="3" t="s">
        <v>277</v>
      </c>
      <c r="C464" s="28"/>
      <c r="D464" s="23" t="s">
        <v>777</v>
      </c>
      <c r="E464" s="23" t="s">
        <v>777</v>
      </c>
      <c r="F464" s="23">
        <v>4.0824829046386272E-3</v>
      </c>
      <c r="G464" s="23" t="s">
        <v>777</v>
      </c>
      <c r="H464" s="23">
        <v>3.2091653185317005E-3</v>
      </c>
      <c r="I464" s="23">
        <v>5.1639777949432277E-3</v>
      </c>
      <c r="J464" s="23" t="s">
        <v>777</v>
      </c>
      <c r="K464" s="23" t="s">
        <v>777</v>
      </c>
      <c r="L464" s="204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56"/>
    </row>
    <row r="465" spans="1:65">
      <c r="A465" s="29"/>
      <c r="B465" s="3" t="s">
        <v>87</v>
      </c>
      <c r="C465" s="28"/>
      <c r="D465" s="13" t="s">
        <v>777</v>
      </c>
      <c r="E465" s="13" t="s">
        <v>777</v>
      </c>
      <c r="F465" s="13">
        <v>3.4499855532157411E-2</v>
      </c>
      <c r="G465" s="13" t="s">
        <v>777</v>
      </c>
      <c r="H465" s="13">
        <v>1.7179954104556597E-2</v>
      </c>
      <c r="I465" s="13">
        <v>1.8664979981722511E-2</v>
      </c>
      <c r="J465" s="13" t="s">
        <v>777</v>
      </c>
      <c r="K465" s="13" t="s">
        <v>777</v>
      </c>
      <c r="L465" s="15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278</v>
      </c>
      <c r="C466" s="28"/>
      <c r="D466" s="13" t="s">
        <v>777</v>
      </c>
      <c r="E466" s="13" t="s">
        <v>777</v>
      </c>
      <c r="F466" s="13">
        <v>-0.38982162308880575</v>
      </c>
      <c r="G466" s="13" t="s">
        <v>777</v>
      </c>
      <c r="H466" s="13">
        <v>-3.6792610252858293E-2</v>
      </c>
      <c r="I466" s="13">
        <v>0.42661423334166559</v>
      </c>
      <c r="J466" s="13" t="s">
        <v>777</v>
      </c>
      <c r="K466" s="13" t="s">
        <v>777</v>
      </c>
      <c r="L466" s="15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279</v>
      </c>
      <c r="C467" s="46"/>
      <c r="D467" s="44" t="s">
        <v>280</v>
      </c>
      <c r="E467" s="44" t="s">
        <v>280</v>
      </c>
      <c r="F467" s="44">
        <v>0.67</v>
      </c>
      <c r="G467" s="44" t="s">
        <v>280</v>
      </c>
      <c r="H467" s="44">
        <v>0</v>
      </c>
      <c r="I467" s="44">
        <v>0.89</v>
      </c>
      <c r="J467" s="44" t="s">
        <v>280</v>
      </c>
      <c r="K467" s="44" t="s">
        <v>280</v>
      </c>
      <c r="L467" s="15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BM468" s="55"/>
    </row>
    <row r="469" spans="1:65" ht="15">
      <c r="B469" s="8" t="s">
        <v>545</v>
      </c>
      <c r="BM469" s="27" t="s">
        <v>282</v>
      </c>
    </row>
    <row r="470" spans="1:65" ht="15">
      <c r="A470" s="24" t="s">
        <v>56</v>
      </c>
      <c r="B470" s="18" t="s">
        <v>114</v>
      </c>
      <c r="C470" s="15" t="s">
        <v>115</v>
      </c>
      <c r="D470" s="16" t="s">
        <v>244</v>
      </c>
      <c r="E470" s="17" t="s">
        <v>244</v>
      </c>
      <c r="F470" s="17" t="s">
        <v>244</v>
      </c>
      <c r="G470" s="17" t="s">
        <v>244</v>
      </c>
      <c r="H470" s="17" t="s">
        <v>244</v>
      </c>
      <c r="I470" s="17" t="s">
        <v>244</v>
      </c>
      <c r="J470" s="17" t="s">
        <v>244</v>
      </c>
      <c r="K470" s="17" t="s">
        <v>244</v>
      </c>
      <c r="L470" s="152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245</v>
      </c>
      <c r="C471" s="9" t="s">
        <v>245</v>
      </c>
      <c r="D471" s="150" t="s">
        <v>248</v>
      </c>
      <c r="E471" s="151" t="s">
        <v>250</v>
      </c>
      <c r="F471" s="151" t="s">
        <v>252</v>
      </c>
      <c r="G471" s="151" t="s">
        <v>260</v>
      </c>
      <c r="H471" s="151" t="s">
        <v>264</v>
      </c>
      <c r="I471" s="151" t="s">
        <v>284</v>
      </c>
      <c r="J471" s="151" t="s">
        <v>267</v>
      </c>
      <c r="K471" s="151" t="s">
        <v>269</v>
      </c>
      <c r="L471" s="15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312</v>
      </c>
      <c r="E472" s="11" t="s">
        <v>312</v>
      </c>
      <c r="F472" s="11" t="s">
        <v>103</v>
      </c>
      <c r="G472" s="11" t="s">
        <v>102</v>
      </c>
      <c r="H472" s="11" t="s">
        <v>103</v>
      </c>
      <c r="I472" s="11" t="s">
        <v>103</v>
      </c>
      <c r="J472" s="11" t="s">
        <v>103</v>
      </c>
      <c r="K472" s="11" t="s">
        <v>103</v>
      </c>
      <c r="L472" s="15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15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202" t="s">
        <v>280</v>
      </c>
      <c r="E474" s="202" t="s">
        <v>98</v>
      </c>
      <c r="F474" s="228">
        <v>3.0380000000000001E-2</v>
      </c>
      <c r="G474" s="202" t="s">
        <v>295</v>
      </c>
      <c r="H474" s="202">
        <v>3.2650279999999997E-2</v>
      </c>
      <c r="I474" s="202">
        <v>2.87E-2</v>
      </c>
      <c r="J474" s="202" t="s">
        <v>296</v>
      </c>
      <c r="K474" s="202" t="s">
        <v>296</v>
      </c>
      <c r="L474" s="204"/>
      <c r="M474" s="205"/>
      <c r="N474" s="205"/>
      <c r="O474" s="205"/>
      <c r="P474" s="205"/>
      <c r="Q474" s="205"/>
      <c r="R474" s="205"/>
      <c r="S474" s="205"/>
      <c r="T474" s="205"/>
      <c r="U474" s="205"/>
      <c r="V474" s="205"/>
      <c r="W474" s="205"/>
      <c r="X474" s="205"/>
      <c r="Y474" s="205"/>
      <c r="Z474" s="205"/>
      <c r="AA474" s="205"/>
      <c r="AB474" s="205"/>
      <c r="AC474" s="205"/>
      <c r="AD474" s="205"/>
      <c r="AE474" s="205"/>
      <c r="AF474" s="205"/>
      <c r="AG474" s="205"/>
      <c r="AH474" s="205"/>
      <c r="AI474" s="205"/>
      <c r="AJ474" s="205"/>
      <c r="AK474" s="205"/>
      <c r="AL474" s="205"/>
      <c r="AM474" s="205"/>
      <c r="AN474" s="205"/>
      <c r="AO474" s="205"/>
      <c r="AP474" s="205"/>
      <c r="AQ474" s="205"/>
      <c r="AR474" s="205"/>
      <c r="AS474" s="205"/>
      <c r="AT474" s="205"/>
      <c r="AU474" s="205"/>
      <c r="AV474" s="205"/>
      <c r="AW474" s="205"/>
      <c r="AX474" s="205"/>
      <c r="AY474" s="205"/>
      <c r="AZ474" s="205"/>
      <c r="BA474" s="205"/>
      <c r="BB474" s="205"/>
      <c r="BC474" s="205"/>
      <c r="BD474" s="205"/>
      <c r="BE474" s="205"/>
      <c r="BF474" s="205"/>
      <c r="BG474" s="205"/>
      <c r="BH474" s="205"/>
      <c r="BI474" s="205"/>
      <c r="BJ474" s="205"/>
      <c r="BK474" s="205"/>
      <c r="BL474" s="205"/>
      <c r="BM474" s="206">
        <v>1</v>
      </c>
    </row>
    <row r="475" spans="1:65">
      <c r="A475" s="29"/>
      <c r="B475" s="19">
        <v>1</v>
      </c>
      <c r="C475" s="9">
        <v>2</v>
      </c>
      <c r="D475" s="23" t="s">
        <v>280</v>
      </c>
      <c r="E475" s="23" t="s">
        <v>98</v>
      </c>
      <c r="F475" s="23">
        <v>2.7239999999999997E-2</v>
      </c>
      <c r="G475" s="23" t="s">
        <v>295</v>
      </c>
      <c r="H475" s="23">
        <v>3.2871660000000004E-2</v>
      </c>
      <c r="I475" s="23">
        <v>2.87E-2</v>
      </c>
      <c r="J475" s="23" t="s">
        <v>296</v>
      </c>
      <c r="K475" s="23" t="s">
        <v>296</v>
      </c>
      <c r="L475" s="204"/>
      <c r="M475" s="205"/>
      <c r="N475" s="205"/>
      <c r="O475" s="205"/>
      <c r="P475" s="205"/>
      <c r="Q475" s="205"/>
      <c r="R475" s="205"/>
      <c r="S475" s="205"/>
      <c r="T475" s="205"/>
      <c r="U475" s="205"/>
      <c r="V475" s="205"/>
      <c r="W475" s="205"/>
      <c r="X475" s="205"/>
      <c r="Y475" s="205"/>
      <c r="Z475" s="205"/>
      <c r="AA475" s="205"/>
      <c r="AB475" s="205"/>
      <c r="AC475" s="205"/>
      <c r="AD475" s="205"/>
      <c r="AE475" s="205"/>
      <c r="AF475" s="205"/>
      <c r="AG475" s="205"/>
      <c r="AH475" s="205"/>
      <c r="AI475" s="205"/>
      <c r="AJ475" s="205"/>
      <c r="AK475" s="205"/>
      <c r="AL475" s="205"/>
      <c r="AM475" s="205"/>
      <c r="AN475" s="205"/>
      <c r="AO475" s="205"/>
      <c r="AP475" s="205"/>
      <c r="AQ475" s="205"/>
      <c r="AR475" s="205"/>
      <c r="AS475" s="205"/>
      <c r="AT475" s="205"/>
      <c r="AU475" s="205"/>
      <c r="AV475" s="205"/>
      <c r="AW475" s="205"/>
      <c r="AX475" s="205"/>
      <c r="AY475" s="205"/>
      <c r="AZ475" s="205"/>
      <c r="BA475" s="205"/>
      <c r="BB475" s="205"/>
      <c r="BC475" s="205"/>
      <c r="BD475" s="205"/>
      <c r="BE475" s="205"/>
      <c r="BF475" s="205"/>
      <c r="BG475" s="205"/>
      <c r="BH475" s="205"/>
      <c r="BI475" s="205"/>
      <c r="BJ475" s="205"/>
      <c r="BK475" s="205"/>
      <c r="BL475" s="205"/>
      <c r="BM475" s="206">
        <v>16</v>
      </c>
    </row>
    <row r="476" spans="1:65">
      <c r="A476" s="29"/>
      <c r="B476" s="19">
        <v>1</v>
      </c>
      <c r="C476" s="9">
        <v>3</v>
      </c>
      <c r="D476" s="23" t="s">
        <v>280</v>
      </c>
      <c r="E476" s="23" t="s">
        <v>98</v>
      </c>
      <c r="F476" s="23">
        <v>2.81E-2</v>
      </c>
      <c r="G476" s="23" t="s">
        <v>295</v>
      </c>
      <c r="H476" s="23">
        <v>3.2142909999999997E-2</v>
      </c>
      <c r="I476" s="23">
        <v>2.8799999999999999E-2</v>
      </c>
      <c r="J476" s="23" t="s">
        <v>296</v>
      </c>
      <c r="K476" s="23" t="s">
        <v>296</v>
      </c>
      <c r="L476" s="204"/>
      <c r="M476" s="205"/>
      <c r="N476" s="205"/>
      <c r="O476" s="205"/>
      <c r="P476" s="205"/>
      <c r="Q476" s="205"/>
      <c r="R476" s="205"/>
      <c r="S476" s="205"/>
      <c r="T476" s="205"/>
      <c r="U476" s="205"/>
      <c r="V476" s="205"/>
      <c r="W476" s="205"/>
      <c r="X476" s="205"/>
      <c r="Y476" s="205"/>
      <c r="Z476" s="205"/>
      <c r="AA476" s="205"/>
      <c r="AB476" s="205"/>
      <c r="AC476" s="205"/>
      <c r="AD476" s="205"/>
      <c r="AE476" s="205"/>
      <c r="AF476" s="205"/>
      <c r="AG476" s="205"/>
      <c r="AH476" s="205"/>
      <c r="AI476" s="205"/>
      <c r="AJ476" s="205"/>
      <c r="AK476" s="205"/>
      <c r="AL476" s="205"/>
      <c r="AM476" s="205"/>
      <c r="AN476" s="205"/>
      <c r="AO476" s="205"/>
      <c r="AP476" s="205"/>
      <c r="AQ476" s="205"/>
      <c r="AR476" s="205"/>
      <c r="AS476" s="205"/>
      <c r="AT476" s="205"/>
      <c r="AU476" s="205"/>
      <c r="AV476" s="205"/>
      <c r="AW476" s="205"/>
      <c r="AX476" s="205"/>
      <c r="AY476" s="205"/>
      <c r="AZ476" s="205"/>
      <c r="BA476" s="205"/>
      <c r="BB476" s="205"/>
      <c r="BC476" s="205"/>
      <c r="BD476" s="205"/>
      <c r="BE476" s="205"/>
      <c r="BF476" s="205"/>
      <c r="BG476" s="205"/>
      <c r="BH476" s="205"/>
      <c r="BI476" s="205"/>
      <c r="BJ476" s="205"/>
      <c r="BK476" s="205"/>
      <c r="BL476" s="205"/>
      <c r="BM476" s="206">
        <v>16</v>
      </c>
    </row>
    <row r="477" spans="1:65">
      <c r="A477" s="29"/>
      <c r="B477" s="19">
        <v>1</v>
      </c>
      <c r="C477" s="9">
        <v>4</v>
      </c>
      <c r="D477" s="23" t="s">
        <v>280</v>
      </c>
      <c r="E477" s="23" t="s">
        <v>98</v>
      </c>
      <c r="F477" s="23">
        <v>2.6949999999999998E-2</v>
      </c>
      <c r="G477" s="23" t="s">
        <v>295</v>
      </c>
      <c r="H477" s="23">
        <v>3.2163150000000001E-2</v>
      </c>
      <c r="I477" s="23">
        <v>2.8799999999999999E-2</v>
      </c>
      <c r="J477" s="23" t="s">
        <v>296</v>
      </c>
      <c r="K477" s="23" t="s">
        <v>296</v>
      </c>
      <c r="L477" s="204"/>
      <c r="M477" s="205"/>
      <c r="N477" s="205"/>
      <c r="O477" s="205"/>
      <c r="P477" s="205"/>
      <c r="Q477" s="205"/>
      <c r="R477" s="205"/>
      <c r="S477" s="205"/>
      <c r="T477" s="205"/>
      <c r="U477" s="205"/>
      <c r="V477" s="205"/>
      <c r="W477" s="205"/>
      <c r="X477" s="205"/>
      <c r="Y477" s="205"/>
      <c r="Z477" s="205"/>
      <c r="AA477" s="205"/>
      <c r="AB477" s="205"/>
      <c r="AC477" s="205"/>
      <c r="AD477" s="205"/>
      <c r="AE477" s="205"/>
      <c r="AF477" s="205"/>
      <c r="AG477" s="205"/>
      <c r="AH477" s="205"/>
      <c r="AI477" s="205"/>
      <c r="AJ477" s="205"/>
      <c r="AK477" s="205"/>
      <c r="AL477" s="205"/>
      <c r="AM477" s="205"/>
      <c r="AN477" s="205"/>
      <c r="AO477" s="205"/>
      <c r="AP477" s="205"/>
      <c r="AQ477" s="205"/>
      <c r="AR477" s="205"/>
      <c r="AS477" s="205"/>
      <c r="AT477" s="205"/>
      <c r="AU477" s="205"/>
      <c r="AV477" s="205"/>
      <c r="AW477" s="205"/>
      <c r="AX477" s="205"/>
      <c r="AY477" s="205"/>
      <c r="AZ477" s="205"/>
      <c r="BA477" s="205"/>
      <c r="BB477" s="205"/>
      <c r="BC477" s="205"/>
      <c r="BD477" s="205"/>
      <c r="BE477" s="205"/>
      <c r="BF477" s="205"/>
      <c r="BG477" s="205"/>
      <c r="BH477" s="205"/>
      <c r="BI477" s="205"/>
      <c r="BJ477" s="205"/>
      <c r="BK477" s="205"/>
      <c r="BL477" s="205"/>
      <c r="BM477" s="206">
        <v>2.9470102777777799E-2</v>
      </c>
    </row>
    <row r="478" spans="1:65">
      <c r="A478" s="29"/>
      <c r="B478" s="19">
        <v>1</v>
      </c>
      <c r="C478" s="9">
        <v>5</v>
      </c>
      <c r="D478" s="23" t="s">
        <v>280</v>
      </c>
      <c r="E478" s="23" t="s">
        <v>98</v>
      </c>
      <c r="F478" s="23">
        <v>2.6639999999999997E-2</v>
      </c>
      <c r="G478" s="23" t="s">
        <v>295</v>
      </c>
      <c r="H478" s="23">
        <v>3.2594909999999998E-2</v>
      </c>
      <c r="I478" s="23">
        <v>2.8799999999999999E-2</v>
      </c>
      <c r="J478" s="23" t="s">
        <v>296</v>
      </c>
      <c r="K478" s="23" t="s">
        <v>296</v>
      </c>
      <c r="L478" s="204"/>
      <c r="M478" s="205"/>
      <c r="N478" s="205"/>
      <c r="O478" s="205"/>
      <c r="P478" s="205"/>
      <c r="Q478" s="205"/>
      <c r="R478" s="205"/>
      <c r="S478" s="205"/>
      <c r="T478" s="205"/>
      <c r="U478" s="205"/>
      <c r="V478" s="205"/>
      <c r="W478" s="205"/>
      <c r="X478" s="205"/>
      <c r="Y478" s="205"/>
      <c r="Z478" s="205"/>
      <c r="AA478" s="205"/>
      <c r="AB478" s="205"/>
      <c r="AC478" s="205"/>
      <c r="AD478" s="205"/>
      <c r="AE478" s="205"/>
      <c r="AF478" s="205"/>
      <c r="AG478" s="205"/>
      <c r="AH478" s="205"/>
      <c r="AI478" s="205"/>
      <c r="AJ478" s="205"/>
      <c r="AK478" s="205"/>
      <c r="AL478" s="205"/>
      <c r="AM478" s="205"/>
      <c r="AN478" s="205"/>
      <c r="AO478" s="205"/>
      <c r="AP478" s="205"/>
      <c r="AQ478" s="205"/>
      <c r="AR478" s="205"/>
      <c r="AS478" s="205"/>
      <c r="AT478" s="205"/>
      <c r="AU478" s="205"/>
      <c r="AV478" s="205"/>
      <c r="AW478" s="205"/>
      <c r="AX478" s="205"/>
      <c r="AY478" s="205"/>
      <c r="AZ478" s="205"/>
      <c r="BA478" s="205"/>
      <c r="BB478" s="205"/>
      <c r="BC478" s="205"/>
      <c r="BD478" s="205"/>
      <c r="BE478" s="205"/>
      <c r="BF478" s="205"/>
      <c r="BG478" s="205"/>
      <c r="BH478" s="205"/>
      <c r="BI478" s="205"/>
      <c r="BJ478" s="205"/>
      <c r="BK478" s="205"/>
      <c r="BL478" s="205"/>
      <c r="BM478" s="206">
        <v>22</v>
      </c>
    </row>
    <row r="479" spans="1:65">
      <c r="A479" s="29"/>
      <c r="B479" s="19">
        <v>1</v>
      </c>
      <c r="C479" s="9">
        <v>6</v>
      </c>
      <c r="D479" s="23" t="s">
        <v>280</v>
      </c>
      <c r="E479" s="23" t="s">
        <v>98</v>
      </c>
      <c r="F479" s="23">
        <v>2.7110000000000002E-2</v>
      </c>
      <c r="G479" s="23" t="s">
        <v>295</v>
      </c>
      <c r="H479" s="23">
        <v>3.2290939999999997E-2</v>
      </c>
      <c r="I479" s="23">
        <v>2.87E-2</v>
      </c>
      <c r="J479" s="23" t="s">
        <v>296</v>
      </c>
      <c r="K479" s="23" t="s">
        <v>296</v>
      </c>
      <c r="L479" s="204"/>
      <c r="M479" s="205"/>
      <c r="N479" s="205"/>
      <c r="O479" s="205"/>
      <c r="P479" s="205"/>
      <c r="Q479" s="205"/>
      <c r="R479" s="205"/>
      <c r="S479" s="205"/>
      <c r="T479" s="205"/>
      <c r="U479" s="205"/>
      <c r="V479" s="205"/>
      <c r="W479" s="205"/>
      <c r="X479" s="205"/>
      <c r="Y479" s="205"/>
      <c r="Z479" s="205"/>
      <c r="AA479" s="205"/>
      <c r="AB479" s="205"/>
      <c r="AC479" s="205"/>
      <c r="AD479" s="205"/>
      <c r="AE479" s="205"/>
      <c r="AF479" s="205"/>
      <c r="AG479" s="205"/>
      <c r="AH479" s="205"/>
      <c r="AI479" s="205"/>
      <c r="AJ479" s="205"/>
      <c r="AK479" s="205"/>
      <c r="AL479" s="205"/>
      <c r="AM479" s="205"/>
      <c r="AN479" s="205"/>
      <c r="AO479" s="205"/>
      <c r="AP479" s="205"/>
      <c r="AQ479" s="205"/>
      <c r="AR479" s="205"/>
      <c r="AS479" s="205"/>
      <c r="AT479" s="205"/>
      <c r="AU479" s="205"/>
      <c r="AV479" s="205"/>
      <c r="AW479" s="205"/>
      <c r="AX479" s="205"/>
      <c r="AY479" s="205"/>
      <c r="AZ479" s="205"/>
      <c r="BA479" s="205"/>
      <c r="BB479" s="205"/>
      <c r="BC479" s="205"/>
      <c r="BD479" s="205"/>
      <c r="BE479" s="205"/>
      <c r="BF479" s="205"/>
      <c r="BG479" s="205"/>
      <c r="BH479" s="205"/>
      <c r="BI479" s="205"/>
      <c r="BJ479" s="205"/>
      <c r="BK479" s="205"/>
      <c r="BL479" s="205"/>
      <c r="BM479" s="56"/>
    </row>
    <row r="480" spans="1:65">
      <c r="A480" s="29"/>
      <c r="B480" s="20" t="s">
        <v>275</v>
      </c>
      <c r="C480" s="12"/>
      <c r="D480" s="210" t="s">
        <v>777</v>
      </c>
      <c r="E480" s="210" t="s">
        <v>777</v>
      </c>
      <c r="F480" s="210">
        <v>2.7736666666666663E-2</v>
      </c>
      <c r="G480" s="210" t="s">
        <v>777</v>
      </c>
      <c r="H480" s="210">
        <v>3.2452308333333332E-2</v>
      </c>
      <c r="I480" s="210">
        <v>2.8749999999999998E-2</v>
      </c>
      <c r="J480" s="210" t="s">
        <v>777</v>
      </c>
      <c r="K480" s="210" t="s">
        <v>777</v>
      </c>
      <c r="L480" s="204"/>
      <c r="M480" s="205"/>
      <c r="N480" s="205"/>
      <c r="O480" s="205"/>
      <c r="P480" s="205"/>
      <c r="Q480" s="205"/>
      <c r="R480" s="205"/>
      <c r="S480" s="205"/>
      <c r="T480" s="205"/>
      <c r="U480" s="205"/>
      <c r="V480" s="205"/>
      <c r="W480" s="205"/>
      <c r="X480" s="205"/>
      <c r="Y480" s="205"/>
      <c r="Z480" s="205"/>
      <c r="AA480" s="205"/>
      <c r="AB480" s="205"/>
      <c r="AC480" s="205"/>
      <c r="AD480" s="205"/>
      <c r="AE480" s="205"/>
      <c r="AF480" s="205"/>
      <c r="AG480" s="205"/>
      <c r="AH480" s="205"/>
      <c r="AI480" s="205"/>
      <c r="AJ480" s="205"/>
      <c r="AK480" s="205"/>
      <c r="AL480" s="205"/>
      <c r="AM480" s="205"/>
      <c r="AN480" s="205"/>
      <c r="AO480" s="205"/>
      <c r="AP480" s="205"/>
      <c r="AQ480" s="205"/>
      <c r="AR480" s="205"/>
      <c r="AS480" s="205"/>
      <c r="AT480" s="205"/>
      <c r="AU480" s="205"/>
      <c r="AV480" s="205"/>
      <c r="AW480" s="205"/>
      <c r="AX480" s="205"/>
      <c r="AY480" s="205"/>
      <c r="AZ480" s="205"/>
      <c r="BA480" s="205"/>
      <c r="BB480" s="205"/>
      <c r="BC480" s="205"/>
      <c r="BD480" s="205"/>
      <c r="BE480" s="205"/>
      <c r="BF480" s="205"/>
      <c r="BG480" s="205"/>
      <c r="BH480" s="205"/>
      <c r="BI480" s="205"/>
      <c r="BJ480" s="205"/>
      <c r="BK480" s="205"/>
      <c r="BL480" s="205"/>
      <c r="BM480" s="56"/>
    </row>
    <row r="481" spans="1:65">
      <c r="A481" s="29"/>
      <c r="B481" s="3" t="s">
        <v>276</v>
      </c>
      <c r="C481" s="28"/>
      <c r="D481" s="23" t="s">
        <v>777</v>
      </c>
      <c r="E481" s="23" t="s">
        <v>777</v>
      </c>
      <c r="F481" s="23">
        <v>2.7174999999999998E-2</v>
      </c>
      <c r="G481" s="23" t="s">
        <v>777</v>
      </c>
      <c r="H481" s="23">
        <v>3.2442924999999997E-2</v>
      </c>
      <c r="I481" s="23">
        <v>2.8749999999999998E-2</v>
      </c>
      <c r="J481" s="23" t="s">
        <v>777</v>
      </c>
      <c r="K481" s="23" t="s">
        <v>777</v>
      </c>
      <c r="L481" s="204"/>
      <c r="M481" s="205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56"/>
    </row>
    <row r="482" spans="1:65">
      <c r="A482" s="29"/>
      <c r="B482" s="3" t="s">
        <v>277</v>
      </c>
      <c r="C482" s="28"/>
      <c r="D482" s="23" t="s">
        <v>777</v>
      </c>
      <c r="E482" s="23" t="s">
        <v>777</v>
      </c>
      <c r="F482" s="23">
        <v>1.3842061503499649E-3</v>
      </c>
      <c r="G482" s="23" t="s">
        <v>777</v>
      </c>
      <c r="H482" s="23">
        <v>2.9690518549979448E-4</v>
      </c>
      <c r="I482" s="23">
        <v>5.4772255750516281E-5</v>
      </c>
      <c r="J482" s="23" t="s">
        <v>777</v>
      </c>
      <c r="K482" s="23" t="s">
        <v>777</v>
      </c>
      <c r="L482" s="204"/>
      <c r="M482" s="205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56"/>
    </row>
    <row r="483" spans="1:65">
      <c r="A483" s="29"/>
      <c r="B483" s="3" t="s">
        <v>87</v>
      </c>
      <c r="C483" s="28"/>
      <c r="D483" s="13" t="s">
        <v>777</v>
      </c>
      <c r="E483" s="13" t="s">
        <v>777</v>
      </c>
      <c r="F483" s="13">
        <v>4.9905281228817391E-2</v>
      </c>
      <c r="G483" s="13" t="s">
        <v>777</v>
      </c>
      <c r="H483" s="13">
        <v>9.1489696957805875E-3</v>
      </c>
      <c r="I483" s="13">
        <v>1.9051219391483926E-3</v>
      </c>
      <c r="J483" s="13" t="s">
        <v>777</v>
      </c>
      <c r="K483" s="13" t="s">
        <v>777</v>
      </c>
      <c r="L483" s="15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278</v>
      </c>
      <c r="C484" s="28"/>
      <c r="D484" s="13" t="s">
        <v>777</v>
      </c>
      <c r="E484" s="13" t="s">
        <v>777</v>
      </c>
      <c r="F484" s="13">
        <v>-5.8820158320528448E-2</v>
      </c>
      <c r="G484" s="13" t="s">
        <v>777</v>
      </c>
      <c r="H484" s="13">
        <v>0.10119427061531305</v>
      </c>
      <c r="I484" s="13">
        <v>-2.443502770274697E-2</v>
      </c>
      <c r="J484" s="13" t="s">
        <v>777</v>
      </c>
      <c r="K484" s="13" t="s">
        <v>777</v>
      </c>
      <c r="L484" s="15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279</v>
      </c>
      <c r="C485" s="46"/>
      <c r="D485" s="44" t="s">
        <v>280</v>
      </c>
      <c r="E485" s="44" t="s">
        <v>280</v>
      </c>
      <c r="F485" s="44">
        <v>0.67</v>
      </c>
      <c r="G485" s="44" t="s">
        <v>280</v>
      </c>
      <c r="H485" s="44">
        <v>2.46</v>
      </c>
      <c r="I485" s="44">
        <v>0</v>
      </c>
      <c r="J485" s="44" t="s">
        <v>280</v>
      </c>
      <c r="K485" s="44" t="s">
        <v>280</v>
      </c>
      <c r="L485" s="15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BM486" s="55"/>
    </row>
    <row r="487" spans="1:65" ht="15">
      <c r="B487" s="8" t="s">
        <v>546</v>
      </c>
      <c r="BM487" s="27" t="s">
        <v>282</v>
      </c>
    </row>
    <row r="488" spans="1:65" ht="15">
      <c r="A488" s="24" t="s">
        <v>26</v>
      </c>
      <c r="B488" s="18" t="s">
        <v>114</v>
      </c>
      <c r="C488" s="15" t="s">
        <v>115</v>
      </c>
      <c r="D488" s="16" t="s">
        <v>244</v>
      </c>
      <c r="E488" s="17" t="s">
        <v>244</v>
      </c>
      <c r="F488" s="17" t="s">
        <v>244</v>
      </c>
      <c r="G488" s="17" t="s">
        <v>244</v>
      </c>
      <c r="H488" s="17" t="s">
        <v>244</v>
      </c>
      <c r="I488" s="15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245</v>
      </c>
      <c r="C489" s="9" t="s">
        <v>245</v>
      </c>
      <c r="D489" s="150" t="s">
        <v>248</v>
      </c>
      <c r="E489" s="151" t="s">
        <v>252</v>
      </c>
      <c r="F489" s="151" t="s">
        <v>260</v>
      </c>
      <c r="G489" s="151" t="s">
        <v>284</v>
      </c>
      <c r="H489" s="151" t="s">
        <v>267</v>
      </c>
      <c r="I489" s="15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312</v>
      </c>
      <c r="E490" s="11" t="s">
        <v>103</v>
      </c>
      <c r="F490" s="11" t="s">
        <v>102</v>
      </c>
      <c r="G490" s="11" t="s">
        <v>103</v>
      </c>
      <c r="H490" s="11" t="s">
        <v>103</v>
      </c>
      <c r="I490" s="15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2</v>
      </c>
    </row>
    <row r="491" spans="1:65">
      <c r="A491" s="29"/>
      <c r="B491" s="19"/>
      <c r="C491" s="9"/>
      <c r="D491" s="25"/>
      <c r="E491" s="25"/>
      <c r="F491" s="25"/>
      <c r="G491" s="25"/>
      <c r="H491" s="25"/>
      <c r="I491" s="15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2</v>
      </c>
    </row>
    <row r="492" spans="1:65">
      <c r="A492" s="29"/>
      <c r="B492" s="18">
        <v>1</v>
      </c>
      <c r="C492" s="14">
        <v>1</v>
      </c>
      <c r="D492" s="21" t="s">
        <v>280</v>
      </c>
      <c r="E492" s="21">
        <v>3</v>
      </c>
      <c r="F492" s="21" t="s">
        <v>295</v>
      </c>
      <c r="G492" s="21">
        <v>5</v>
      </c>
      <c r="H492" s="21" t="s">
        <v>296</v>
      </c>
      <c r="I492" s="15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>
        <v>1</v>
      </c>
      <c r="C493" s="9">
        <v>2</v>
      </c>
      <c r="D493" s="11" t="s">
        <v>280</v>
      </c>
      <c r="E493" s="11">
        <v>2.9</v>
      </c>
      <c r="F493" s="11" t="s">
        <v>295</v>
      </c>
      <c r="G493" s="11">
        <v>4</v>
      </c>
      <c r="H493" s="11" t="s">
        <v>296</v>
      </c>
      <c r="I493" s="15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17</v>
      </c>
    </row>
    <row r="494" spans="1:65">
      <c r="A494" s="29"/>
      <c r="B494" s="19">
        <v>1</v>
      </c>
      <c r="C494" s="9">
        <v>3</v>
      </c>
      <c r="D494" s="11" t="s">
        <v>280</v>
      </c>
      <c r="E494" s="11">
        <v>2.8</v>
      </c>
      <c r="F494" s="11" t="s">
        <v>295</v>
      </c>
      <c r="G494" s="11">
        <v>4</v>
      </c>
      <c r="H494" s="11" t="s">
        <v>296</v>
      </c>
      <c r="I494" s="15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16</v>
      </c>
    </row>
    <row r="495" spans="1:65">
      <c r="A495" s="29"/>
      <c r="B495" s="19">
        <v>1</v>
      </c>
      <c r="C495" s="9">
        <v>4</v>
      </c>
      <c r="D495" s="11" t="s">
        <v>280</v>
      </c>
      <c r="E495" s="11">
        <v>2.9</v>
      </c>
      <c r="F495" s="11" t="s">
        <v>295</v>
      </c>
      <c r="G495" s="11">
        <v>5</v>
      </c>
      <c r="H495" s="11" t="s">
        <v>296</v>
      </c>
      <c r="I495" s="15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3.7</v>
      </c>
    </row>
    <row r="496" spans="1:65">
      <c r="A496" s="29"/>
      <c r="B496" s="19">
        <v>1</v>
      </c>
      <c r="C496" s="9">
        <v>5</v>
      </c>
      <c r="D496" s="11" t="s">
        <v>280</v>
      </c>
      <c r="E496" s="11">
        <v>2.7</v>
      </c>
      <c r="F496" s="11" t="s">
        <v>295</v>
      </c>
      <c r="G496" s="11">
        <v>4</v>
      </c>
      <c r="H496" s="11" t="s">
        <v>296</v>
      </c>
      <c r="I496" s="15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23</v>
      </c>
    </row>
    <row r="497" spans="1:65">
      <c r="A497" s="29"/>
      <c r="B497" s="19">
        <v>1</v>
      </c>
      <c r="C497" s="9">
        <v>6</v>
      </c>
      <c r="D497" s="11" t="s">
        <v>280</v>
      </c>
      <c r="E497" s="11">
        <v>3.1</v>
      </c>
      <c r="F497" s="11" t="s">
        <v>295</v>
      </c>
      <c r="G497" s="11">
        <v>5</v>
      </c>
      <c r="H497" s="11" t="s">
        <v>296</v>
      </c>
      <c r="I497" s="15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29"/>
      <c r="B498" s="20" t="s">
        <v>275</v>
      </c>
      <c r="C498" s="12"/>
      <c r="D498" s="22" t="s">
        <v>777</v>
      </c>
      <c r="E498" s="22">
        <v>2.9000000000000004</v>
      </c>
      <c r="F498" s="22" t="s">
        <v>777</v>
      </c>
      <c r="G498" s="22">
        <v>4.5</v>
      </c>
      <c r="H498" s="22" t="s">
        <v>777</v>
      </c>
      <c r="I498" s="15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A499" s="29"/>
      <c r="B499" s="3" t="s">
        <v>276</v>
      </c>
      <c r="C499" s="28"/>
      <c r="D499" s="11" t="s">
        <v>777</v>
      </c>
      <c r="E499" s="11">
        <v>2.9</v>
      </c>
      <c r="F499" s="11" t="s">
        <v>777</v>
      </c>
      <c r="G499" s="11">
        <v>4.5</v>
      </c>
      <c r="H499" s="11" t="s">
        <v>777</v>
      </c>
      <c r="I499" s="15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5"/>
    </row>
    <row r="500" spans="1:65">
      <c r="A500" s="29"/>
      <c r="B500" s="3" t="s">
        <v>277</v>
      </c>
      <c r="C500" s="28"/>
      <c r="D500" s="23" t="s">
        <v>777</v>
      </c>
      <c r="E500" s="23">
        <v>0.1414213562373095</v>
      </c>
      <c r="F500" s="23" t="s">
        <v>777</v>
      </c>
      <c r="G500" s="23">
        <v>0.54772255750516607</v>
      </c>
      <c r="H500" s="23" t="s">
        <v>777</v>
      </c>
      <c r="I500" s="15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5"/>
    </row>
    <row r="501" spans="1:65">
      <c r="A501" s="29"/>
      <c r="B501" s="3" t="s">
        <v>87</v>
      </c>
      <c r="C501" s="28"/>
      <c r="D501" s="13" t="s">
        <v>777</v>
      </c>
      <c r="E501" s="13">
        <v>4.8765984909417061E-2</v>
      </c>
      <c r="F501" s="13" t="s">
        <v>777</v>
      </c>
      <c r="G501" s="13">
        <v>0.1217161238900369</v>
      </c>
      <c r="H501" s="13" t="s">
        <v>777</v>
      </c>
      <c r="I501" s="15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278</v>
      </c>
      <c r="C502" s="28"/>
      <c r="D502" s="13" t="s">
        <v>777</v>
      </c>
      <c r="E502" s="13">
        <v>-0.21621621621621612</v>
      </c>
      <c r="F502" s="13" t="s">
        <v>777</v>
      </c>
      <c r="G502" s="13">
        <v>0.21621621621621623</v>
      </c>
      <c r="H502" s="13" t="s">
        <v>777</v>
      </c>
      <c r="I502" s="15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279</v>
      </c>
      <c r="C503" s="46"/>
      <c r="D503" s="44" t="s">
        <v>280</v>
      </c>
      <c r="E503" s="44">
        <v>0.67</v>
      </c>
      <c r="F503" s="44" t="s">
        <v>280</v>
      </c>
      <c r="G503" s="44">
        <v>0.67</v>
      </c>
      <c r="H503" s="44" t="s">
        <v>280</v>
      </c>
      <c r="I503" s="15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E504" s="20"/>
      <c r="F504" s="20"/>
      <c r="G504" s="20"/>
      <c r="H504" s="20"/>
      <c r="BM504" s="55"/>
    </row>
    <row r="505" spans="1:65" ht="15">
      <c r="B505" s="8" t="s">
        <v>547</v>
      </c>
      <c r="BM505" s="27" t="s">
        <v>282</v>
      </c>
    </row>
    <row r="506" spans="1:65" ht="15">
      <c r="A506" s="24" t="s">
        <v>57</v>
      </c>
      <c r="B506" s="18" t="s">
        <v>114</v>
      </c>
      <c r="C506" s="15" t="s">
        <v>115</v>
      </c>
      <c r="D506" s="16" t="s">
        <v>244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245</v>
      </c>
      <c r="C507" s="9" t="s">
        <v>245</v>
      </c>
      <c r="D507" s="150" t="s">
        <v>252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103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202">
        <v>7.0000000000000007E-2</v>
      </c>
      <c r="E510" s="204"/>
      <c r="F510" s="205"/>
      <c r="G510" s="205"/>
      <c r="H510" s="205"/>
      <c r="I510" s="205"/>
      <c r="J510" s="205"/>
      <c r="K510" s="205"/>
      <c r="L510" s="205"/>
      <c r="M510" s="205"/>
      <c r="N510" s="205"/>
      <c r="O510" s="205"/>
      <c r="P510" s="205"/>
      <c r="Q510" s="205"/>
      <c r="R510" s="205"/>
      <c r="S510" s="205"/>
      <c r="T510" s="205"/>
      <c r="U510" s="205"/>
      <c r="V510" s="205"/>
      <c r="W510" s="205"/>
      <c r="X510" s="205"/>
      <c r="Y510" s="205"/>
      <c r="Z510" s="205"/>
      <c r="AA510" s="205"/>
      <c r="AB510" s="205"/>
      <c r="AC510" s="205"/>
      <c r="AD510" s="205"/>
      <c r="AE510" s="205"/>
      <c r="AF510" s="205"/>
      <c r="AG510" s="205"/>
      <c r="AH510" s="205"/>
      <c r="AI510" s="205"/>
      <c r="AJ510" s="205"/>
      <c r="AK510" s="205"/>
      <c r="AL510" s="205"/>
      <c r="AM510" s="205"/>
      <c r="AN510" s="205"/>
      <c r="AO510" s="205"/>
      <c r="AP510" s="205"/>
      <c r="AQ510" s="205"/>
      <c r="AR510" s="205"/>
      <c r="AS510" s="205"/>
      <c r="AT510" s="205"/>
      <c r="AU510" s="205"/>
      <c r="AV510" s="205"/>
      <c r="AW510" s="205"/>
      <c r="AX510" s="205"/>
      <c r="AY510" s="205"/>
      <c r="AZ510" s="205"/>
      <c r="BA510" s="205"/>
      <c r="BB510" s="205"/>
      <c r="BC510" s="205"/>
      <c r="BD510" s="205"/>
      <c r="BE510" s="205"/>
      <c r="BF510" s="205"/>
      <c r="BG510" s="205"/>
      <c r="BH510" s="205"/>
      <c r="BI510" s="205"/>
      <c r="BJ510" s="205"/>
      <c r="BK510" s="205"/>
      <c r="BL510" s="205"/>
      <c r="BM510" s="206">
        <v>1</v>
      </c>
    </row>
    <row r="511" spans="1:65">
      <c r="A511" s="29"/>
      <c r="B511" s="19">
        <v>1</v>
      </c>
      <c r="C511" s="9">
        <v>2</v>
      </c>
      <c r="D511" s="23">
        <v>7.0000000000000007E-2</v>
      </c>
      <c r="E511" s="204"/>
      <c r="F511" s="205"/>
      <c r="G511" s="205"/>
      <c r="H511" s="205"/>
      <c r="I511" s="205"/>
      <c r="J511" s="205"/>
      <c r="K511" s="205"/>
      <c r="L511" s="205"/>
      <c r="M511" s="205"/>
      <c r="N511" s="205"/>
      <c r="O511" s="205"/>
      <c r="P511" s="205"/>
      <c r="Q511" s="205"/>
      <c r="R511" s="205"/>
      <c r="S511" s="205"/>
      <c r="T511" s="205"/>
      <c r="U511" s="205"/>
      <c r="V511" s="205"/>
      <c r="W511" s="205"/>
      <c r="X511" s="205"/>
      <c r="Y511" s="205"/>
      <c r="Z511" s="205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  <c r="AS511" s="205"/>
      <c r="AT511" s="205"/>
      <c r="AU511" s="205"/>
      <c r="AV511" s="205"/>
      <c r="AW511" s="205"/>
      <c r="AX511" s="205"/>
      <c r="AY511" s="205"/>
      <c r="AZ511" s="205"/>
      <c r="BA511" s="205"/>
      <c r="BB511" s="205"/>
      <c r="BC511" s="205"/>
      <c r="BD511" s="205"/>
      <c r="BE511" s="205"/>
      <c r="BF511" s="205"/>
      <c r="BG511" s="205"/>
      <c r="BH511" s="205"/>
      <c r="BI511" s="205"/>
      <c r="BJ511" s="205"/>
      <c r="BK511" s="205"/>
      <c r="BL511" s="205"/>
      <c r="BM511" s="206">
        <v>18</v>
      </c>
    </row>
    <row r="512" spans="1:65">
      <c r="A512" s="29"/>
      <c r="B512" s="19">
        <v>1</v>
      </c>
      <c r="C512" s="9">
        <v>3</v>
      </c>
      <c r="D512" s="23">
        <v>7.0000000000000007E-2</v>
      </c>
      <c r="E512" s="204"/>
      <c r="F512" s="205"/>
      <c r="G512" s="205"/>
      <c r="H512" s="205"/>
      <c r="I512" s="205"/>
      <c r="J512" s="205"/>
      <c r="K512" s="205"/>
      <c r="L512" s="205"/>
      <c r="M512" s="205"/>
      <c r="N512" s="205"/>
      <c r="O512" s="205"/>
      <c r="P512" s="205"/>
      <c r="Q512" s="205"/>
      <c r="R512" s="205"/>
      <c r="S512" s="205"/>
      <c r="T512" s="205"/>
      <c r="U512" s="205"/>
      <c r="V512" s="205"/>
      <c r="W512" s="205"/>
      <c r="X512" s="205"/>
      <c r="Y512" s="205"/>
      <c r="Z512" s="205"/>
      <c r="AA512" s="205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205"/>
      <c r="AO512" s="205"/>
      <c r="AP512" s="205"/>
      <c r="AQ512" s="205"/>
      <c r="AR512" s="205"/>
      <c r="AS512" s="205"/>
      <c r="AT512" s="205"/>
      <c r="AU512" s="205"/>
      <c r="AV512" s="205"/>
      <c r="AW512" s="205"/>
      <c r="AX512" s="205"/>
      <c r="AY512" s="205"/>
      <c r="AZ512" s="205"/>
      <c r="BA512" s="205"/>
      <c r="BB512" s="205"/>
      <c r="BC512" s="205"/>
      <c r="BD512" s="205"/>
      <c r="BE512" s="205"/>
      <c r="BF512" s="205"/>
      <c r="BG512" s="205"/>
      <c r="BH512" s="205"/>
      <c r="BI512" s="205"/>
      <c r="BJ512" s="205"/>
      <c r="BK512" s="205"/>
      <c r="BL512" s="205"/>
      <c r="BM512" s="206">
        <v>16</v>
      </c>
    </row>
    <row r="513" spans="1:65">
      <c r="A513" s="29"/>
      <c r="B513" s="19">
        <v>1</v>
      </c>
      <c r="C513" s="9">
        <v>4</v>
      </c>
      <c r="D513" s="23">
        <v>7.0000000000000007E-2</v>
      </c>
      <c r="E513" s="204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205"/>
      <c r="Q513" s="205"/>
      <c r="R513" s="205"/>
      <c r="S513" s="205"/>
      <c r="T513" s="205"/>
      <c r="U513" s="205"/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  <c r="AS513" s="205"/>
      <c r="AT513" s="205"/>
      <c r="AU513" s="205"/>
      <c r="AV513" s="205"/>
      <c r="AW513" s="205"/>
      <c r="AX513" s="205"/>
      <c r="AY513" s="205"/>
      <c r="AZ513" s="205"/>
      <c r="BA513" s="205"/>
      <c r="BB513" s="205"/>
      <c r="BC513" s="205"/>
      <c r="BD513" s="205"/>
      <c r="BE513" s="205"/>
      <c r="BF513" s="205"/>
      <c r="BG513" s="205"/>
      <c r="BH513" s="205"/>
      <c r="BI513" s="205"/>
      <c r="BJ513" s="205"/>
      <c r="BK513" s="205"/>
      <c r="BL513" s="205"/>
      <c r="BM513" s="206">
        <v>7.0000000000000007E-2</v>
      </c>
    </row>
    <row r="514" spans="1:65">
      <c r="A514" s="29"/>
      <c r="B514" s="19">
        <v>1</v>
      </c>
      <c r="C514" s="9">
        <v>5</v>
      </c>
      <c r="D514" s="23">
        <v>7.0000000000000007E-2</v>
      </c>
      <c r="E514" s="204"/>
      <c r="F514" s="205"/>
      <c r="G514" s="205"/>
      <c r="H514" s="205"/>
      <c r="I514" s="205"/>
      <c r="J514" s="205"/>
      <c r="K514" s="205"/>
      <c r="L514" s="205"/>
      <c r="M514" s="205"/>
      <c r="N514" s="205"/>
      <c r="O514" s="205"/>
      <c r="P514" s="205"/>
      <c r="Q514" s="205"/>
      <c r="R514" s="205"/>
      <c r="S514" s="205"/>
      <c r="T514" s="205"/>
      <c r="U514" s="205"/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  <c r="AH514" s="205"/>
      <c r="AI514" s="205"/>
      <c r="AJ514" s="205"/>
      <c r="AK514" s="205"/>
      <c r="AL514" s="205"/>
      <c r="AM514" s="205"/>
      <c r="AN514" s="205"/>
      <c r="AO514" s="205"/>
      <c r="AP514" s="205"/>
      <c r="AQ514" s="205"/>
      <c r="AR514" s="205"/>
      <c r="AS514" s="205"/>
      <c r="AT514" s="205"/>
      <c r="AU514" s="205"/>
      <c r="AV514" s="205"/>
      <c r="AW514" s="205"/>
      <c r="AX514" s="205"/>
      <c r="AY514" s="205"/>
      <c r="AZ514" s="205"/>
      <c r="BA514" s="205"/>
      <c r="BB514" s="205"/>
      <c r="BC514" s="205"/>
      <c r="BD514" s="205"/>
      <c r="BE514" s="205"/>
      <c r="BF514" s="205"/>
      <c r="BG514" s="205"/>
      <c r="BH514" s="205"/>
      <c r="BI514" s="205"/>
      <c r="BJ514" s="205"/>
      <c r="BK514" s="205"/>
      <c r="BL514" s="205"/>
      <c r="BM514" s="206">
        <v>24</v>
      </c>
    </row>
    <row r="515" spans="1:65">
      <c r="A515" s="29"/>
      <c r="B515" s="19">
        <v>1</v>
      </c>
      <c r="C515" s="9">
        <v>6</v>
      </c>
      <c r="D515" s="23">
        <v>7.0000000000000007E-2</v>
      </c>
      <c r="E515" s="204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56"/>
    </row>
    <row r="516" spans="1:65">
      <c r="A516" s="29"/>
      <c r="B516" s="20" t="s">
        <v>275</v>
      </c>
      <c r="C516" s="12"/>
      <c r="D516" s="210">
        <v>7.0000000000000007E-2</v>
      </c>
      <c r="E516" s="204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56"/>
    </row>
    <row r="517" spans="1:65">
      <c r="A517" s="29"/>
      <c r="B517" s="3" t="s">
        <v>276</v>
      </c>
      <c r="C517" s="28"/>
      <c r="D517" s="23">
        <v>7.0000000000000007E-2</v>
      </c>
      <c r="E517" s="204"/>
      <c r="F517" s="205"/>
      <c r="G517" s="205"/>
      <c r="H517" s="205"/>
      <c r="I517" s="205"/>
      <c r="J517" s="205"/>
      <c r="K517" s="205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56"/>
    </row>
    <row r="518" spans="1:65">
      <c r="A518" s="29"/>
      <c r="B518" s="3" t="s">
        <v>277</v>
      </c>
      <c r="C518" s="28"/>
      <c r="D518" s="23">
        <v>0</v>
      </c>
      <c r="E518" s="204"/>
      <c r="F518" s="205"/>
      <c r="G518" s="205"/>
      <c r="H518" s="205"/>
      <c r="I518" s="205"/>
      <c r="J518" s="205"/>
      <c r="K518" s="205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56"/>
    </row>
    <row r="519" spans="1:65">
      <c r="A519" s="29"/>
      <c r="B519" s="3" t="s">
        <v>87</v>
      </c>
      <c r="C519" s="28"/>
      <c r="D519" s="13">
        <v>0</v>
      </c>
      <c r="E519" s="15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278</v>
      </c>
      <c r="C520" s="28"/>
      <c r="D520" s="13">
        <v>0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279</v>
      </c>
      <c r="C521" s="46"/>
      <c r="D521" s="44" t="s">
        <v>280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548</v>
      </c>
      <c r="BM523" s="27" t="s">
        <v>282</v>
      </c>
    </row>
    <row r="524" spans="1:65" ht="15">
      <c r="A524" s="24" t="s">
        <v>29</v>
      </c>
      <c r="B524" s="18" t="s">
        <v>114</v>
      </c>
      <c r="C524" s="15" t="s">
        <v>115</v>
      </c>
      <c r="D524" s="16" t="s">
        <v>244</v>
      </c>
      <c r="E524" s="17" t="s">
        <v>244</v>
      </c>
      <c r="F524" s="17" t="s">
        <v>244</v>
      </c>
      <c r="G524" s="152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245</v>
      </c>
      <c r="C525" s="9" t="s">
        <v>245</v>
      </c>
      <c r="D525" s="150" t="s">
        <v>250</v>
      </c>
      <c r="E525" s="151" t="s">
        <v>252</v>
      </c>
      <c r="F525" s="151" t="s">
        <v>260</v>
      </c>
      <c r="G525" s="152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312</v>
      </c>
      <c r="E526" s="11" t="s">
        <v>102</v>
      </c>
      <c r="F526" s="11" t="s">
        <v>102</v>
      </c>
      <c r="G526" s="152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</v>
      </c>
    </row>
    <row r="527" spans="1:65">
      <c r="A527" s="29"/>
      <c r="B527" s="19"/>
      <c r="C527" s="9"/>
      <c r="D527" s="25"/>
      <c r="E527" s="25"/>
      <c r="F527" s="25"/>
      <c r="G527" s="152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8">
        <v>1</v>
      </c>
      <c r="C528" s="14">
        <v>1</v>
      </c>
      <c r="D528" s="211" t="s">
        <v>98</v>
      </c>
      <c r="E528" s="211">
        <v>18.7</v>
      </c>
      <c r="F528" s="211" t="s">
        <v>295</v>
      </c>
      <c r="G528" s="213"/>
      <c r="H528" s="214"/>
      <c r="I528" s="214"/>
      <c r="J528" s="214"/>
      <c r="K528" s="214"/>
      <c r="L528" s="214"/>
      <c r="M528" s="214"/>
      <c r="N528" s="214"/>
      <c r="O528" s="214"/>
      <c r="P528" s="214"/>
      <c r="Q528" s="214"/>
      <c r="R528" s="214"/>
      <c r="S528" s="214"/>
      <c r="T528" s="214"/>
      <c r="U528" s="214"/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/>
      <c r="AF528" s="214"/>
      <c r="AG528" s="214"/>
      <c r="AH528" s="214"/>
      <c r="AI528" s="214"/>
      <c r="AJ528" s="214"/>
      <c r="AK528" s="214"/>
      <c r="AL528" s="214"/>
      <c r="AM528" s="214"/>
      <c r="AN528" s="214"/>
      <c r="AO528" s="214"/>
      <c r="AP528" s="214"/>
      <c r="AQ528" s="214"/>
      <c r="AR528" s="214"/>
      <c r="AS528" s="214"/>
      <c r="AT528" s="214"/>
      <c r="AU528" s="214"/>
      <c r="AV528" s="214"/>
      <c r="AW528" s="214"/>
      <c r="AX528" s="214"/>
      <c r="AY528" s="214"/>
      <c r="AZ528" s="214"/>
      <c r="BA528" s="214"/>
      <c r="BB528" s="214"/>
      <c r="BC528" s="214"/>
      <c r="BD528" s="214"/>
      <c r="BE528" s="214"/>
      <c r="BF528" s="214"/>
      <c r="BG528" s="214"/>
      <c r="BH528" s="214"/>
      <c r="BI528" s="214"/>
      <c r="BJ528" s="214"/>
      <c r="BK528" s="214"/>
      <c r="BL528" s="214"/>
      <c r="BM528" s="215">
        <v>1</v>
      </c>
    </row>
    <row r="529" spans="1:65">
      <c r="A529" s="29"/>
      <c r="B529" s="19">
        <v>1</v>
      </c>
      <c r="C529" s="9">
        <v>2</v>
      </c>
      <c r="D529" s="216" t="s">
        <v>98</v>
      </c>
      <c r="E529" s="216">
        <v>19</v>
      </c>
      <c r="F529" s="216" t="s">
        <v>295</v>
      </c>
      <c r="G529" s="213"/>
      <c r="H529" s="214"/>
      <c r="I529" s="214"/>
      <c r="J529" s="214"/>
      <c r="K529" s="214"/>
      <c r="L529" s="214"/>
      <c r="M529" s="214"/>
      <c r="N529" s="214"/>
      <c r="O529" s="214"/>
      <c r="P529" s="214"/>
      <c r="Q529" s="214"/>
      <c r="R529" s="214"/>
      <c r="S529" s="214"/>
      <c r="T529" s="214"/>
      <c r="U529" s="214"/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/>
      <c r="AF529" s="214"/>
      <c r="AG529" s="214"/>
      <c r="AH529" s="214"/>
      <c r="AI529" s="214"/>
      <c r="AJ529" s="214"/>
      <c r="AK529" s="214"/>
      <c r="AL529" s="214"/>
      <c r="AM529" s="214"/>
      <c r="AN529" s="214"/>
      <c r="AO529" s="214"/>
      <c r="AP529" s="214"/>
      <c r="AQ529" s="214"/>
      <c r="AR529" s="214"/>
      <c r="AS529" s="214"/>
      <c r="AT529" s="214"/>
      <c r="AU529" s="214"/>
      <c r="AV529" s="214"/>
      <c r="AW529" s="214"/>
      <c r="AX529" s="214"/>
      <c r="AY529" s="214"/>
      <c r="AZ529" s="214"/>
      <c r="BA529" s="214"/>
      <c r="BB529" s="214"/>
      <c r="BC529" s="214"/>
      <c r="BD529" s="214"/>
      <c r="BE529" s="214"/>
      <c r="BF529" s="214"/>
      <c r="BG529" s="214"/>
      <c r="BH529" s="214"/>
      <c r="BI529" s="214"/>
      <c r="BJ529" s="214"/>
      <c r="BK529" s="214"/>
      <c r="BL529" s="214"/>
      <c r="BM529" s="215">
        <v>19</v>
      </c>
    </row>
    <row r="530" spans="1:65">
      <c r="A530" s="29"/>
      <c r="B530" s="19">
        <v>1</v>
      </c>
      <c r="C530" s="9">
        <v>3</v>
      </c>
      <c r="D530" s="216" t="s">
        <v>98</v>
      </c>
      <c r="E530" s="216">
        <v>18.600000000000001</v>
      </c>
      <c r="F530" s="216" t="s">
        <v>295</v>
      </c>
      <c r="G530" s="213"/>
      <c r="H530" s="214"/>
      <c r="I530" s="214"/>
      <c r="J530" s="214"/>
      <c r="K530" s="214"/>
      <c r="L530" s="214"/>
      <c r="M530" s="214"/>
      <c r="N530" s="214"/>
      <c r="O530" s="214"/>
      <c r="P530" s="214"/>
      <c r="Q530" s="214"/>
      <c r="R530" s="214"/>
      <c r="S530" s="214"/>
      <c r="T530" s="214"/>
      <c r="U530" s="214"/>
      <c r="V530" s="214"/>
      <c r="W530" s="214"/>
      <c r="X530" s="214"/>
      <c r="Y530" s="214"/>
      <c r="Z530" s="214"/>
      <c r="AA530" s="214"/>
      <c r="AB530" s="214"/>
      <c r="AC530" s="214"/>
      <c r="AD530" s="214"/>
      <c r="AE530" s="214"/>
      <c r="AF530" s="214"/>
      <c r="AG530" s="214"/>
      <c r="AH530" s="214"/>
      <c r="AI530" s="214"/>
      <c r="AJ530" s="214"/>
      <c r="AK530" s="214"/>
      <c r="AL530" s="214"/>
      <c r="AM530" s="214"/>
      <c r="AN530" s="214"/>
      <c r="AO530" s="214"/>
      <c r="AP530" s="214"/>
      <c r="AQ530" s="214"/>
      <c r="AR530" s="214"/>
      <c r="AS530" s="214"/>
      <c r="AT530" s="214"/>
      <c r="AU530" s="214"/>
      <c r="AV530" s="214"/>
      <c r="AW530" s="214"/>
      <c r="AX530" s="214"/>
      <c r="AY530" s="214"/>
      <c r="AZ530" s="214"/>
      <c r="BA530" s="214"/>
      <c r="BB530" s="214"/>
      <c r="BC530" s="214"/>
      <c r="BD530" s="214"/>
      <c r="BE530" s="214"/>
      <c r="BF530" s="214"/>
      <c r="BG530" s="214"/>
      <c r="BH530" s="214"/>
      <c r="BI530" s="214"/>
      <c r="BJ530" s="214"/>
      <c r="BK530" s="214"/>
      <c r="BL530" s="214"/>
      <c r="BM530" s="215">
        <v>16</v>
      </c>
    </row>
    <row r="531" spans="1:65">
      <c r="A531" s="29"/>
      <c r="B531" s="19">
        <v>1</v>
      </c>
      <c r="C531" s="9">
        <v>4</v>
      </c>
      <c r="D531" s="216" t="s">
        <v>98</v>
      </c>
      <c r="E531" s="216">
        <v>18.899999999999999</v>
      </c>
      <c r="F531" s="216" t="s">
        <v>295</v>
      </c>
      <c r="G531" s="213"/>
      <c r="H531" s="214"/>
      <c r="I531" s="214"/>
      <c r="J531" s="214"/>
      <c r="K531" s="214"/>
      <c r="L531" s="214"/>
      <c r="M531" s="214"/>
      <c r="N531" s="214"/>
      <c r="O531" s="214"/>
      <c r="P531" s="214"/>
      <c r="Q531" s="214"/>
      <c r="R531" s="214"/>
      <c r="S531" s="214"/>
      <c r="T531" s="214"/>
      <c r="U531" s="214"/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/>
      <c r="AF531" s="214"/>
      <c r="AG531" s="214"/>
      <c r="AH531" s="214"/>
      <c r="AI531" s="214"/>
      <c r="AJ531" s="214"/>
      <c r="AK531" s="214"/>
      <c r="AL531" s="214"/>
      <c r="AM531" s="214"/>
      <c r="AN531" s="214"/>
      <c r="AO531" s="214"/>
      <c r="AP531" s="214"/>
      <c r="AQ531" s="214"/>
      <c r="AR531" s="214"/>
      <c r="AS531" s="214"/>
      <c r="AT531" s="214"/>
      <c r="AU531" s="214"/>
      <c r="AV531" s="214"/>
      <c r="AW531" s="214"/>
      <c r="AX531" s="214"/>
      <c r="AY531" s="214"/>
      <c r="AZ531" s="214"/>
      <c r="BA531" s="214"/>
      <c r="BB531" s="214"/>
      <c r="BC531" s="214"/>
      <c r="BD531" s="214"/>
      <c r="BE531" s="214"/>
      <c r="BF531" s="214"/>
      <c r="BG531" s="214"/>
      <c r="BH531" s="214"/>
      <c r="BI531" s="214"/>
      <c r="BJ531" s="214"/>
      <c r="BK531" s="214"/>
      <c r="BL531" s="214"/>
      <c r="BM531" s="215">
        <v>18.866666666666699</v>
      </c>
    </row>
    <row r="532" spans="1:65">
      <c r="A532" s="29"/>
      <c r="B532" s="19">
        <v>1</v>
      </c>
      <c r="C532" s="9">
        <v>5</v>
      </c>
      <c r="D532" s="216" t="s">
        <v>98</v>
      </c>
      <c r="E532" s="216">
        <v>19</v>
      </c>
      <c r="F532" s="216" t="s">
        <v>295</v>
      </c>
      <c r="G532" s="213"/>
      <c r="H532" s="214"/>
      <c r="I532" s="214"/>
      <c r="J532" s="214"/>
      <c r="K532" s="214"/>
      <c r="L532" s="214"/>
      <c r="M532" s="214"/>
      <c r="N532" s="214"/>
      <c r="O532" s="214"/>
      <c r="P532" s="214"/>
      <c r="Q532" s="214"/>
      <c r="R532" s="214"/>
      <c r="S532" s="214"/>
      <c r="T532" s="214"/>
      <c r="U532" s="214"/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/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4"/>
      <c r="AT532" s="214"/>
      <c r="AU532" s="214"/>
      <c r="AV532" s="214"/>
      <c r="AW532" s="214"/>
      <c r="AX532" s="214"/>
      <c r="AY532" s="214"/>
      <c r="AZ532" s="214"/>
      <c r="BA532" s="214"/>
      <c r="BB532" s="214"/>
      <c r="BC532" s="214"/>
      <c r="BD532" s="214"/>
      <c r="BE532" s="214"/>
      <c r="BF532" s="214"/>
      <c r="BG532" s="214"/>
      <c r="BH532" s="214"/>
      <c r="BI532" s="214"/>
      <c r="BJ532" s="214"/>
      <c r="BK532" s="214"/>
      <c r="BL532" s="214"/>
      <c r="BM532" s="215">
        <v>25</v>
      </c>
    </row>
    <row r="533" spans="1:65">
      <c r="A533" s="29"/>
      <c r="B533" s="19">
        <v>1</v>
      </c>
      <c r="C533" s="9">
        <v>6</v>
      </c>
      <c r="D533" s="216" t="s">
        <v>98</v>
      </c>
      <c r="E533" s="216">
        <v>19</v>
      </c>
      <c r="F533" s="216" t="s">
        <v>295</v>
      </c>
      <c r="G533" s="213"/>
      <c r="H533" s="214"/>
      <c r="I533" s="214"/>
      <c r="J533" s="214"/>
      <c r="K533" s="214"/>
      <c r="L533" s="214"/>
      <c r="M533" s="214"/>
      <c r="N533" s="214"/>
      <c r="O533" s="214"/>
      <c r="P533" s="214"/>
      <c r="Q533" s="214"/>
      <c r="R533" s="214"/>
      <c r="S533" s="214"/>
      <c r="T533" s="214"/>
      <c r="U533" s="214"/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/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4"/>
      <c r="AT533" s="214"/>
      <c r="AU533" s="214"/>
      <c r="AV533" s="214"/>
      <c r="AW533" s="214"/>
      <c r="AX533" s="214"/>
      <c r="AY533" s="214"/>
      <c r="AZ533" s="214"/>
      <c r="BA533" s="214"/>
      <c r="BB533" s="214"/>
      <c r="BC533" s="214"/>
      <c r="BD533" s="214"/>
      <c r="BE533" s="214"/>
      <c r="BF533" s="214"/>
      <c r="BG533" s="214"/>
      <c r="BH533" s="214"/>
      <c r="BI533" s="214"/>
      <c r="BJ533" s="214"/>
      <c r="BK533" s="214"/>
      <c r="BL533" s="214"/>
      <c r="BM533" s="219"/>
    </row>
    <row r="534" spans="1:65">
      <c r="A534" s="29"/>
      <c r="B534" s="20" t="s">
        <v>275</v>
      </c>
      <c r="C534" s="12"/>
      <c r="D534" s="220" t="s">
        <v>777</v>
      </c>
      <c r="E534" s="220">
        <v>18.866666666666667</v>
      </c>
      <c r="F534" s="220" t="s">
        <v>777</v>
      </c>
      <c r="G534" s="213"/>
      <c r="H534" s="214"/>
      <c r="I534" s="214"/>
      <c r="J534" s="214"/>
      <c r="K534" s="214"/>
      <c r="L534" s="214"/>
      <c r="M534" s="214"/>
      <c r="N534" s="214"/>
      <c r="O534" s="214"/>
      <c r="P534" s="214"/>
      <c r="Q534" s="214"/>
      <c r="R534" s="214"/>
      <c r="S534" s="214"/>
      <c r="T534" s="214"/>
      <c r="U534" s="21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/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4"/>
      <c r="AT534" s="214"/>
      <c r="AU534" s="214"/>
      <c r="AV534" s="214"/>
      <c r="AW534" s="214"/>
      <c r="AX534" s="214"/>
      <c r="AY534" s="214"/>
      <c r="AZ534" s="214"/>
      <c r="BA534" s="214"/>
      <c r="BB534" s="214"/>
      <c r="BC534" s="214"/>
      <c r="BD534" s="214"/>
      <c r="BE534" s="214"/>
      <c r="BF534" s="214"/>
      <c r="BG534" s="214"/>
      <c r="BH534" s="214"/>
      <c r="BI534" s="214"/>
      <c r="BJ534" s="214"/>
      <c r="BK534" s="214"/>
      <c r="BL534" s="214"/>
      <c r="BM534" s="219"/>
    </row>
    <row r="535" spans="1:65">
      <c r="A535" s="29"/>
      <c r="B535" s="3" t="s">
        <v>276</v>
      </c>
      <c r="C535" s="28"/>
      <c r="D535" s="216" t="s">
        <v>777</v>
      </c>
      <c r="E535" s="216">
        <v>18.95</v>
      </c>
      <c r="F535" s="216" t="s">
        <v>777</v>
      </c>
      <c r="G535" s="213"/>
      <c r="H535" s="214"/>
      <c r="I535" s="214"/>
      <c r="J535" s="214"/>
      <c r="K535" s="214"/>
      <c r="L535" s="214"/>
      <c r="M535" s="214"/>
      <c r="N535" s="214"/>
      <c r="O535" s="214"/>
      <c r="P535" s="214"/>
      <c r="Q535" s="214"/>
      <c r="R535" s="214"/>
      <c r="S535" s="214"/>
      <c r="T535" s="214"/>
      <c r="U535" s="214"/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/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4"/>
      <c r="AT535" s="214"/>
      <c r="AU535" s="214"/>
      <c r="AV535" s="214"/>
      <c r="AW535" s="214"/>
      <c r="AX535" s="214"/>
      <c r="AY535" s="214"/>
      <c r="AZ535" s="214"/>
      <c r="BA535" s="214"/>
      <c r="BB535" s="214"/>
      <c r="BC535" s="214"/>
      <c r="BD535" s="214"/>
      <c r="BE535" s="214"/>
      <c r="BF535" s="214"/>
      <c r="BG535" s="214"/>
      <c r="BH535" s="214"/>
      <c r="BI535" s="214"/>
      <c r="BJ535" s="214"/>
      <c r="BK535" s="214"/>
      <c r="BL535" s="214"/>
      <c r="BM535" s="219"/>
    </row>
    <row r="536" spans="1:65">
      <c r="A536" s="29"/>
      <c r="B536" s="3" t="s">
        <v>277</v>
      </c>
      <c r="C536" s="28"/>
      <c r="D536" s="216" t="s">
        <v>777</v>
      </c>
      <c r="E536" s="216">
        <v>0.17511900715418227</v>
      </c>
      <c r="F536" s="216" t="s">
        <v>777</v>
      </c>
      <c r="G536" s="213"/>
      <c r="H536" s="214"/>
      <c r="I536" s="214"/>
      <c r="J536" s="214"/>
      <c r="K536" s="214"/>
      <c r="L536" s="214"/>
      <c r="M536" s="214"/>
      <c r="N536" s="214"/>
      <c r="O536" s="214"/>
      <c r="P536" s="214"/>
      <c r="Q536" s="214"/>
      <c r="R536" s="214"/>
      <c r="S536" s="214"/>
      <c r="T536" s="214"/>
      <c r="U536" s="214"/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/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4"/>
      <c r="AT536" s="214"/>
      <c r="AU536" s="214"/>
      <c r="AV536" s="214"/>
      <c r="AW536" s="214"/>
      <c r="AX536" s="214"/>
      <c r="AY536" s="214"/>
      <c r="AZ536" s="214"/>
      <c r="BA536" s="214"/>
      <c r="BB536" s="214"/>
      <c r="BC536" s="214"/>
      <c r="BD536" s="214"/>
      <c r="BE536" s="214"/>
      <c r="BF536" s="214"/>
      <c r="BG536" s="214"/>
      <c r="BH536" s="214"/>
      <c r="BI536" s="214"/>
      <c r="BJ536" s="214"/>
      <c r="BK536" s="214"/>
      <c r="BL536" s="214"/>
      <c r="BM536" s="219"/>
    </row>
    <row r="537" spans="1:65">
      <c r="A537" s="29"/>
      <c r="B537" s="3" t="s">
        <v>87</v>
      </c>
      <c r="C537" s="28"/>
      <c r="D537" s="13" t="s">
        <v>777</v>
      </c>
      <c r="E537" s="13">
        <v>9.2819261742499437E-3</v>
      </c>
      <c r="F537" s="13" t="s">
        <v>777</v>
      </c>
      <c r="G537" s="152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278</v>
      </c>
      <c r="C538" s="28"/>
      <c r="D538" s="13" t="s">
        <v>777</v>
      </c>
      <c r="E538" s="13">
        <v>-1.6653345369377348E-15</v>
      </c>
      <c r="F538" s="13" t="s">
        <v>777</v>
      </c>
      <c r="G538" s="152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279</v>
      </c>
      <c r="C539" s="46"/>
      <c r="D539" s="44" t="s">
        <v>280</v>
      </c>
      <c r="E539" s="44" t="s">
        <v>280</v>
      </c>
      <c r="F539" s="44" t="s">
        <v>280</v>
      </c>
      <c r="G539" s="152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E540" s="20"/>
      <c r="F540" s="20"/>
      <c r="BM540" s="55"/>
    </row>
    <row r="541" spans="1:65" ht="15">
      <c r="B541" s="8" t="s">
        <v>549</v>
      </c>
      <c r="BM541" s="27" t="s">
        <v>282</v>
      </c>
    </row>
    <row r="542" spans="1:65" ht="15">
      <c r="A542" s="24" t="s">
        <v>31</v>
      </c>
      <c r="B542" s="18" t="s">
        <v>114</v>
      </c>
      <c r="C542" s="15" t="s">
        <v>115</v>
      </c>
      <c r="D542" s="16" t="s">
        <v>244</v>
      </c>
      <c r="E542" s="17" t="s">
        <v>244</v>
      </c>
      <c r="F542" s="15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245</v>
      </c>
      <c r="C543" s="9" t="s">
        <v>245</v>
      </c>
      <c r="D543" s="150" t="s">
        <v>252</v>
      </c>
      <c r="E543" s="151" t="s">
        <v>260</v>
      </c>
      <c r="F543" s="15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102</v>
      </c>
      <c r="E544" s="11" t="s">
        <v>102</v>
      </c>
      <c r="F544" s="15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1</v>
      </c>
    </row>
    <row r="545" spans="1:65">
      <c r="A545" s="29"/>
      <c r="B545" s="19"/>
      <c r="C545" s="9"/>
      <c r="D545" s="25"/>
      <c r="E545" s="25"/>
      <c r="F545" s="15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8">
        <v>1</v>
      </c>
      <c r="C546" s="14">
        <v>1</v>
      </c>
      <c r="D546" s="211">
        <v>33.549999999999997</v>
      </c>
      <c r="E546" s="211" t="s">
        <v>295</v>
      </c>
      <c r="F546" s="213"/>
      <c r="G546" s="214"/>
      <c r="H546" s="214"/>
      <c r="I546" s="214"/>
      <c r="J546" s="214"/>
      <c r="K546" s="214"/>
      <c r="L546" s="214"/>
      <c r="M546" s="214"/>
      <c r="N546" s="214"/>
      <c r="O546" s="214"/>
      <c r="P546" s="214"/>
      <c r="Q546" s="214"/>
      <c r="R546" s="214"/>
      <c r="S546" s="214"/>
      <c r="T546" s="214"/>
      <c r="U546" s="214"/>
      <c r="V546" s="214"/>
      <c r="W546" s="214"/>
      <c r="X546" s="214"/>
      <c r="Y546" s="214"/>
      <c r="Z546" s="214"/>
      <c r="AA546" s="214"/>
      <c r="AB546" s="214"/>
      <c r="AC546" s="214"/>
      <c r="AD546" s="214"/>
      <c r="AE546" s="214"/>
      <c r="AF546" s="214"/>
      <c r="AG546" s="214"/>
      <c r="AH546" s="214"/>
      <c r="AI546" s="214"/>
      <c r="AJ546" s="214"/>
      <c r="AK546" s="214"/>
      <c r="AL546" s="214"/>
      <c r="AM546" s="214"/>
      <c r="AN546" s="214"/>
      <c r="AO546" s="214"/>
      <c r="AP546" s="214"/>
      <c r="AQ546" s="214"/>
      <c r="AR546" s="214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5">
        <v>1</v>
      </c>
    </row>
    <row r="547" spans="1:65">
      <c r="A547" s="29"/>
      <c r="B547" s="19">
        <v>1</v>
      </c>
      <c r="C547" s="9">
        <v>2</v>
      </c>
      <c r="D547" s="216">
        <v>35.35</v>
      </c>
      <c r="E547" s="216" t="s">
        <v>295</v>
      </c>
      <c r="F547" s="213"/>
      <c r="G547" s="214"/>
      <c r="H547" s="214"/>
      <c r="I547" s="214"/>
      <c r="J547" s="214"/>
      <c r="K547" s="214"/>
      <c r="L547" s="214"/>
      <c r="M547" s="214"/>
      <c r="N547" s="214"/>
      <c r="O547" s="214"/>
      <c r="P547" s="214"/>
      <c r="Q547" s="214"/>
      <c r="R547" s="214"/>
      <c r="S547" s="214"/>
      <c r="T547" s="214"/>
      <c r="U547" s="214"/>
      <c r="V547" s="214"/>
      <c r="W547" s="214"/>
      <c r="X547" s="214"/>
      <c r="Y547" s="214"/>
      <c r="Z547" s="214"/>
      <c r="AA547" s="214"/>
      <c r="AB547" s="214"/>
      <c r="AC547" s="214"/>
      <c r="AD547" s="214"/>
      <c r="AE547" s="214"/>
      <c r="AF547" s="214"/>
      <c r="AG547" s="214"/>
      <c r="AH547" s="214"/>
      <c r="AI547" s="214"/>
      <c r="AJ547" s="214"/>
      <c r="AK547" s="214"/>
      <c r="AL547" s="214"/>
      <c r="AM547" s="214"/>
      <c r="AN547" s="214"/>
      <c r="AO547" s="214"/>
      <c r="AP547" s="214"/>
      <c r="AQ547" s="214"/>
      <c r="AR547" s="214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5">
        <v>20</v>
      </c>
    </row>
    <row r="548" spans="1:65">
      <c r="A548" s="29"/>
      <c r="B548" s="19">
        <v>1</v>
      </c>
      <c r="C548" s="9">
        <v>3</v>
      </c>
      <c r="D548" s="216">
        <v>35.369999999999997</v>
      </c>
      <c r="E548" s="216" t="s">
        <v>295</v>
      </c>
      <c r="F548" s="213"/>
      <c r="G548" s="214"/>
      <c r="H548" s="214"/>
      <c r="I548" s="214"/>
      <c r="J548" s="214"/>
      <c r="K548" s="214"/>
      <c r="L548" s="214"/>
      <c r="M548" s="214"/>
      <c r="N548" s="214"/>
      <c r="O548" s="214"/>
      <c r="P548" s="214"/>
      <c r="Q548" s="214"/>
      <c r="R548" s="214"/>
      <c r="S548" s="214"/>
      <c r="T548" s="214"/>
      <c r="U548" s="214"/>
      <c r="V548" s="214"/>
      <c r="W548" s="214"/>
      <c r="X548" s="214"/>
      <c r="Y548" s="214"/>
      <c r="Z548" s="214"/>
      <c r="AA548" s="214"/>
      <c r="AB548" s="214"/>
      <c r="AC548" s="214"/>
      <c r="AD548" s="214"/>
      <c r="AE548" s="214"/>
      <c r="AF548" s="214"/>
      <c r="AG548" s="214"/>
      <c r="AH548" s="214"/>
      <c r="AI548" s="214"/>
      <c r="AJ548" s="214"/>
      <c r="AK548" s="214"/>
      <c r="AL548" s="214"/>
      <c r="AM548" s="214"/>
      <c r="AN548" s="214"/>
      <c r="AO548" s="214"/>
      <c r="AP548" s="214"/>
      <c r="AQ548" s="214"/>
      <c r="AR548" s="214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5">
        <v>16</v>
      </c>
    </row>
    <row r="549" spans="1:65">
      <c r="A549" s="29"/>
      <c r="B549" s="19">
        <v>1</v>
      </c>
      <c r="C549" s="9">
        <v>4</v>
      </c>
      <c r="D549" s="216">
        <v>35.479999999999997</v>
      </c>
      <c r="E549" s="216" t="s">
        <v>295</v>
      </c>
      <c r="F549" s="213"/>
      <c r="G549" s="214"/>
      <c r="H549" s="214"/>
      <c r="I549" s="214"/>
      <c r="J549" s="214"/>
      <c r="K549" s="214"/>
      <c r="L549" s="214"/>
      <c r="M549" s="214"/>
      <c r="N549" s="214"/>
      <c r="O549" s="214"/>
      <c r="P549" s="214"/>
      <c r="Q549" s="214"/>
      <c r="R549" s="214"/>
      <c r="S549" s="214"/>
      <c r="T549" s="214"/>
      <c r="U549" s="214"/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/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4"/>
      <c r="AR549" s="214"/>
      <c r="AS549" s="214"/>
      <c r="AT549" s="214"/>
      <c r="AU549" s="214"/>
      <c r="AV549" s="214"/>
      <c r="AW549" s="214"/>
      <c r="AX549" s="214"/>
      <c r="AY549" s="214"/>
      <c r="AZ549" s="214"/>
      <c r="BA549" s="214"/>
      <c r="BB549" s="214"/>
      <c r="BC549" s="214"/>
      <c r="BD549" s="214"/>
      <c r="BE549" s="214"/>
      <c r="BF549" s="214"/>
      <c r="BG549" s="214"/>
      <c r="BH549" s="214"/>
      <c r="BI549" s="214"/>
      <c r="BJ549" s="214"/>
      <c r="BK549" s="214"/>
      <c r="BL549" s="214"/>
      <c r="BM549" s="215">
        <v>35.246666666666698</v>
      </c>
    </row>
    <row r="550" spans="1:65">
      <c r="A550" s="29"/>
      <c r="B550" s="19">
        <v>1</v>
      </c>
      <c r="C550" s="9">
        <v>5</v>
      </c>
      <c r="D550" s="216">
        <v>36.51</v>
      </c>
      <c r="E550" s="216" t="s">
        <v>295</v>
      </c>
      <c r="F550" s="213"/>
      <c r="G550" s="214"/>
      <c r="H550" s="214"/>
      <c r="I550" s="214"/>
      <c r="J550" s="214"/>
      <c r="K550" s="214"/>
      <c r="L550" s="214"/>
      <c r="M550" s="214"/>
      <c r="N550" s="214"/>
      <c r="O550" s="214"/>
      <c r="P550" s="214"/>
      <c r="Q550" s="214"/>
      <c r="R550" s="214"/>
      <c r="S550" s="214"/>
      <c r="T550" s="214"/>
      <c r="U550" s="214"/>
      <c r="V550" s="214"/>
      <c r="W550" s="214"/>
      <c r="X550" s="214"/>
      <c r="Y550" s="214"/>
      <c r="Z550" s="214"/>
      <c r="AA550" s="214"/>
      <c r="AB550" s="214"/>
      <c r="AC550" s="214"/>
      <c r="AD550" s="214"/>
      <c r="AE550" s="214"/>
      <c r="AF550" s="214"/>
      <c r="AG550" s="214"/>
      <c r="AH550" s="214"/>
      <c r="AI550" s="214"/>
      <c r="AJ550" s="214"/>
      <c r="AK550" s="214"/>
      <c r="AL550" s="214"/>
      <c r="AM550" s="214"/>
      <c r="AN550" s="214"/>
      <c r="AO550" s="214"/>
      <c r="AP550" s="214"/>
      <c r="AQ550" s="214"/>
      <c r="AR550" s="214"/>
      <c r="AS550" s="214"/>
      <c r="AT550" s="214"/>
      <c r="AU550" s="214"/>
      <c r="AV550" s="214"/>
      <c r="AW550" s="214"/>
      <c r="AX550" s="214"/>
      <c r="AY550" s="214"/>
      <c r="AZ550" s="214"/>
      <c r="BA550" s="214"/>
      <c r="BB550" s="214"/>
      <c r="BC550" s="214"/>
      <c r="BD550" s="214"/>
      <c r="BE550" s="214"/>
      <c r="BF550" s="214"/>
      <c r="BG550" s="214"/>
      <c r="BH550" s="214"/>
      <c r="BI550" s="214"/>
      <c r="BJ550" s="214"/>
      <c r="BK550" s="214"/>
      <c r="BL550" s="214"/>
      <c r="BM550" s="215">
        <v>26</v>
      </c>
    </row>
    <row r="551" spans="1:65">
      <c r="A551" s="29"/>
      <c r="B551" s="19">
        <v>1</v>
      </c>
      <c r="C551" s="9">
        <v>6</v>
      </c>
      <c r="D551" s="216">
        <v>35.22</v>
      </c>
      <c r="E551" s="216" t="s">
        <v>295</v>
      </c>
      <c r="F551" s="213"/>
      <c r="G551" s="214"/>
      <c r="H551" s="214"/>
      <c r="I551" s="214"/>
      <c r="J551" s="214"/>
      <c r="K551" s="214"/>
      <c r="L551" s="214"/>
      <c r="M551" s="214"/>
      <c r="N551" s="214"/>
      <c r="O551" s="214"/>
      <c r="P551" s="214"/>
      <c r="Q551" s="214"/>
      <c r="R551" s="214"/>
      <c r="S551" s="214"/>
      <c r="T551" s="214"/>
      <c r="U551" s="214"/>
      <c r="V551" s="214"/>
      <c r="W551" s="214"/>
      <c r="X551" s="214"/>
      <c r="Y551" s="214"/>
      <c r="Z551" s="214"/>
      <c r="AA551" s="214"/>
      <c r="AB551" s="214"/>
      <c r="AC551" s="214"/>
      <c r="AD551" s="214"/>
      <c r="AE551" s="214"/>
      <c r="AF551" s="214"/>
      <c r="AG551" s="214"/>
      <c r="AH551" s="214"/>
      <c r="AI551" s="214"/>
      <c r="AJ551" s="214"/>
      <c r="AK551" s="214"/>
      <c r="AL551" s="214"/>
      <c r="AM551" s="214"/>
      <c r="AN551" s="214"/>
      <c r="AO551" s="214"/>
      <c r="AP551" s="214"/>
      <c r="AQ551" s="214"/>
      <c r="AR551" s="214"/>
      <c r="AS551" s="214"/>
      <c r="AT551" s="214"/>
      <c r="AU551" s="214"/>
      <c r="AV551" s="214"/>
      <c r="AW551" s="214"/>
      <c r="AX551" s="214"/>
      <c r="AY551" s="214"/>
      <c r="AZ551" s="214"/>
      <c r="BA551" s="214"/>
      <c r="BB551" s="214"/>
      <c r="BC551" s="214"/>
      <c r="BD551" s="214"/>
      <c r="BE551" s="214"/>
      <c r="BF551" s="214"/>
      <c r="BG551" s="214"/>
      <c r="BH551" s="214"/>
      <c r="BI551" s="214"/>
      <c r="BJ551" s="214"/>
      <c r="BK551" s="214"/>
      <c r="BL551" s="214"/>
      <c r="BM551" s="219"/>
    </row>
    <row r="552" spans="1:65">
      <c r="A552" s="29"/>
      <c r="B552" s="20" t="s">
        <v>275</v>
      </c>
      <c r="C552" s="12"/>
      <c r="D552" s="220">
        <v>35.246666666666663</v>
      </c>
      <c r="E552" s="220" t="s">
        <v>777</v>
      </c>
      <c r="F552" s="213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4"/>
      <c r="T552" s="214"/>
      <c r="U552" s="21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/>
      <c r="AF552" s="214"/>
      <c r="AG552" s="214"/>
      <c r="AH552" s="214"/>
      <c r="AI552" s="214"/>
      <c r="AJ552" s="214"/>
      <c r="AK552" s="214"/>
      <c r="AL552" s="214"/>
      <c r="AM552" s="214"/>
      <c r="AN552" s="214"/>
      <c r="AO552" s="214"/>
      <c r="AP552" s="214"/>
      <c r="AQ552" s="214"/>
      <c r="AR552" s="214"/>
      <c r="AS552" s="214"/>
      <c r="AT552" s="214"/>
      <c r="AU552" s="214"/>
      <c r="AV552" s="214"/>
      <c r="AW552" s="214"/>
      <c r="AX552" s="214"/>
      <c r="AY552" s="214"/>
      <c r="AZ552" s="214"/>
      <c r="BA552" s="214"/>
      <c r="BB552" s="214"/>
      <c r="BC552" s="214"/>
      <c r="BD552" s="214"/>
      <c r="BE552" s="214"/>
      <c r="BF552" s="214"/>
      <c r="BG552" s="214"/>
      <c r="BH552" s="214"/>
      <c r="BI552" s="214"/>
      <c r="BJ552" s="214"/>
      <c r="BK552" s="214"/>
      <c r="BL552" s="214"/>
      <c r="BM552" s="219"/>
    </row>
    <row r="553" spans="1:65">
      <c r="A553" s="29"/>
      <c r="B553" s="3" t="s">
        <v>276</v>
      </c>
      <c r="C553" s="28"/>
      <c r="D553" s="216">
        <v>35.36</v>
      </c>
      <c r="E553" s="216" t="s">
        <v>777</v>
      </c>
      <c r="F553" s="213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4"/>
      <c r="T553" s="214"/>
      <c r="U553" s="21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/>
      <c r="AF553" s="214"/>
      <c r="AG553" s="214"/>
      <c r="AH553" s="214"/>
      <c r="AI553" s="214"/>
      <c r="AJ553" s="214"/>
      <c r="AK553" s="214"/>
      <c r="AL553" s="214"/>
      <c r="AM553" s="214"/>
      <c r="AN553" s="214"/>
      <c r="AO553" s="214"/>
      <c r="AP553" s="214"/>
      <c r="AQ553" s="214"/>
      <c r="AR553" s="214"/>
      <c r="AS553" s="214"/>
      <c r="AT553" s="214"/>
      <c r="AU553" s="214"/>
      <c r="AV553" s="214"/>
      <c r="AW553" s="214"/>
      <c r="AX553" s="214"/>
      <c r="AY553" s="214"/>
      <c r="AZ553" s="214"/>
      <c r="BA553" s="214"/>
      <c r="BB553" s="214"/>
      <c r="BC553" s="214"/>
      <c r="BD553" s="214"/>
      <c r="BE553" s="214"/>
      <c r="BF553" s="214"/>
      <c r="BG553" s="214"/>
      <c r="BH553" s="214"/>
      <c r="BI553" s="214"/>
      <c r="BJ553" s="214"/>
      <c r="BK553" s="214"/>
      <c r="BL553" s="214"/>
      <c r="BM553" s="219"/>
    </row>
    <row r="554" spans="1:65">
      <c r="A554" s="29"/>
      <c r="B554" s="3" t="s">
        <v>277</v>
      </c>
      <c r="C554" s="28"/>
      <c r="D554" s="216">
        <v>0.95454002884460909</v>
      </c>
      <c r="E554" s="216" t="s">
        <v>777</v>
      </c>
      <c r="F554" s="213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4"/>
      <c r="T554" s="214"/>
      <c r="U554" s="214"/>
      <c r="V554" s="214"/>
      <c r="W554" s="214"/>
      <c r="X554" s="214"/>
      <c r="Y554" s="214"/>
      <c r="Z554" s="214"/>
      <c r="AA554" s="214"/>
      <c r="AB554" s="214"/>
      <c r="AC554" s="214"/>
      <c r="AD554" s="214"/>
      <c r="AE554" s="214"/>
      <c r="AF554" s="214"/>
      <c r="AG554" s="214"/>
      <c r="AH554" s="214"/>
      <c r="AI554" s="214"/>
      <c r="AJ554" s="214"/>
      <c r="AK554" s="214"/>
      <c r="AL554" s="214"/>
      <c r="AM554" s="214"/>
      <c r="AN554" s="214"/>
      <c r="AO554" s="214"/>
      <c r="AP554" s="214"/>
      <c r="AQ554" s="214"/>
      <c r="AR554" s="214"/>
      <c r="AS554" s="214"/>
      <c r="AT554" s="214"/>
      <c r="AU554" s="214"/>
      <c r="AV554" s="214"/>
      <c r="AW554" s="214"/>
      <c r="AX554" s="214"/>
      <c r="AY554" s="214"/>
      <c r="AZ554" s="214"/>
      <c r="BA554" s="214"/>
      <c r="BB554" s="214"/>
      <c r="BC554" s="214"/>
      <c r="BD554" s="214"/>
      <c r="BE554" s="214"/>
      <c r="BF554" s="214"/>
      <c r="BG554" s="214"/>
      <c r="BH554" s="214"/>
      <c r="BI554" s="214"/>
      <c r="BJ554" s="214"/>
      <c r="BK554" s="214"/>
      <c r="BL554" s="214"/>
      <c r="BM554" s="219"/>
    </row>
    <row r="555" spans="1:65">
      <c r="A555" s="29"/>
      <c r="B555" s="3" t="s">
        <v>87</v>
      </c>
      <c r="C555" s="28"/>
      <c r="D555" s="13">
        <v>2.7081710672723924E-2</v>
      </c>
      <c r="E555" s="13" t="s">
        <v>777</v>
      </c>
      <c r="F555" s="15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278</v>
      </c>
      <c r="C556" s="28"/>
      <c r="D556" s="13">
        <v>-9.9920072216264089E-16</v>
      </c>
      <c r="E556" s="13" t="s">
        <v>777</v>
      </c>
      <c r="F556" s="15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279</v>
      </c>
      <c r="C557" s="46"/>
      <c r="D557" s="44" t="s">
        <v>280</v>
      </c>
      <c r="E557" s="44" t="s">
        <v>280</v>
      </c>
      <c r="F557" s="15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E558" s="20"/>
      <c r="BM558" s="55"/>
    </row>
    <row r="559" spans="1:65" ht="15">
      <c r="B559" s="8" t="s">
        <v>550</v>
      </c>
      <c r="BM559" s="27" t="s">
        <v>282</v>
      </c>
    </row>
    <row r="560" spans="1:65" ht="15">
      <c r="A560" s="24" t="s">
        <v>34</v>
      </c>
      <c r="B560" s="18" t="s">
        <v>114</v>
      </c>
      <c r="C560" s="15" t="s">
        <v>115</v>
      </c>
      <c r="D560" s="16" t="s">
        <v>244</v>
      </c>
      <c r="E560" s="17" t="s">
        <v>244</v>
      </c>
      <c r="F560" s="17" t="s">
        <v>244</v>
      </c>
      <c r="G560" s="17" t="s">
        <v>244</v>
      </c>
      <c r="H560" s="17" t="s">
        <v>244</v>
      </c>
      <c r="I560" s="17" t="s">
        <v>244</v>
      </c>
      <c r="J560" s="152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245</v>
      </c>
      <c r="C561" s="9" t="s">
        <v>245</v>
      </c>
      <c r="D561" s="150" t="s">
        <v>248</v>
      </c>
      <c r="E561" s="151" t="s">
        <v>250</v>
      </c>
      <c r="F561" s="151" t="s">
        <v>252</v>
      </c>
      <c r="G561" s="151" t="s">
        <v>260</v>
      </c>
      <c r="H561" s="151" t="s">
        <v>267</v>
      </c>
      <c r="I561" s="151" t="s">
        <v>269</v>
      </c>
      <c r="J561" s="152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312</v>
      </c>
      <c r="E562" s="11" t="s">
        <v>312</v>
      </c>
      <c r="F562" s="11" t="s">
        <v>103</v>
      </c>
      <c r="G562" s="11" t="s">
        <v>102</v>
      </c>
      <c r="H562" s="11" t="s">
        <v>103</v>
      </c>
      <c r="I562" s="11" t="s">
        <v>103</v>
      </c>
      <c r="J562" s="152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2</v>
      </c>
    </row>
    <row r="563" spans="1:65">
      <c r="A563" s="29"/>
      <c r="B563" s="19"/>
      <c r="C563" s="9"/>
      <c r="D563" s="25"/>
      <c r="E563" s="25"/>
      <c r="F563" s="25"/>
      <c r="G563" s="25"/>
      <c r="H563" s="25"/>
      <c r="I563" s="25"/>
      <c r="J563" s="152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2</v>
      </c>
    </row>
    <row r="564" spans="1:65">
      <c r="A564" s="29"/>
      <c r="B564" s="18">
        <v>1</v>
      </c>
      <c r="C564" s="14">
        <v>1</v>
      </c>
      <c r="D564" s="21" t="s">
        <v>280</v>
      </c>
      <c r="E564" s="21" t="s">
        <v>98</v>
      </c>
      <c r="F564" s="21">
        <v>3.84</v>
      </c>
      <c r="G564" s="21" t="s">
        <v>295</v>
      </c>
      <c r="H564" s="21" t="s">
        <v>296</v>
      </c>
      <c r="I564" s="21" t="s">
        <v>296</v>
      </c>
      <c r="J564" s="152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>
        <v>1</v>
      </c>
      <c r="C565" s="9">
        <v>2</v>
      </c>
      <c r="D565" s="11" t="s">
        <v>280</v>
      </c>
      <c r="E565" s="11" t="s">
        <v>98</v>
      </c>
      <c r="F565" s="11">
        <v>3.81</v>
      </c>
      <c r="G565" s="11" t="s">
        <v>295</v>
      </c>
      <c r="H565" s="11" t="s">
        <v>296</v>
      </c>
      <c r="I565" s="11" t="s">
        <v>296</v>
      </c>
      <c r="J565" s="152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21</v>
      </c>
    </row>
    <row r="566" spans="1:65">
      <c r="A566" s="29"/>
      <c r="B566" s="19">
        <v>1</v>
      </c>
      <c r="C566" s="9">
        <v>3</v>
      </c>
      <c r="D566" s="11" t="s">
        <v>280</v>
      </c>
      <c r="E566" s="11" t="s">
        <v>98</v>
      </c>
      <c r="F566" s="11">
        <v>3.79</v>
      </c>
      <c r="G566" s="11" t="s">
        <v>295</v>
      </c>
      <c r="H566" s="11" t="s">
        <v>296</v>
      </c>
      <c r="I566" s="11" t="s">
        <v>296</v>
      </c>
      <c r="J566" s="152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16</v>
      </c>
    </row>
    <row r="567" spans="1:65">
      <c r="A567" s="29"/>
      <c r="B567" s="19">
        <v>1</v>
      </c>
      <c r="C567" s="9">
        <v>4</v>
      </c>
      <c r="D567" s="11" t="s">
        <v>280</v>
      </c>
      <c r="E567" s="11" t="s">
        <v>98</v>
      </c>
      <c r="F567" s="11">
        <v>3.8299999999999996</v>
      </c>
      <c r="G567" s="11" t="s">
        <v>295</v>
      </c>
      <c r="H567" s="11" t="s">
        <v>296</v>
      </c>
      <c r="I567" s="11" t="s">
        <v>296</v>
      </c>
      <c r="J567" s="152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3.8266666666666702</v>
      </c>
    </row>
    <row r="568" spans="1:65">
      <c r="A568" s="29"/>
      <c r="B568" s="19">
        <v>1</v>
      </c>
      <c r="C568" s="9">
        <v>5</v>
      </c>
      <c r="D568" s="11" t="s">
        <v>280</v>
      </c>
      <c r="E568" s="11" t="s">
        <v>98</v>
      </c>
      <c r="F568" s="11">
        <v>3.89</v>
      </c>
      <c r="G568" s="11" t="s">
        <v>295</v>
      </c>
      <c r="H568" s="11" t="s">
        <v>296</v>
      </c>
      <c r="I568" s="11" t="s">
        <v>296</v>
      </c>
      <c r="J568" s="152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27</v>
      </c>
    </row>
    <row r="569" spans="1:65">
      <c r="A569" s="29"/>
      <c r="B569" s="19">
        <v>1</v>
      </c>
      <c r="C569" s="9">
        <v>6</v>
      </c>
      <c r="D569" s="11" t="s">
        <v>280</v>
      </c>
      <c r="E569" s="11" t="s">
        <v>98</v>
      </c>
      <c r="F569" s="11">
        <v>3.8</v>
      </c>
      <c r="G569" s="11" t="s">
        <v>295</v>
      </c>
      <c r="H569" s="11" t="s">
        <v>296</v>
      </c>
      <c r="I569" s="11" t="s">
        <v>296</v>
      </c>
      <c r="J569" s="152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20" t="s">
        <v>275</v>
      </c>
      <c r="C570" s="12"/>
      <c r="D570" s="22" t="s">
        <v>777</v>
      </c>
      <c r="E570" s="22" t="s">
        <v>777</v>
      </c>
      <c r="F570" s="22">
        <v>3.8266666666666667</v>
      </c>
      <c r="G570" s="22" t="s">
        <v>777</v>
      </c>
      <c r="H570" s="22" t="s">
        <v>777</v>
      </c>
      <c r="I570" s="22" t="s">
        <v>777</v>
      </c>
      <c r="J570" s="152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A571" s="29"/>
      <c r="B571" s="3" t="s">
        <v>276</v>
      </c>
      <c r="C571" s="28"/>
      <c r="D571" s="11" t="s">
        <v>777</v>
      </c>
      <c r="E571" s="11" t="s">
        <v>777</v>
      </c>
      <c r="F571" s="11">
        <v>3.82</v>
      </c>
      <c r="G571" s="11" t="s">
        <v>777</v>
      </c>
      <c r="H571" s="11" t="s">
        <v>777</v>
      </c>
      <c r="I571" s="11" t="s">
        <v>777</v>
      </c>
      <c r="J571" s="152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277</v>
      </c>
      <c r="C572" s="28"/>
      <c r="D572" s="23" t="s">
        <v>777</v>
      </c>
      <c r="E572" s="23" t="s">
        <v>777</v>
      </c>
      <c r="F572" s="23">
        <v>3.6147844564602599E-2</v>
      </c>
      <c r="G572" s="23" t="s">
        <v>777</v>
      </c>
      <c r="H572" s="23" t="s">
        <v>777</v>
      </c>
      <c r="I572" s="23" t="s">
        <v>777</v>
      </c>
      <c r="J572" s="152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3" t="s">
        <v>87</v>
      </c>
      <c r="C573" s="28"/>
      <c r="D573" s="13" t="s">
        <v>777</v>
      </c>
      <c r="E573" s="13" t="s">
        <v>777</v>
      </c>
      <c r="F573" s="13">
        <v>9.4463008444083448E-3</v>
      </c>
      <c r="G573" s="13" t="s">
        <v>777</v>
      </c>
      <c r="H573" s="13" t="s">
        <v>777</v>
      </c>
      <c r="I573" s="13" t="s">
        <v>777</v>
      </c>
      <c r="J573" s="152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278</v>
      </c>
      <c r="C574" s="28"/>
      <c r="D574" s="13" t="s">
        <v>777</v>
      </c>
      <c r="E574" s="13" t="s">
        <v>777</v>
      </c>
      <c r="F574" s="13">
        <v>-8.8817841970012523E-16</v>
      </c>
      <c r="G574" s="13" t="s">
        <v>777</v>
      </c>
      <c r="H574" s="13" t="s">
        <v>777</v>
      </c>
      <c r="I574" s="13" t="s">
        <v>777</v>
      </c>
      <c r="J574" s="152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279</v>
      </c>
      <c r="C575" s="46"/>
      <c r="D575" s="44" t="s">
        <v>280</v>
      </c>
      <c r="E575" s="44" t="s">
        <v>280</v>
      </c>
      <c r="F575" s="44" t="s">
        <v>280</v>
      </c>
      <c r="G575" s="44" t="s">
        <v>280</v>
      </c>
      <c r="H575" s="44" t="s">
        <v>280</v>
      </c>
      <c r="I575" s="44" t="s">
        <v>280</v>
      </c>
      <c r="J575" s="152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5"/>
    </row>
    <row r="577" spans="1:65" ht="15">
      <c r="B577" s="8" t="s">
        <v>551</v>
      </c>
      <c r="BM577" s="27" t="s">
        <v>282</v>
      </c>
    </row>
    <row r="578" spans="1:65" ht="15">
      <c r="A578" s="24" t="s">
        <v>58</v>
      </c>
      <c r="B578" s="18" t="s">
        <v>114</v>
      </c>
      <c r="C578" s="15" t="s">
        <v>115</v>
      </c>
      <c r="D578" s="16" t="s">
        <v>244</v>
      </c>
      <c r="E578" s="17" t="s">
        <v>244</v>
      </c>
      <c r="F578" s="17" t="s">
        <v>244</v>
      </c>
      <c r="G578" s="17" t="s">
        <v>244</v>
      </c>
      <c r="H578" s="17" t="s">
        <v>244</v>
      </c>
      <c r="I578" s="17" t="s">
        <v>244</v>
      </c>
      <c r="J578" s="152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245</v>
      </c>
      <c r="C579" s="9" t="s">
        <v>245</v>
      </c>
      <c r="D579" s="150" t="s">
        <v>248</v>
      </c>
      <c r="E579" s="151" t="s">
        <v>250</v>
      </c>
      <c r="F579" s="151" t="s">
        <v>252</v>
      </c>
      <c r="G579" s="151" t="s">
        <v>260</v>
      </c>
      <c r="H579" s="151" t="s">
        <v>284</v>
      </c>
      <c r="I579" s="151" t="s">
        <v>267</v>
      </c>
      <c r="J579" s="152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312</v>
      </c>
      <c r="E580" s="11" t="s">
        <v>312</v>
      </c>
      <c r="F580" s="11" t="s">
        <v>103</v>
      </c>
      <c r="G580" s="11" t="s">
        <v>102</v>
      </c>
      <c r="H580" s="11" t="s">
        <v>103</v>
      </c>
      <c r="I580" s="11" t="s">
        <v>103</v>
      </c>
      <c r="J580" s="152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5"/>
      <c r="E581" s="25"/>
      <c r="F581" s="25"/>
      <c r="G581" s="25"/>
      <c r="H581" s="25"/>
      <c r="I581" s="25"/>
      <c r="J581" s="152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202" t="s">
        <v>280</v>
      </c>
      <c r="E582" s="202" t="s">
        <v>98</v>
      </c>
      <c r="F582" s="202">
        <v>0.03</v>
      </c>
      <c r="G582" s="202" t="s">
        <v>295</v>
      </c>
      <c r="H582" s="202">
        <v>3.8600000000000002E-2</v>
      </c>
      <c r="I582" s="202" t="s">
        <v>296</v>
      </c>
      <c r="J582" s="204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</v>
      </c>
    </row>
    <row r="583" spans="1:65">
      <c r="A583" s="29"/>
      <c r="B583" s="19">
        <v>1</v>
      </c>
      <c r="C583" s="9">
        <v>2</v>
      </c>
      <c r="D583" s="23" t="s">
        <v>280</v>
      </c>
      <c r="E583" s="23" t="s">
        <v>98</v>
      </c>
      <c r="F583" s="23">
        <v>0.02</v>
      </c>
      <c r="G583" s="23" t="s">
        <v>295</v>
      </c>
      <c r="H583" s="23">
        <v>3.9E-2</v>
      </c>
      <c r="I583" s="23" t="s">
        <v>296</v>
      </c>
      <c r="J583" s="204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22</v>
      </c>
    </row>
    <row r="584" spans="1:65">
      <c r="A584" s="29"/>
      <c r="B584" s="19">
        <v>1</v>
      </c>
      <c r="C584" s="9">
        <v>3</v>
      </c>
      <c r="D584" s="23" t="s">
        <v>280</v>
      </c>
      <c r="E584" s="23" t="s">
        <v>98</v>
      </c>
      <c r="F584" s="23">
        <v>0.03</v>
      </c>
      <c r="G584" s="23" t="s">
        <v>295</v>
      </c>
      <c r="H584" s="23">
        <v>3.8600000000000002E-2</v>
      </c>
      <c r="I584" s="23" t="s">
        <v>296</v>
      </c>
      <c r="J584" s="204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16</v>
      </c>
    </row>
    <row r="585" spans="1:65">
      <c r="A585" s="29"/>
      <c r="B585" s="19">
        <v>1</v>
      </c>
      <c r="C585" s="9">
        <v>4</v>
      </c>
      <c r="D585" s="23" t="s">
        <v>280</v>
      </c>
      <c r="E585" s="23" t="s">
        <v>98</v>
      </c>
      <c r="F585" s="23">
        <v>0.02</v>
      </c>
      <c r="G585" s="23" t="s">
        <v>295</v>
      </c>
      <c r="H585" s="23">
        <v>3.9E-2</v>
      </c>
      <c r="I585" s="23" t="s">
        <v>296</v>
      </c>
      <c r="J585" s="204"/>
      <c r="K585" s="205"/>
      <c r="L585" s="205"/>
      <c r="M585" s="205"/>
      <c r="N585" s="205"/>
      <c r="O585" s="205"/>
      <c r="P585" s="205"/>
      <c r="Q585" s="205"/>
      <c r="R585" s="205"/>
      <c r="S585" s="205"/>
      <c r="T585" s="205"/>
      <c r="U585" s="205"/>
      <c r="V585" s="205"/>
      <c r="W585" s="205"/>
      <c r="X585" s="205"/>
      <c r="Y585" s="205"/>
      <c r="Z585" s="205"/>
      <c r="AA585" s="205"/>
      <c r="AB585" s="205"/>
      <c r="AC585" s="205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5"/>
      <c r="AT585" s="205"/>
      <c r="AU585" s="205"/>
      <c r="AV585" s="205"/>
      <c r="AW585" s="205"/>
      <c r="AX585" s="205"/>
      <c r="AY585" s="205"/>
      <c r="AZ585" s="205"/>
      <c r="BA585" s="205"/>
      <c r="BB585" s="205"/>
      <c r="BC585" s="205"/>
      <c r="BD585" s="205"/>
      <c r="BE585" s="205"/>
      <c r="BF585" s="205"/>
      <c r="BG585" s="205"/>
      <c r="BH585" s="205"/>
      <c r="BI585" s="205"/>
      <c r="BJ585" s="205"/>
      <c r="BK585" s="205"/>
      <c r="BL585" s="205"/>
      <c r="BM585" s="206">
        <v>3.1066666666666701E-2</v>
      </c>
    </row>
    <row r="586" spans="1:65">
      <c r="A586" s="29"/>
      <c r="B586" s="19">
        <v>1</v>
      </c>
      <c r="C586" s="9">
        <v>5</v>
      </c>
      <c r="D586" s="23" t="s">
        <v>280</v>
      </c>
      <c r="E586" s="23" t="s">
        <v>98</v>
      </c>
      <c r="F586" s="23">
        <v>0.02</v>
      </c>
      <c r="G586" s="23" t="s">
        <v>295</v>
      </c>
      <c r="H586" s="23">
        <v>3.8900000000000004E-2</v>
      </c>
      <c r="I586" s="23" t="s">
        <v>296</v>
      </c>
      <c r="J586" s="204"/>
      <c r="K586" s="205"/>
      <c r="L586" s="205"/>
      <c r="M586" s="205"/>
      <c r="N586" s="205"/>
      <c r="O586" s="205"/>
      <c r="P586" s="205"/>
      <c r="Q586" s="205"/>
      <c r="R586" s="205"/>
      <c r="S586" s="205"/>
      <c r="T586" s="205"/>
      <c r="U586" s="205"/>
      <c r="V586" s="205"/>
      <c r="W586" s="205"/>
      <c r="X586" s="205"/>
      <c r="Y586" s="205"/>
      <c r="Z586" s="205"/>
      <c r="AA586" s="205"/>
      <c r="AB586" s="205"/>
      <c r="AC586" s="205"/>
      <c r="AD586" s="205"/>
      <c r="AE586" s="205"/>
      <c r="AF586" s="205"/>
      <c r="AG586" s="205"/>
      <c r="AH586" s="205"/>
      <c r="AI586" s="205"/>
      <c r="AJ586" s="205"/>
      <c r="AK586" s="205"/>
      <c r="AL586" s="205"/>
      <c r="AM586" s="205"/>
      <c r="AN586" s="205"/>
      <c r="AO586" s="205"/>
      <c r="AP586" s="205"/>
      <c r="AQ586" s="205"/>
      <c r="AR586" s="205"/>
      <c r="AS586" s="205"/>
      <c r="AT586" s="205"/>
      <c r="AU586" s="205"/>
      <c r="AV586" s="205"/>
      <c r="AW586" s="205"/>
      <c r="AX586" s="205"/>
      <c r="AY586" s="205"/>
      <c r="AZ586" s="205"/>
      <c r="BA586" s="205"/>
      <c r="BB586" s="205"/>
      <c r="BC586" s="205"/>
      <c r="BD586" s="205"/>
      <c r="BE586" s="205"/>
      <c r="BF586" s="205"/>
      <c r="BG586" s="205"/>
      <c r="BH586" s="205"/>
      <c r="BI586" s="205"/>
      <c r="BJ586" s="205"/>
      <c r="BK586" s="205"/>
      <c r="BL586" s="205"/>
      <c r="BM586" s="206">
        <v>28</v>
      </c>
    </row>
    <row r="587" spans="1:65">
      <c r="A587" s="29"/>
      <c r="B587" s="19">
        <v>1</v>
      </c>
      <c r="C587" s="9">
        <v>6</v>
      </c>
      <c r="D587" s="23" t="s">
        <v>280</v>
      </c>
      <c r="E587" s="23" t="s">
        <v>98</v>
      </c>
      <c r="F587" s="23">
        <v>0.02</v>
      </c>
      <c r="G587" s="23" t="s">
        <v>295</v>
      </c>
      <c r="H587" s="23">
        <v>3.8699999999999998E-2</v>
      </c>
      <c r="I587" s="23" t="s">
        <v>296</v>
      </c>
      <c r="J587" s="204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05"/>
      <c r="AT587" s="205"/>
      <c r="AU587" s="205"/>
      <c r="AV587" s="205"/>
      <c r="AW587" s="205"/>
      <c r="AX587" s="205"/>
      <c r="AY587" s="205"/>
      <c r="AZ587" s="205"/>
      <c r="BA587" s="205"/>
      <c r="BB587" s="205"/>
      <c r="BC587" s="205"/>
      <c r="BD587" s="205"/>
      <c r="BE587" s="205"/>
      <c r="BF587" s="205"/>
      <c r="BG587" s="205"/>
      <c r="BH587" s="205"/>
      <c r="BI587" s="205"/>
      <c r="BJ587" s="205"/>
      <c r="BK587" s="205"/>
      <c r="BL587" s="205"/>
      <c r="BM587" s="56"/>
    </row>
    <row r="588" spans="1:65">
      <c r="A588" s="29"/>
      <c r="B588" s="20" t="s">
        <v>275</v>
      </c>
      <c r="C588" s="12"/>
      <c r="D588" s="210" t="s">
        <v>777</v>
      </c>
      <c r="E588" s="210" t="s">
        <v>777</v>
      </c>
      <c r="F588" s="210">
        <v>2.3333333333333334E-2</v>
      </c>
      <c r="G588" s="210" t="s">
        <v>777</v>
      </c>
      <c r="H588" s="210">
        <v>3.8800000000000001E-2</v>
      </c>
      <c r="I588" s="210" t="s">
        <v>777</v>
      </c>
      <c r="J588" s="204"/>
      <c r="K588" s="205"/>
      <c r="L588" s="205"/>
      <c r="M588" s="205"/>
      <c r="N588" s="205"/>
      <c r="O588" s="205"/>
      <c r="P588" s="205"/>
      <c r="Q588" s="205"/>
      <c r="R588" s="205"/>
      <c r="S588" s="205"/>
      <c r="T588" s="205"/>
      <c r="U588" s="205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56"/>
    </row>
    <row r="589" spans="1:65">
      <c r="A589" s="29"/>
      <c r="B589" s="3" t="s">
        <v>276</v>
      </c>
      <c r="C589" s="28"/>
      <c r="D589" s="23" t="s">
        <v>777</v>
      </c>
      <c r="E589" s="23" t="s">
        <v>777</v>
      </c>
      <c r="F589" s="23">
        <v>0.02</v>
      </c>
      <c r="G589" s="23" t="s">
        <v>777</v>
      </c>
      <c r="H589" s="23">
        <v>3.8800000000000001E-2</v>
      </c>
      <c r="I589" s="23" t="s">
        <v>777</v>
      </c>
      <c r="J589" s="204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56"/>
    </row>
    <row r="590" spans="1:65">
      <c r="A590" s="29"/>
      <c r="B590" s="3" t="s">
        <v>277</v>
      </c>
      <c r="C590" s="28"/>
      <c r="D590" s="23" t="s">
        <v>777</v>
      </c>
      <c r="E590" s="23" t="s">
        <v>777</v>
      </c>
      <c r="F590" s="23">
        <v>5.1639777949432156E-3</v>
      </c>
      <c r="G590" s="23" t="s">
        <v>777</v>
      </c>
      <c r="H590" s="23">
        <v>1.8973665961010232E-4</v>
      </c>
      <c r="I590" s="23" t="s">
        <v>777</v>
      </c>
      <c r="J590" s="204"/>
      <c r="K590" s="205"/>
      <c r="L590" s="205"/>
      <c r="M590" s="205"/>
      <c r="N590" s="205"/>
      <c r="O590" s="205"/>
      <c r="P590" s="205"/>
      <c r="Q590" s="205"/>
      <c r="R590" s="205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56"/>
    </row>
    <row r="591" spans="1:65">
      <c r="A591" s="29"/>
      <c r="B591" s="3" t="s">
        <v>87</v>
      </c>
      <c r="C591" s="28"/>
      <c r="D591" s="13" t="s">
        <v>777</v>
      </c>
      <c r="E591" s="13" t="s">
        <v>777</v>
      </c>
      <c r="F591" s="13">
        <v>0.22131333406899495</v>
      </c>
      <c r="G591" s="13" t="s">
        <v>777</v>
      </c>
      <c r="H591" s="13">
        <v>4.8901200930438742E-3</v>
      </c>
      <c r="I591" s="13" t="s">
        <v>777</v>
      </c>
      <c r="J591" s="152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278</v>
      </c>
      <c r="C592" s="28"/>
      <c r="D592" s="13" t="s">
        <v>777</v>
      </c>
      <c r="E592" s="13" t="s">
        <v>777</v>
      </c>
      <c r="F592" s="13">
        <v>-0.24892703862661025</v>
      </c>
      <c r="G592" s="13" t="s">
        <v>777</v>
      </c>
      <c r="H592" s="13">
        <v>0.24892703862660803</v>
      </c>
      <c r="I592" s="13" t="s">
        <v>777</v>
      </c>
      <c r="J592" s="152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279</v>
      </c>
      <c r="C593" s="46"/>
      <c r="D593" s="44" t="s">
        <v>280</v>
      </c>
      <c r="E593" s="44" t="s">
        <v>280</v>
      </c>
      <c r="F593" s="44">
        <v>0.67</v>
      </c>
      <c r="G593" s="44" t="s">
        <v>280</v>
      </c>
      <c r="H593" s="44">
        <v>0.67</v>
      </c>
      <c r="I593" s="44" t="s">
        <v>280</v>
      </c>
      <c r="J593" s="152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E594" s="20"/>
      <c r="F594" s="20"/>
      <c r="G594" s="20"/>
      <c r="H594" s="20"/>
      <c r="I594" s="20"/>
      <c r="BM594" s="55"/>
    </row>
    <row r="595" spans="1:65" ht="15">
      <c r="B595" s="8" t="s">
        <v>552</v>
      </c>
      <c r="BM595" s="27" t="s">
        <v>282</v>
      </c>
    </row>
    <row r="596" spans="1:65" ht="15">
      <c r="A596" s="24" t="s">
        <v>37</v>
      </c>
      <c r="B596" s="18" t="s">
        <v>114</v>
      </c>
      <c r="C596" s="15" t="s">
        <v>115</v>
      </c>
      <c r="D596" s="16" t="s">
        <v>244</v>
      </c>
      <c r="E596" s="17" t="s">
        <v>244</v>
      </c>
      <c r="F596" s="17" t="s">
        <v>244</v>
      </c>
      <c r="G596" s="17" t="s">
        <v>244</v>
      </c>
      <c r="H596" s="17" t="s">
        <v>244</v>
      </c>
      <c r="I596" s="17" t="s">
        <v>244</v>
      </c>
      <c r="J596" s="152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245</v>
      </c>
      <c r="C597" s="9" t="s">
        <v>245</v>
      </c>
      <c r="D597" s="150" t="s">
        <v>248</v>
      </c>
      <c r="E597" s="151" t="s">
        <v>250</v>
      </c>
      <c r="F597" s="151" t="s">
        <v>252</v>
      </c>
      <c r="G597" s="151" t="s">
        <v>260</v>
      </c>
      <c r="H597" s="151" t="s">
        <v>267</v>
      </c>
      <c r="I597" s="151" t="s">
        <v>269</v>
      </c>
      <c r="J597" s="152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312</v>
      </c>
      <c r="E598" s="11" t="s">
        <v>312</v>
      </c>
      <c r="F598" s="11" t="s">
        <v>103</v>
      </c>
      <c r="G598" s="11" t="s">
        <v>102</v>
      </c>
      <c r="H598" s="11" t="s">
        <v>103</v>
      </c>
      <c r="I598" s="11" t="s">
        <v>103</v>
      </c>
      <c r="J598" s="152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0</v>
      </c>
    </row>
    <row r="599" spans="1:65">
      <c r="A599" s="29"/>
      <c r="B599" s="19"/>
      <c r="C599" s="9"/>
      <c r="D599" s="25"/>
      <c r="E599" s="25"/>
      <c r="F599" s="25"/>
      <c r="G599" s="25"/>
      <c r="H599" s="25"/>
      <c r="I599" s="25"/>
      <c r="J599" s="152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8">
        <v>1</v>
      </c>
      <c r="C600" s="14">
        <v>1</v>
      </c>
      <c r="D600" s="221" t="s">
        <v>280</v>
      </c>
      <c r="E600" s="221" t="s">
        <v>98</v>
      </c>
      <c r="F600" s="221">
        <v>187.8</v>
      </c>
      <c r="G600" s="221" t="s">
        <v>295</v>
      </c>
      <c r="H600" s="221" t="s">
        <v>296</v>
      </c>
      <c r="I600" s="221" t="s">
        <v>296</v>
      </c>
      <c r="J600" s="222"/>
      <c r="K600" s="223"/>
      <c r="L600" s="223"/>
      <c r="M600" s="223"/>
      <c r="N600" s="223"/>
      <c r="O600" s="223"/>
      <c r="P600" s="223"/>
      <c r="Q600" s="223"/>
      <c r="R600" s="223"/>
      <c r="S600" s="223"/>
      <c r="T600" s="223"/>
      <c r="U600" s="223"/>
      <c r="V600" s="223"/>
      <c r="W600" s="223"/>
      <c r="X600" s="223"/>
      <c r="Y600" s="223"/>
      <c r="Z600" s="223"/>
      <c r="AA600" s="223"/>
      <c r="AB600" s="223"/>
      <c r="AC600" s="223"/>
      <c r="AD600" s="223"/>
      <c r="AE600" s="223"/>
      <c r="AF600" s="223"/>
      <c r="AG600" s="223"/>
      <c r="AH600" s="223"/>
      <c r="AI600" s="223"/>
      <c r="AJ600" s="223"/>
      <c r="AK600" s="223"/>
      <c r="AL600" s="223"/>
      <c r="AM600" s="223"/>
      <c r="AN600" s="223"/>
      <c r="AO600" s="223"/>
      <c r="AP600" s="223"/>
      <c r="AQ600" s="223"/>
      <c r="AR600" s="223"/>
      <c r="AS600" s="223"/>
      <c r="AT600" s="223"/>
      <c r="AU600" s="223"/>
      <c r="AV600" s="223"/>
      <c r="AW600" s="223"/>
      <c r="AX600" s="223"/>
      <c r="AY600" s="223"/>
      <c r="AZ600" s="223"/>
      <c r="BA600" s="223"/>
      <c r="BB600" s="223"/>
      <c r="BC600" s="223"/>
      <c r="BD600" s="223"/>
      <c r="BE600" s="223"/>
      <c r="BF600" s="223"/>
      <c r="BG600" s="223"/>
      <c r="BH600" s="223"/>
      <c r="BI600" s="223"/>
      <c r="BJ600" s="223"/>
      <c r="BK600" s="223"/>
      <c r="BL600" s="223"/>
      <c r="BM600" s="224">
        <v>1</v>
      </c>
    </row>
    <row r="601" spans="1:65">
      <c r="A601" s="29"/>
      <c r="B601" s="19">
        <v>1</v>
      </c>
      <c r="C601" s="9">
        <v>2</v>
      </c>
      <c r="D601" s="225" t="s">
        <v>280</v>
      </c>
      <c r="E601" s="225" t="s">
        <v>98</v>
      </c>
      <c r="F601" s="225">
        <v>187.3</v>
      </c>
      <c r="G601" s="225" t="s">
        <v>295</v>
      </c>
      <c r="H601" s="225" t="s">
        <v>296</v>
      </c>
      <c r="I601" s="225" t="s">
        <v>296</v>
      </c>
      <c r="J601" s="222"/>
      <c r="K601" s="223"/>
      <c r="L601" s="223"/>
      <c r="M601" s="223"/>
      <c r="N601" s="223"/>
      <c r="O601" s="223"/>
      <c r="P601" s="223"/>
      <c r="Q601" s="223"/>
      <c r="R601" s="223"/>
      <c r="S601" s="223"/>
      <c r="T601" s="223"/>
      <c r="U601" s="223"/>
      <c r="V601" s="223"/>
      <c r="W601" s="223"/>
      <c r="X601" s="223"/>
      <c r="Y601" s="223"/>
      <c r="Z601" s="223"/>
      <c r="AA601" s="223"/>
      <c r="AB601" s="223"/>
      <c r="AC601" s="223"/>
      <c r="AD601" s="223"/>
      <c r="AE601" s="223"/>
      <c r="AF601" s="223"/>
      <c r="AG601" s="223"/>
      <c r="AH601" s="223"/>
      <c r="AI601" s="223"/>
      <c r="AJ601" s="223"/>
      <c r="AK601" s="223"/>
      <c r="AL601" s="223"/>
      <c r="AM601" s="223"/>
      <c r="AN601" s="223"/>
      <c r="AO601" s="223"/>
      <c r="AP601" s="223"/>
      <c r="AQ601" s="223"/>
      <c r="AR601" s="223"/>
      <c r="AS601" s="223"/>
      <c r="AT601" s="223"/>
      <c r="AU601" s="223"/>
      <c r="AV601" s="223"/>
      <c r="AW601" s="223"/>
      <c r="AX601" s="223"/>
      <c r="AY601" s="223"/>
      <c r="AZ601" s="223"/>
      <c r="BA601" s="223"/>
      <c r="BB601" s="223"/>
      <c r="BC601" s="223"/>
      <c r="BD601" s="223"/>
      <c r="BE601" s="223"/>
      <c r="BF601" s="223"/>
      <c r="BG601" s="223"/>
      <c r="BH601" s="223"/>
      <c r="BI601" s="223"/>
      <c r="BJ601" s="223"/>
      <c r="BK601" s="223"/>
      <c r="BL601" s="223"/>
      <c r="BM601" s="224">
        <v>23</v>
      </c>
    </row>
    <row r="602" spans="1:65">
      <c r="A602" s="29"/>
      <c r="B602" s="19">
        <v>1</v>
      </c>
      <c r="C602" s="9">
        <v>3</v>
      </c>
      <c r="D602" s="225" t="s">
        <v>280</v>
      </c>
      <c r="E602" s="225" t="s">
        <v>98</v>
      </c>
      <c r="F602" s="225">
        <v>185.8</v>
      </c>
      <c r="G602" s="225" t="s">
        <v>295</v>
      </c>
      <c r="H602" s="225" t="s">
        <v>296</v>
      </c>
      <c r="I602" s="225" t="s">
        <v>296</v>
      </c>
      <c r="J602" s="222"/>
      <c r="K602" s="223"/>
      <c r="L602" s="223"/>
      <c r="M602" s="223"/>
      <c r="N602" s="223"/>
      <c r="O602" s="223"/>
      <c r="P602" s="223"/>
      <c r="Q602" s="223"/>
      <c r="R602" s="223"/>
      <c r="S602" s="223"/>
      <c r="T602" s="223"/>
      <c r="U602" s="223"/>
      <c r="V602" s="223"/>
      <c r="W602" s="223"/>
      <c r="X602" s="223"/>
      <c r="Y602" s="223"/>
      <c r="Z602" s="223"/>
      <c r="AA602" s="223"/>
      <c r="AB602" s="223"/>
      <c r="AC602" s="223"/>
      <c r="AD602" s="223"/>
      <c r="AE602" s="223"/>
      <c r="AF602" s="223"/>
      <c r="AG602" s="223"/>
      <c r="AH602" s="223"/>
      <c r="AI602" s="223"/>
      <c r="AJ602" s="223"/>
      <c r="AK602" s="223"/>
      <c r="AL602" s="223"/>
      <c r="AM602" s="223"/>
      <c r="AN602" s="223"/>
      <c r="AO602" s="223"/>
      <c r="AP602" s="223"/>
      <c r="AQ602" s="223"/>
      <c r="AR602" s="223"/>
      <c r="AS602" s="223"/>
      <c r="AT602" s="223"/>
      <c r="AU602" s="223"/>
      <c r="AV602" s="223"/>
      <c r="AW602" s="223"/>
      <c r="AX602" s="223"/>
      <c r="AY602" s="223"/>
      <c r="AZ602" s="223"/>
      <c r="BA602" s="223"/>
      <c r="BB602" s="223"/>
      <c r="BC602" s="223"/>
      <c r="BD602" s="223"/>
      <c r="BE602" s="223"/>
      <c r="BF602" s="223"/>
      <c r="BG602" s="223"/>
      <c r="BH602" s="223"/>
      <c r="BI602" s="223"/>
      <c r="BJ602" s="223"/>
      <c r="BK602" s="223"/>
      <c r="BL602" s="223"/>
      <c r="BM602" s="224">
        <v>16</v>
      </c>
    </row>
    <row r="603" spans="1:65">
      <c r="A603" s="29"/>
      <c r="B603" s="19">
        <v>1</v>
      </c>
      <c r="C603" s="9">
        <v>4</v>
      </c>
      <c r="D603" s="225" t="s">
        <v>280</v>
      </c>
      <c r="E603" s="225" t="s">
        <v>98</v>
      </c>
      <c r="F603" s="225">
        <v>186.7</v>
      </c>
      <c r="G603" s="225" t="s">
        <v>295</v>
      </c>
      <c r="H603" s="225" t="s">
        <v>296</v>
      </c>
      <c r="I603" s="225" t="s">
        <v>296</v>
      </c>
      <c r="J603" s="222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  <c r="AP603" s="223"/>
      <c r="AQ603" s="223"/>
      <c r="AR603" s="223"/>
      <c r="AS603" s="223"/>
      <c r="AT603" s="223"/>
      <c r="AU603" s="223"/>
      <c r="AV603" s="223"/>
      <c r="AW603" s="223"/>
      <c r="AX603" s="223"/>
      <c r="AY603" s="223"/>
      <c r="AZ603" s="223"/>
      <c r="BA603" s="223"/>
      <c r="BB603" s="223"/>
      <c r="BC603" s="223"/>
      <c r="BD603" s="223"/>
      <c r="BE603" s="223"/>
      <c r="BF603" s="223"/>
      <c r="BG603" s="223"/>
      <c r="BH603" s="223"/>
      <c r="BI603" s="223"/>
      <c r="BJ603" s="223"/>
      <c r="BK603" s="223"/>
      <c r="BL603" s="223"/>
      <c r="BM603" s="224">
        <v>187.683333333333</v>
      </c>
    </row>
    <row r="604" spans="1:65">
      <c r="A604" s="29"/>
      <c r="B604" s="19">
        <v>1</v>
      </c>
      <c r="C604" s="9">
        <v>5</v>
      </c>
      <c r="D604" s="225" t="s">
        <v>280</v>
      </c>
      <c r="E604" s="225" t="s">
        <v>98</v>
      </c>
      <c r="F604" s="225">
        <v>189.1</v>
      </c>
      <c r="G604" s="225" t="s">
        <v>295</v>
      </c>
      <c r="H604" s="225" t="s">
        <v>296</v>
      </c>
      <c r="I604" s="225" t="s">
        <v>296</v>
      </c>
      <c r="J604" s="222"/>
      <c r="K604" s="223"/>
      <c r="L604" s="223"/>
      <c r="M604" s="223"/>
      <c r="N604" s="223"/>
      <c r="O604" s="223"/>
      <c r="P604" s="223"/>
      <c r="Q604" s="223"/>
      <c r="R604" s="223"/>
      <c r="S604" s="223"/>
      <c r="T604" s="223"/>
      <c r="U604" s="223"/>
      <c r="V604" s="223"/>
      <c r="W604" s="223"/>
      <c r="X604" s="223"/>
      <c r="Y604" s="223"/>
      <c r="Z604" s="223"/>
      <c r="AA604" s="223"/>
      <c r="AB604" s="223"/>
      <c r="AC604" s="223"/>
      <c r="AD604" s="223"/>
      <c r="AE604" s="223"/>
      <c r="AF604" s="223"/>
      <c r="AG604" s="223"/>
      <c r="AH604" s="223"/>
      <c r="AI604" s="223"/>
      <c r="AJ604" s="223"/>
      <c r="AK604" s="223"/>
      <c r="AL604" s="223"/>
      <c r="AM604" s="223"/>
      <c r="AN604" s="223"/>
      <c r="AO604" s="223"/>
      <c r="AP604" s="223"/>
      <c r="AQ604" s="223"/>
      <c r="AR604" s="223"/>
      <c r="AS604" s="223"/>
      <c r="AT604" s="223"/>
      <c r="AU604" s="223"/>
      <c r="AV604" s="223"/>
      <c r="AW604" s="223"/>
      <c r="AX604" s="223"/>
      <c r="AY604" s="223"/>
      <c r="AZ604" s="223"/>
      <c r="BA604" s="223"/>
      <c r="BB604" s="223"/>
      <c r="BC604" s="223"/>
      <c r="BD604" s="223"/>
      <c r="BE604" s="223"/>
      <c r="BF604" s="223"/>
      <c r="BG604" s="223"/>
      <c r="BH604" s="223"/>
      <c r="BI604" s="223"/>
      <c r="BJ604" s="223"/>
      <c r="BK604" s="223"/>
      <c r="BL604" s="223"/>
      <c r="BM604" s="224">
        <v>29</v>
      </c>
    </row>
    <row r="605" spans="1:65">
      <c r="A605" s="29"/>
      <c r="B605" s="19">
        <v>1</v>
      </c>
      <c r="C605" s="9">
        <v>6</v>
      </c>
      <c r="D605" s="225" t="s">
        <v>280</v>
      </c>
      <c r="E605" s="225" t="s">
        <v>98</v>
      </c>
      <c r="F605" s="225">
        <v>189.4</v>
      </c>
      <c r="G605" s="225" t="s">
        <v>295</v>
      </c>
      <c r="H605" s="225" t="s">
        <v>296</v>
      </c>
      <c r="I605" s="225" t="s">
        <v>296</v>
      </c>
      <c r="J605" s="222"/>
      <c r="K605" s="223"/>
      <c r="L605" s="223"/>
      <c r="M605" s="223"/>
      <c r="N605" s="223"/>
      <c r="O605" s="223"/>
      <c r="P605" s="223"/>
      <c r="Q605" s="223"/>
      <c r="R605" s="223"/>
      <c r="S605" s="223"/>
      <c r="T605" s="223"/>
      <c r="U605" s="223"/>
      <c r="V605" s="223"/>
      <c r="W605" s="223"/>
      <c r="X605" s="223"/>
      <c r="Y605" s="223"/>
      <c r="Z605" s="223"/>
      <c r="AA605" s="223"/>
      <c r="AB605" s="223"/>
      <c r="AC605" s="223"/>
      <c r="AD605" s="223"/>
      <c r="AE605" s="223"/>
      <c r="AF605" s="223"/>
      <c r="AG605" s="223"/>
      <c r="AH605" s="223"/>
      <c r="AI605" s="223"/>
      <c r="AJ605" s="223"/>
      <c r="AK605" s="223"/>
      <c r="AL605" s="223"/>
      <c r="AM605" s="223"/>
      <c r="AN605" s="223"/>
      <c r="AO605" s="223"/>
      <c r="AP605" s="223"/>
      <c r="AQ605" s="223"/>
      <c r="AR605" s="223"/>
      <c r="AS605" s="223"/>
      <c r="AT605" s="223"/>
      <c r="AU605" s="223"/>
      <c r="AV605" s="223"/>
      <c r="AW605" s="223"/>
      <c r="AX605" s="223"/>
      <c r="AY605" s="223"/>
      <c r="AZ605" s="223"/>
      <c r="BA605" s="223"/>
      <c r="BB605" s="223"/>
      <c r="BC605" s="223"/>
      <c r="BD605" s="223"/>
      <c r="BE605" s="223"/>
      <c r="BF605" s="223"/>
      <c r="BG605" s="223"/>
      <c r="BH605" s="223"/>
      <c r="BI605" s="223"/>
      <c r="BJ605" s="223"/>
      <c r="BK605" s="223"/>
      <c r="BL605" s="223"/>
      <c r="BM605" s="226"/>
    </row>
    <row r="606" spans="1:65">
      <c r="A606" s="29"/>
      <c r="B606" s="20" t="s">
        <v>275</v>
      </c>
      <c r="C606" s="12"/>
      <c r="D606" s="227" t="s">
        <v>777</v>
      </c>
      <c r="E606" s="227" t="s">
        <v>777</v>
      </c>
      <c r="F606" s="227">
        <v>187.68333333333337</v>
      </c>
      <c r="G606" s="227" t="s">
        <v>777</v>
      </c>
      <c r="H606" s="227" t="s">
        <v>777</v>
      </c>
      <c r="I606" s="227" t="s">
        <v>777</v>
      </c>
      <c r="J606" s="222"/>
      <c r="K606" s="223"/>
      <c r="L606" s="223"/>
      <c r="M606" s="223"/>
      <c r="N606" s="223"/>
      <c r="O606" s="223"/>
      <c r="P606" s="223"/>
      <c r="Q606" s="223"/>
      <c r="R606" s="223"/>
      <c r="S606" s="223"/>
      <c r="T606" s="223"/>
      <c r="U606" s="223"/>
      <c r="V606" s="223"/>
      <c r="W606" s="223"/>
      <c r="X606" s="223"/>
      <c r="Y606" s="223"/>
      <c r="Z606" s="223"/>
      <c r="AA606" s="223"/>
      <c r="AB606" s="223"/>
      <c r="AC606" s="223"/>
      <c r="AD606" s="223"/>
      <c r="AE606" s="223"/>
      <c r="AF606" s="223"/>
      <c r="AG606" s="223"/>
      <c r="AH606" s="223"/>
      <c r="AI606" s="223"/>
      <c r="AJ606" s="223"/>
      <c r="AK606" s="223"/>
      <c r="AL606" s="223"/>
      <c r="AM606" s="223"/>
      <c r="AN606" s="223"/>
      <c r="AO606" s="223"/>
      <c r="AP606" s="223"/>
      <c r="AQ606" s="223"/>
      <c r="AR606" s="223"/>
      <c r="AS606" s="223"/>
      <c r="AT606" s="223"/>
      <c r="AU606" s="223"/>
      <c r="AV606" s="223"/>
      <c r="AW606" s="223"/>
      <c r="AX606" s="223"/>
      <c r="AY606" s="223"/>
      <c r="AZ606" s="223"/>
      <c r="BA606" s="223"/>
      <c r="BB606" s="223"/>
      <c r="BC606" s="223"/>
      <c r="BD606" s="223"/>
      <c r="BE606" s="223"/>
      <c r="BF606" s="223"/>
      <c r="BG606" s="223"/>
      <c r="BH606" s="223"/>
      <c r="BI606" s="223"/>
      <c r="BJ606" s="223"/>
      <c r="BK606" s="223"/>
      <c r="BL606" s="223"/>
      <c r="BM606" s="226"/>
    </row>
    <row r="607" spans="1:65">
      <c r="A607" s="29"/>
      <c r="B607" s="3" t="s">
        <v>276</v>
      </c>
      <c r="C607" s="28"/>
      <c r="D607" s="225" t="s">
        <v>777</v>
      </c>
      <c r="E607" s="225" t="s">
        <v>777</v>
      </c>
      <c r="F607" s="225">
        <v>187.55</v>
      </c>
      <c r="G607" s="225" t="s">
        <v>777</v>
      </c>
      <c r="H607" s="225" t="s">
        <v>777</v>
      </c>
      <c r="I607" s="225" t="s">
        <v>777</v>
      </c>
      <c r="J607" s="222"/>
      <c r="K607" s="223"/>
      <c r="L607" s="223"/>
      <c r="M607" s="223"/>
      <c r="N607" s="223"/>
      <c r="O607" s="223"/>
      <c r="P607" s="223"/>
      <c r="Q607" s="223"/>
      <c r="R607" s="223"/>
      <c r="S607" s="223"/>
      <c r="T607" s="223"/>
      <c r="U607" s="223"/>
      <c r="V607" s="223"/>
      <c r="W607" s="223"/>
      <c r="X607" s="223"/>
      <c r="Y607" s="223"/>
      <c r="Z607" s="223"/>
      <c r="AA607" s="223"/>
      <c r="AB607" s="223"/>
      <c r="AC607" s="223"/>
      <c r="AD607" s="223"/>
      <c r="AE607" s="223"/>
      <c r="AF607" s="223"/>
      <c r="AG607" s="223"/>
      <c r="AH607" s="223"/>
      <c r="AI607" s="223"/>
      <c r="AJ607" s="223"/>
      <c r="AK607" s="223"/>
      <c r="AL607" s="223"/>
      <c r="AM607" s="223"/>
      <c r="AN607" s="223"/>
      <c r="AO607" s="223"/>
      <c r="AP607" s="223"/>
      <c r="AQ607" s="223"/>
      <c r="AR607" s="223"/>
      <c r="AS607" s="223"/>
      <c r="AT607" s="223"/>
      <c r="AU607" s="223"/>
      <c r="AV607" s="223"/>
      <c r="AW607" s="223"/>
      <c r="AX607" s="223"/>
      <c r="AY607" s="223"/>
      <c r="AZ607" s="223"/>
      <c r="BA607" s="223"/>
      <c r="BB607" s="223"/>
      <c r="BC607" s="223"/>
      <c r="BD607" s="223"/>
      <c r="BE607" s="223"/>
      <c r="BF607" s="223"/>
      <c r="BG607" s="223"/>
      <c r="BH607" s="223"/>
      <c r="BI607" s="223"/>
      <c r="BJ607" s="223"/>
      <c r="BK607" s="223"/>
      <c r="BL607" s="223"/>
      <c r="BM607" s="226"/>
    </row>
    <row r="608" spans="1:65">
      <c r="A608" s="29"/>
      <c r="B608" s="3" t="s">
        <v>277</v>
      </c>
      <c r="C608" s="28"/>
      <c r="D608" s="225" t="s">
        <v>777</v>
      </c>
      <c r="E608" s="225" t="s">
        <v>777</v>
      </c>
      <c r="F608" s="225">
        <v>1.3876839217439474</v>
      </c>
      <c r="G608" s="225" t="s">
        <v>777</v>
      </c>
      <c r="H608" s="225" t="s">
        <v>777</v>
      </c>
      <c r="I608" s="225" t="s">
        <v>777</v>
      </c>
      <c r="J608" s="222"/>
      <c r="K608" s="223"/>
      <c r="L608" s="223"/>
      <c r="M608" s="223"/>
      <c r="N608" s="223"/>
      <c r="O608" s="223"/>
      <c r="P608" s="223"/>
      <c r="Q608" s="223"/>
      <c r="R608" s="223"/>
      <c r="S608" s="223"/>
      <c r="T608" s="223"/>
      <c r="U608" s="223"/>
      <c r="V608" s="223"/>
      <c r="W608" s="223"/>
      <c r="X608" s="223"/>
      <c r="Y608" s="223"/>
      <c r="Z608" s="223"/>
      <c r="AA608" s="223"/>
      <c r="AB608" s="223"/>
      <c r="AC608" s="223"/>
      <c r="AD608" s="223"/>
      <c r="AE608" s="223"/>
      <c r="AF608" s="223"/>
      <c r="AG608" s="223"/>
      <c r="AH608" s="223"/>
      <c r="AI608" s="223"/>
      <c r="AJ608" s="223"/>
      <c r="AK608" s="223"/>
      <c r="AL608" s="223"/>
      <c r="AM608" s="223"/>
      <c r="AN608" s="223"/>
      <c r="AO608" s="223"/>
      <c r="AP608" s="223"/>
      <c r="AQ608" s="223"/>
      <c r="AR608" s="223"/>
      <c r="AS608" s="223"/>
      <c r="AT608" s="223"/>
      <c r="AU608" s="223"/>
      <c r="AV608" s="223"/>
      <c r="AW608" s="223"/>
      <c r="AX608" s="223"/>
      <c r="AY608" s="223"/>
      <c r="AZ608" s="223"/>
      <c r="BA608" s="223"/>
      <c r="BB608" s="223"/>
      <c r="BC608" s="223"/>
      <c r="BD608" s="223"/>
      <c r="BE608" s="223"/>
      <c r="BF608" s="223"/>
      <c r="BG608" s="223"/>
      <c r="BH608" s="223"/>
      <c r="BI608" s="223"/>
      <c r="BJ608" s="223"/>
      <c r="BK608" s="223"/>
      <c r="BL608" s="223"/>
      <c r="BM608" s="226"/>
    </row>
    <row r="609" spans="1:65">
      <c r="A609" s="29"/>
      <c r="B609" s="3" t="s">
        <v>87</v>
      </c>
      <c r="C609" s="28"/>
      <c r="D609" s="13" t="s">
        <v>777</v>
      </c>
      <c r="E609" s="13" t="s">
        <v>777</v>
      </c>
      <c r="F609" s="13">
        <v>7.3937514700858561E-3</v>
      </c>
      <c r="G609" s="13" t="s">
        <v>777</v>
      </c>
      <c r="H609" s="13" t="s">
        <v>777</v>
      </c>
      <c r="I609" s="13" t="s">
        <v>777</v>
      </c>
      <c r="J609" s="152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278</v>
      </c>
      <c r="C610" s="28"/>
      <c r="D610" s="13" t="s">
        <v>777</v>
      </c>
      <c r="E610" s="13" t="s">
        <v>777</v>
      </c>
      <c r="F610" s="13">
        <v>1.9984014443252818E-15</v>
      </c>
      <c r="G610" s="13" t="s">
        <v>777</v>
      </c>
      <c r="H610" s="13" t="s">
        <v>777</v>
      </c>
      <c r="I610" s="13" t="s">
        <v>777</v>
      </c>
      <c r="J610" s="152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279</v>
      </c>
      <c r="C611" s="46"/>
      <c r="D611" s="44" t="s">
        <v>280</v>
      </c>
      <c r="E611" s="44" t="s">
        <v>280</v>
      </c>
      <c r="F611" s="44" t="s">
        <v>280</v>
      </c>
      <c r="G611" s="44" t="s">
        <v>280</v>
      </c>
      <c r="H611" s="44" t="s">
        <v>280</v>
      </c>
      <c r="I611" s="44" t="s">
        <v>280</v>
      </c>
      <c r="J611" s="152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E612" s="20"/>
      <c r="F612" s="20"/>
      <c r="G612" s="20"/>
      <c r="H612" s="20"/>
      <c r="I612" s="20"/>
      <c r="BM612" s="55"/>
    </row>
    <row r="613" spans="1:65" ht="15">
      <c r="B613" s="8" t="s">
        <v>553</v>
      </c>
      <c r="BM613" s="27" t="s">
        <v>282</v>
      </c>
    </row>
    <row r="614" spans="1:65" ht="15">
      <c r="A614" s="24" t="s">
        <v>40</v>
      </c>
      <c r="B614" s="18" t="s">
        <v>114</v>
      </c>
      <c r="C614" s="15" t="s">
        <v>115</v>
      </c>
      <c r="D614" s="16" t="s">
        <v>244</v>
      </c>
      <c r="E614" s="17" t="s">
        <v>244</v>
      </c>
      <c r="F614" s="15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245</v>
      </c>
      <c r="C615" s="9" t="s">
        <v>245</v>
      </c>
      <c r="D615" s="150" t="s">
        <v>252</v>
      </c>
      <c r="E615" s="151" t="s">
        <v>260</v>
      </c>
      <c r="F615" s="15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3</v>
      </c>
    </row>
    <row r="616" spans="1:65">
      <c r="A616" s="29"/>
      <c r="B616" s="19"/>
      <c r="C616" s="9"/>
      <c r="D616" s="10" t="s">
        <v>102</v>
      </c>
      <c r="E616" s="11" t="s">
        <v>102</v>
      </c>
      <c r="F616" s="15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2</v>
      </c>
    </row>
    <row r="617" spans="1:65">
      <c r="A617" s="29"/>
      <c r="B617" s="19"/>
      <c r="C617" s="9"/>
      <c r="D617" s="25"/>
      <c r="E617" s="25"/>
      <c r="F617" s="15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8">
        <v>1</v>
      </c>
      <c r="C618" s="14">
        <v>1</v>
      </c>
      <c r="D618" s="21">
        <v>9.1</v>
      </c>
      <c r="E618" s="21" t="s">
        <v>295</v>
      </c>
      <c r="F618" s="15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>
        <v>1</v>
      </c>
      <c r="C619" s="9">
        <v>2</v>
      </c>
      <c r="D619" s="11">
        <v>9.6999999999999993</v>
      </c>
      <c r="E619" s="11" t="s">
        <v>295</v>
      </c>
      <c r="F619" s="15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24</v>
      </c>
    </row>
    <row r="620" spans="1:65">
      <c r="A620" s="29"/>
      <c r="B620" s="19">
        <v>1</v>
      </c>
      <c r="C620" s="9">
        <v>3</v>
      </c>
      <c r="D620" s="11">
        <v>9.6</v>
      </c>
      <c r="E620" s="11" t="s">
        <v>295</v>
      </c>
      <c r="F620" s="15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16</v>
      </c>
    </row>
    <row r="621" spans="1:65">
      <c r="A621" s="29"/>
      <c r="B621" s="19">
        <v>1</v>
      </c>
      <c r="C621" s="9">
        <v>4</v>
      </c>
      <c r="D621" s="11">
        <v>9.6999999999999993</v>
      </c>
      <c r="E621" s="11" t="s">
        <v>295</v>
      </c>
      <c r="F621" s="1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9.6166666666666707</v>
      </c>
    </row>
    <row r="622" spans="1:65">
      <c r="A622" s="29"/>
      <c r="B622" s="19">
        <v>1</v>
      </c>
      <c r="C622" s="9">
        <v>5</v>
      </c>
      <c r="D622" s="11">
        <v>9.9</v>
      </c>
      <c r="E622" s="11" t="s">
        <v>295</v>
      </c>
      <c r="F622" s="1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30</v>
      </c>
    </row>
    <row r="623" spans="1:65">
      <c r="A623" s="29"/>
      <c r="B623" s="19">
        <v>1</v>
      </c>
      <c r="C623" s="9">
        <v>6</v>
      </c>
      <c r="D623" s="11">
        <v>9.6999999999999993</v>
      </c>
      <c r="E623" s="11" t="s">
        <v>295</v>
      </c>
      <c r="F623" s="15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20" t="s">
        <v>275</v>
      </c>
      <c r="C624" s="12"/>
      <c r="D624" s="22">
        <v>9.6166666666666654</v>
      </c>
      <c r="E624" s="22" t="s">
        <v>777</v>
      </c>
      <c r="F624" s="15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276</v>
      </c>
      <c r="C625" s="28"/>
      <c r="D625" s="11">
        <v>9.6999999999999993</v>
      </c>
      <c r="E625" s="11" t="s">
        <v>777</v>
      </c>
      <c r="F625" s="1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3" t="s">
        <v>277</v>
      </c>
      <c r="C626" s="28"/>
      <c r="D626" s="23">
        <v>0.27141603981096385</v>
      </c>
      <c r="E626" s="23" t="s">
        <v>777</v>
      </c>
      <c r="F626" s="15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A627" s="29"/>
      <c r="B627" s="3" t="s">
        <v>87</v>
      </c>
      <c r="C627" s="28"/>
      <c r="D627" s="13">
        <v>2.8223505006339397E-2</v>
      </c>
      <c r="E627" s="13" t="s">
        <v>777</v>
      </c>
      <c r="F627" s="15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278</v>
      </c>
      <c r="C628" s="28"/>
      <c r="D628" s="13">
        <v>-5.5511151231257827E-16</v>
      </c>
      <c r="E628" s="13" t="s">
        <v>777</v>
      </c>
      <c r="F628" s="15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279</v>
      </c>
      <c r="C629" s="46"/>
      <c r="D629" s="44" t="s">
        <v>280</v>
      </c>
      <c r="E629" s="44" t="s">
        <v>280</v>
      </c>
      <c r="F629" s="15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E630" s="20"/>
      <c r="BM630" s="55"/>
    </row>
    <row r="631" spans="1:65" ht="15">
      <c r="B631" s="8" t="s">
        <v>554</v>
      </c>
      <c r="BM631" s="27" t="s">
        <v>282</v>
      </c>
    </row>
    <row r="632" spans="1:65" ht="15">
      <c r="A632" s="24" t="s">
        <v>60</v>
      </c>
      <c r="B632" s="18" t="s">
        <v>114</v>
      </c>
      <c r="C632" s="15" t="s">
        <v>115</v>
      </c>
      <c r="D632" s="16" t="s">
        <v>244</v>
      </c>
      <c r="E632" s="17" t="s">
        <v>244</v>
      </c>
      <c r="F632" s="17" t="s">
        <v>244</v>
      </c>
      <c r="G632" s="17" t="s">
        <v>244</v>
      </c>
      <c r="H632" s="17" t="s">
        <v>244</v>
      </c>
      <c r="I632" s="15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245</v>
      </c>
      <c r="C633" s="9" t="s">
        <v>245</v>
      </c>
      <c r="D633" s="150" t="s">
        <v>248</v>
      </c>
      <c r="E633" s="151" t="s">
        <v>250</v>
      </c>
      <c r="F633" s="151" t="s">
        <v>252</v>
      </c>
      <c r="G633" s="151" t="s">
        <v>284</v>
      </c>
      <c r="H633" s="151" t="s">
        <v>269</v>
      </c>
      <c r="I633" s="15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1</v>
      </c>
    </row>
    <row r="634" spans="1:65">
      <c r="A634" s="29"/>
      <c r="B634" s="19"/>
      <c r="C634" s="9"/>
      <c r="D634" s="10" t="s">
        <v>312</v>
      </c>
      <c r="E634" s="11" t="s">
        <v>312</v>
      </c>
      <c r="F634" s="11" t="s">
        <v>103</v>
      </c>
      <c r="G634" s="11" t="s">
        <v>103</v>
      </c>
      <c r="H634" s="11" t="s">
        <v>103</v>
      </c>
      <c r="I634" s="15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3</v>
      </c>
    </row>
    <row r="635" spans="1:65">
      <c r="A635" s="29"/>
      <c r="B635" s="19"/>
      <c r="C635" s="9"/>
      <c r="D635" s="25"/>
      <c r="E635" s="25"/>
      <c r="F635" s="25"/>
      <c r="G635" s="25"/>
      <c r="H635" s="25"/>
      <c r="I635" s="15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3</v>
      </c>
    </row>
    <row r="636" spans="1:65">
      <c r="A636" s="29"/>
      <c r="B636" s="18">
        <v>1</v>
      </c>
      <c r="C636" s="14">
        <v>1</v>
      </c>
      <c r="D636" s="202" t="s">
        <v>280</v>
      </c>
      <c r="E636" s="202" t="s">
        <v>98</v>
      </c>
      <c r="F636" s="202">
        <v>0.7</v>
      </c>
      <c r="G636" s="202">
        <v>0.7</v>
      </c>
      <c r="H636" s="202" t="s">
        <v>296</v>
      </c>
      <c r="I636" s="204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6">
        <v>1</v>
      </c>
    </row>
    <row r="637" spans="1:65">
      <c r="A637" s="29"/>
      <c r="B637" s="19">
        <v>1</v>
      </c>
      <c r="C637" s="9">
        <v>2</v>
      </c>
      <c r="D637" s="23" t="s">
        <v>280</v>
      </c>
      <c r="E637" s="23" t="s">
        <v>98</v>
      </c>
      <c r="F637" s="23">
        <v>0.7</v>
      </c>
      <c r="G637" s="23">
        <v>0.69</v>
      </c>
      <c r="H637" s="23" t="s">
        <v>296</v>
      </c>
      <c r="I637" s="204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6">
        <v>25</v>
      </c>
    </row>
    <row r="638" spans="1:65">
      <c r="A638" s="29"/>
      <c r="B638" s="19">
        <v>1</v>
      </c>
      <c r="C638" s="9">
        <v>3</v>
      </c>
      <c r="D638" s="23" t="s">
        <v>280</v>
      </c>
      <c r="E638" s="23" t="s">
        <v>98</v>
      </c>
      <c r="F638" s="23">
        <v>0.69</v>
      </c>
      <c r="G638" s="23">
        <v>0.69</v>
      </c>
      <c r="H638" s="23" t="s">
        <v>296</v>
      </c>
      <c r="I638" s="204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5"/>
      <c r="AT638" s="205"/>
      <c r="AU638" s="205"/>
      <c r="AV638" s="205"/>
      <c r="AW638" s="205"/>
      <c r="AX638" s="205"/>
      <c r="AY638" s="205"/>
      <c r="AZ638" s="205"/>
      <c r="BA638" s="205"/>
      <c r="BB638" s="205"/>
      <c r="BC638" s="205"/>
      <c r="BD638" s="205"/>
      <c r="BE638" s="205"/>
      <c r="BF638" s="205"/>
      <c r="BG638" s="205"/>
      <c r="BH638" s="205"/>
      <c r="BI638" s="205"/>
      <c r="BJ638" s="205"/>
      <c r="BK638" s="205"/>
      <c r="BL638" s="205"/>
      <c r="BM638" s="206">
        <v>16</v>
      </c>
    </row>
    <row r="639" spans="1:65">
      <c r="A639" s="29"/>
      <c r="B639" s="19">
        <v>1</v>
      </c>
      <c r="C639" s="9">
        <v>4</v>
      </c>
      <c r="D639" s="23" t="s">
        <v>280</v>
      </c>
      <c r="E639" s="23" t="s">
        <v>98</v>
      </c>
      <c r="F639" s="23">
        <v>0.7</v>
      </c>
      <c r="G639" s="23">
        <v>0.69</v>
      </c>
      <c r="H639" s="23" t="s">
        <v>296</v>
      </c>
      <c r="I639" s="204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06">
        <v>0.69583333333333297</v>
      </c>
    </row>
    <row r="640" spans="1:65">
      <c r="A640" s="29"/>
      <c r="B640" s="19">
        <v>1</v>
      </c>
      <c r="C640" s="9">
        <v>5</v>
      </c>
      <c r="D640" s="23" t="s">
        <v>280</v>
      </c>
      <c r="E640" s="23" t="s">
        <v>98</v>
      </c>
      <c r="F640" s="23">
        <v>0.7</v>
      </c>
      <c r="G640" s="23">
        <v>0.7</v>
      </c>
      <c r="H640" s="23" t="s">
        <v>296</v>
      </c>
      <c r="I640" s="204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06">
        <v>31</v>
      </c>
    </row>
    <row r="641" spans="1:65">
      <c r="A641" s="29"/>
      <c r="B641" s="19">
        <v>1</v>
      </c>
      <c r="C641" s="9">
        <v>6</v>
      </c>
      <c r="D641" s="23" t="s">
        <v>280</v>
      </c>
      <c r="E641" s="23" t="s">
        <v>98</v>
      </c>
      <c r="F641" s="23">
        <v>0.7</v>
      </c>
      <c r="G641" s="23">
        <v>0.69</v>
      </c>
      <c r="H641" s="23" t="s">
        <v>296</v>
      </c>
      <c r="I641" s="204"/>
      <c r="J641" s="205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56"/>
    </row>
    <row r="642" spans="1:65">
      <c r="A642" s="29"/>
      <c r="B642" s="20" t="s">
        <v>275</v>
      </c>
      <c r="C642" s="12"/>
      <c r="D642" s="210" t="s">
        <v>777</v>
      </c>
      <c r="E642" s="210" t="s">
        <v>777</v>
      </c>
      <c r="F642" s="210">
        <v>0.69833333333333336</v>
      </c>
      <c r="G642" s="210">
        <v>0.69333333333333336</v>
      </c>
      <c r="H642" s="210" t="s">
        <v>777</v>
      </c>
      <c r="I642" s="204"/>
      <c r="J642" s="205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56"/>
    </row>
    <row r="643" spans="1:65">
      <c r="A643" s="29"/>
      <c r="B643" s="3" t="s">
        <v>276</v>
      </c>
      <c r="C643" s="28"/>
      <c r="D643" s="23" t="s">
        <v>777</v>
      </c>
      <c r="E643" s="23" t="s">
        <v>777</v>
      </c>
      <c r="F643" s="23">
        <v>0.7</v>
      </c>
      <c r="G643" s="23">
        <v>0.69</v>
      </c>
      <c r="H643" s="23" t="s">
        <v>777</v>
      </c>
      <c r="I643" s="204"/>
      <c r="J643" s="205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56"/>
    </row>
    <row r="644" spans="1:65">
      <c r="A644" s="29"/>
      <c r="B644" s="3" t="s">
        <v>277</v>
      </c>
      <c r="C644" s="28"/>
      <c r="D644" s="23" t="s">
        <v>777</v>
      </c>
      <c r="E644" s="23" t="s">
        <v>777</v>
      </c>
      <c r="F644" s="23">
        <v>4.0824829046386332E-3</v>
      </c>
      <c r="G644" s="23">
        <v>5.1639777949432277E-3</v>
      </c>
      <c r="H644" s="23" t="s">
        <v>777</v>
      </c>
      <c r="I644" s="204"/>
      <c r="J644" s="205"/>
      <c r="K644" s="205"/>
      <c r="L644" s="205"/>
      <c r="M644" s="205"/>
      <c r="N644" s="205"/>
      <c r="O644" s="205"/>
      <c r="P644" s="205"/>
      <c r="Q644" s="205"/>
      <c r="R644" s="205"/>
      <c r="S644" s="205"/>
      <c r="T644" s="205"/>
      <c r="U644" s="205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56"/>
    </row>
    <row r="645" spans="1:65">
      <c r="A645" s="29"/>
      <c r="B645" s="3" t="s">
        <v>87</v>
      </c>
      <c r="C645" s="28"/>
      <c r="D645" s="13" t="s">
        <v>777</v>
      </c>
      <c r="E645" s="13" t="s">
        <v>777</v>
      </c>
      <c r="F645" s="13">
        <v>5.8460375722748925E-3</v>
      </c>
      <c r="G645" s="13">
        <v>7.4480448965527322E-3</v>
      </c>
      <c r="H645" s="13" t="s">
        <v>777</v>
      </c>
      <c r="I645" s="15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278</v>
      </c>
      <c r="C646" s="28"/>
      <c r="D646" s="13" t="s">
        <v>777</v>
      </c>
      <c r="E646" s="13" t="s">
        <v>777</v>
      </c>
      <c r="F646" s="13">
        <v>3.5928143712580241E-3</v>
      </c>
      <c r="G646" s="13">
        <v>-3.5928143712569138E-3</v>
      </c>
      <c r="H646" s="13" t="s">
        <v>777</v>
      </c>
      <c r="I646" s="15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279</v>
      </c>
      <c r="C647" s="46"/>
      <c r="D647" s="44" t="s">
        <v>280</v>
      </c>
      <c r="E647" s="44" t="s">
        <v>280</v>
      </c>
      <c r="F647" s="44">
        <v>0.67</v>
      </c>
      <c r="G647" s="44">
        <v>0.67</v>
      </c>
      <c r="H647" s="44" t="s">
        <v>280</v>
      </c>
      <c r="I647" s="15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E648" s="20"/>
      <c r="F648" s="20"/>
      <c r="G648" s="20"/>
      <c r="H648" s="20"/>
      <c r="BM648" s="55"/>
    </row>
    <row r="649" spans="1:65" ht="15">
      <c r="B649" s="8" t="s">
        <v>555</v>
      </c>
      <c r="BM649" s="27" t="s">
        <v>282</v>
      </c>
    </row>
    <row r="650" spans="1:65" ht="15">
      <c r="A650" s="24" t="s">
        <v>6</v>
      </c>
      <c r="B650" s="18" t="s">
        <v>114</v>
      </c>
      <c r="C650" s="15" t="s">
        <v>115</v>
      </c>
      <c r="D650" s="16" t="s">
        <v>244</v>
      </c>
      <c r="E650" s="17" t="s">
        <v>244</v>
      </c>
      <c r="F650" s="17" t="s">
        <v>244</v>
      </c>
      <c r="G650" s="152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245</v>
      </c>
      <c r="C651" s="9" t="s">
        <v>245</v>
      </c>
      <c r="D651" s="150" t="s">
        <v>252</v>
      </c>
      <c r="E651" s="151" t="s">
        <v>260</v>
      </c>
      <c r="F651" s="151" t="s">
        <v>267</v>
      </c>
      <c r="G651" s="152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103</v>
      </c>
      <c r="E652" s="11" t="s">
        <v>102</v>
      </c>
      <c r="F652" s="11" t="s">
        <v>103</v>
      </c>
      <c r="G652" s="152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5"/>
      <c r="E653" s="25"/>
      <c r="F653" s="25"/>
      <c r="G653" s="152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21">
        <v>5.8</v>
      </c>
      <c r="E654" s="21" t="s">
        <v>295</v>
      </c>
      <c r="F654" s="21" t="s">
        <v>296</v>
      </c>
      <c r="G654" s="152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11">
        <v>5.7</v>
      </c>
      <c r="E655" s="11" t="s">
        <v>295</v>
      </c>
      <c r="F655" s="11" t="s">
        <v>296</v>
      </c>
      <c r="G655" s="152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26</v>
      </c>
    </row>
    <row r="656" spans="1:65">
      <c r="A656" s="29"/>
      <c r="B656" s="19">
        <v>1</v>
      </c>
      <c r="C656" s="9">
        <v>3</v>
      </c>
      <c r="D656" s="11">
        <v>5.9</v>
      </c>
      <c r="E656" s="11" t="s">
        <v>295</v>
      </c>
      <c r="F656" s="11" t="s">
        <v>296</v>
      </c>
      <c r="G656" s="152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11">
        <v>5.9</v>
      </c>
      <c r="E657" s="11" t="s">
        <v>295</v>
      </c>
      <c r="F657" s="11" t="s">
        <v>296</v>
      </c>
      <c r="G657" s="152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5.8833333333333302</v>
      </c>
    </row>
    <row r="658" spans="1:65">
      <c r="A658" s="29"/>
      <c r="B658" s="19">
        <v>1</v>
      </c>
      <c r="C658" s="9">
        <v>5</v>
      </c>
      <c r="D658" s="11">
        <v>5.9</v>
      </c>
      <c r="E658" s="11" t="s">
        <v>295</v>
      </c>
      <c r="F658" s="11" t="s">
        <v>296</v>
      </c>
      <c r="G658" s="152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32</v>
      </c>
    </row>
    <row r="659" spans="1:65">
      <c r="A659" s="29"/>
      <c r="B659" s="19">
        <v>1</v>
      </c>
      <c r="C659" s="9">
        <v>6</v>
      </c>
      <c r="D659" s="11">
        <v>6.1</v>
      </c>
      <c r="E659" s="11" t="s">
        <v>295</v>
      </c>
      <c r="F659" s="11" t="s">
        <v>296</v>
      </c>
      <c r="G659" s="152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20" t="s">
        <v>275</v>
      </c>
      <c r="C660" s="12"/>
      <c r="D660" s="22">
        <v>5.8833333333333329</v>
      </c>
      <c r="E660" s="22" t="s">
        <v>777</v>
      </c>
      <c r="F660" s="22" t="s">
        <v>777</v>
      </c>
      <c r="G660" s="152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276</v>
      </c>
      <c r="C661" s="28"/>
      <c r="D661" s="11">
        <v>5.9</v>
      </c>
      <c r="E661" s="11" t="s">
        <v>777</v>
      </c>
      <c r="F661" s="11" t="s">
        <v>777</v>
      </c>
      <c r="G661" s="152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3" t="s">
        <v>277</v>
      </c>
      <c r="C662" s="28"/>
      <c r="D662" s="23">
        <v>0.13291601358251245</v>
      </c>
      <c r="E662" s="23" t="s">
        <v>777</v>
      </c>
      <c r="F662" s="23" t="s">
        <v>777</v>
      </c>
      <c r="G662" s="152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87</v>
      </c>
      <c r="C663" s="28"/>
      <c r="D663" s="13">
        <v>2.2591956982863308E-2</v>
      </c>
      <c r="E663" s="13" t="s">
        <v>777</v>
      </c>
      <c r="F663" s="13" t="s">
        <v>777</v>
      </c>
      <c r="G663" s="152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278</v>
      </c>
      <c r="C664" s="28"/>
      <c r="D664" s="13">
        <v>4.4408920985006262E-16</v>
      </c>
      <c r="E664" s="13" t="s">
        <v>777</v>
      </c>
      <c r="F664" s="13" t="s">
        <v>777</v>
      </c>
      <c r="G664" s="152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279</v>
      </c>
      <c r="C665" s="46"/>
      <c r="D665" s="44" t="s">
        <v>280</v>
      </c>
      <c r="E665" s="44" t="s">
        <v>280</v>
      </c>
      <c r="F665" s="44" t="s">
        <v>280</v>
      </c>
      <c r="G665" s="152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E666" s="20"/>
      <c r="F666" s="20"/>
      <c r="BM666" s="55"/>
    </row>
    <row r="667" spans="1:65" ht="15">
      <c r="B667" s="8" t="s">
        <v>556</v>
      </c>
      <c r="BM667" s="27" t="s">
        <v>282</v>
      </c>
    </row>
    <row r="668" spans="1:65" ht="15">
      <c r="A668" s="24" t="s">
        <v>9</v>
      </c>
      <c r="B668" s="18" t="s">
        <v>114</v>
      </c>
      <c r="C668" s="15" t="s">
        <v>115</v>
      </c>
      <c r="D668" s="16" t="s">
        <v>244</v>
      </c>
      <c r="E668" s="17" t="s">
        <v>244</v>
      </c>
      <c r="F668" s="17" t="s">
        <v>244</v>
      </c>
      <c r="G668" s="17" t="s">
        <v>244</v>
      </c>
      <c r="H668" s="17" t="s">
        <v>244</v>
      </c>
      <c r="I668" s="15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245</v>
      </c>
      <c r="C669" s="9" t="s">
        <v>245</v>
      </c>
      <c r="D669" s="150" t="s">
        <v>248</v>
      </c>
      <c r="E669" s="151" t="s">
        <v>252</v>
      </c>
      <c r="F669" s="151" t="s">
        <v>260</v>
      </c>
      <c r="G669" s="151" t="s">
        <v>284</v>
      </c>
      <c r="H669" s="151" t="s">
        <v>267</v>
      </c>
      <c r="I669" s="15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312</v>
      </c>
      <c r="E670" s="11" t="s">
        <v>102</v>
      </c>
      <c r="F670" s="11" t="s">
        <v>102</v>
      </c>
      <c r="G670" s="11" t="s">
        <v>103</v>
      </c>
      <c r="H670" s="11" t="s">
        <v>103</v>
      </c>
      <c r="I670" s="15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5"/>
      <c r="E671" s="25"/>
      <c r="F671" s="25"/>
      <c r="G671" s="25"/>
      <c r="H671" s="25"/>
      <c r="I671" s="15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 t="s">
        <v>280</v>
      </c>
      <c r="E672" s="21">
        <v>4.5</v>
      </c>
      <c r="F672" s="21" t="s">
        <v>295</v>
      </c>
      <c r="G672" s="21">
        <v>6</v>
      </c>
      <c r="H672" s="21" t="s">
        <v>296</v>
      </c>
      <c r="I672" s="15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 t="s">
        <v>280</v>
      </c>
      <c r="E673" s="11">
        <v>4.4000000000000004</v>
      </c>
      <c r="F673" s="11" t="s">
        <v>295</v>
      </c>
      <c r="G673" s="11">
        <v>7</v>
      </c>
      <c r="H673" s="11" t="s">
        <v>296</v>
      </c>
      <c r="I673" s="15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27</v>
      </c>
    </row>
    <row r="674" spans="1:65">
      <c r="A674" s="29"/>
      <c r="B674" s="19">
        <v>1</v>
      </c>
      <c r="C674" s="9">
        <v>3</v>
      </c>
      <c r="D674" s="11" t="s">
        <v>280</v>
      </c>
      <c r="E674" s="11">
        <v>4.7</v>
      </c>
      <c r="F674" s="11" t="s">
        <v>295</v>
      </c>
      <c r="G674" s="11">
        <v>6</v>
      </c>
      <c r="H674" s="11" t="s">
        <v>296</v>
      </c>
      <c r="I674" s="15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 t="s">
        <v>280</v>
      </c>
      <c r="E675" s="11">
        <v>4.7</v>
      </c>
      <c r="F675" s="11" t="s">
        <v>295</v>
      </c>
      <c r="G675" s="11">
        <v>7</v>
      </c>
      <c r="H675" s="11" t="s">
        <v>296</v>
      </c>
      <c r="I675" s="15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5.5083333333333302</v>
      </c>
    </row>
    <row r="676" spans="1:65">
      <c r="A676" s="29"/>
      <c r="B676" s="19">
        <v>1</v>
      </c>
      <c r="C676" s="9">
        <v>5</v>
      </c>
      <c r="D676" s="11" t="s">
        <v>280</v>
      </c>
      <c r="E676" s="11">
        <v>4.5999999999999996</v>
      </c>
      <c r="F676" s="11" t="s">
        <v>295</v>
      </c>
      <c r="G676" s="11">
        <v>6</v>
      </c>
      <c r="H676" s="11" t="s">
        <v>296</v>
      </c>
      <c r="I676" s="15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33</v>
      </c>
    </row>
    <row r="677" spans="1:65">
      <c r="A677" s="29"/>
      <c r="B677" s="19">
        <v>1</v>
      </c>
      <c r="C677" s="9">
        <v>6</v>
      </c>
      <c r="D677" s="11" t="s">
        <v>280</v>
      </c>
      <c r="E677" s="11">
        <v>5.2</v>
      </c>
      <c r="F677" s="11" t="s">
        <v>295</v>
      </c>
      <c r="G677" s="11">
        <v>6</v>
      </c>
      <c r="H677" s="11" t="s">
        <v>296</v>
      </c>
      <c r="I677" s="15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275</v>
      </c>
      <c r="C678" s="12"/>
      <c r="D678" s="22" t="s">
        <v>777</v>
      </c>
      <c r="E678" s="22">
        <v>4.6833333333333327</v>
      </c>
      <c r="F678" s="22" t="s">
        <v>777</v>
      </c>
      <c r="G678" s="22">
        <v>6.333333333333333</v>
      </c>
      <c r="H678" s="22" t="s">
        <v>777</v>
      </c>
      <c r="I678" s="15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276</v>
      </c>
      <c r="C679" s="28"/>
      <c r="D679" s="11" t="s">
        <v>777</v>
      </c>
      <c r="E679" s="11">
        <v>4.6500000000000004</v>
      </c>
      <c r="F679" s="11" t="s">
        <v>777</v>
      </c>
      <c r="G679" s="11">
        <v>6</v>
      </c>
      <c r="H679" s="11" t="s">
        <v>777</v>
      </c>
      <c r="I679" s="15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277</v>
      </c>
      <c r="C680" s="28"/>
      <c r="D680" s="23" t="s">
        <v>777</v>
      </c>
      <c r="E680" s="23">
        <v>0.2786873995477131</v>
      </c>
      <c r="F680" s="23" t="s">
        <v>777</v>
      </c>
      <c r="G680" s="23">
        <v>0.51639777949432231</v>
      </c>
      <c r="H680" s="23" t="s">
        <v>777</v>
      </c>
      <c r="I680" s="15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87</v>
      </c>
      <c r="C681" s="28"/>
      <c r="D681" s="13" t="s">
        <v>777</v>
      </c>
      <c r="E681" s="13">
        <v>5.9506206309120242E-2</v>
      </c>
      <c r="F681" s="13" t="s">
        <v>777</v>
      </c>
      <c r="G681" s="13">
        <v>8.1536491499103525E-2</v>
      </c>
      <c r="H681" s="13" t="s">
        <v>777</v>
      </c>
      <c r="I681" s="15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278</v>
      </c>
      <c r="C682" s="28"/>
      <c r="D682" s="13" t="s">
        <v>777</v>
      </c>
      <c r="E682" s="13">
        <v>-0.14977307110438698</v>
      </c>
      <c r="F682" s="13" t="s">
        <v>777</v>
      </c>
      <c r="G682" s="13">
        <v>0.14977307110438787</v>
      </c>
      <c r="H682" s="13" t="s">
        <v>777</v>
      </c>
      <c r="I682" s="15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279</v>
      </c>
      <c r="C683" s="46"/>
      <c r="D683" s="44" t="s">
        <v>280</v>
      </c>
      <c r="E683" s="44">
        <v>0.67</v>
      </c>
      <c r="F683" s="44" t="s">
        <v>280</v>
      </c>
      <c r="G683" s="44">
        <v>0.67</v>
      </c>
      <c r="H683" s="44" t="s">
        <v>280</v>
      </c>
      <c r="I683" s="15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E684" s="20"/>
      <c r="F684" s="20"/>
      <c r="G684" s="20"/>
      <c r="H684" s="20"/>
      <c r="BM684" s="55"/>
    </row>
    <row r="685" spans="1:65" ht="15">
      <c r="B685" s="8" t="s">
        <v>557</v>
      </c>
      <c r="BM685" s="27" t="s">
        <v>282</v>
      </c>
    </row>
    <row r="686" spans="1:65" ht="15">
      <c r="A686" s="24" t="s">
        <v>62</v>
      </c>
      <c r="B686" s="18" t="s">
        <v>114</v>
      </c>
      <c r="C686" s="15" t="s">
        <v>115</v>
      </c>
      <c r="D686" s="16" t="s">
        <v>244</v>
      </c>
      <c r="E686" s="17" t="s">
        <v>244</v>
      </c>
      <c r="F686" s="17" t="s">
        <v>244</v>
      </c>
      <c r="G686" s="17" t="s">
        <v>244</v>
      </c>
      <c r="H686" s="15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245</v>
      </c>
      <c r="C687" s="9" t="s">
        <v>245</v>
      </c>
      <c r="D687" s="150" t="s">
        <v>250</v>
      </c>
      <c r="E687" s="151" t="s">
        <v>264</v>
      </c>
      <c r="F687" s="151" t="s">
        <v>284</v>
      </c>
      <c r="G687" s="151" t="s">
        <v>267</v>
      </c>
      <c r="H687" s="15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1</v>
      </c>
    </row>
    <row r="688" spans="1:65">
      <c r="A688" s="29"/>
      <c r="B688" s="19"/>
      <c r="C688" s="9"/>
      <c r="D688" s="10" t="s">
        <v>312</v>
      </c>
      <c r="E688" s="11" t="s">
        <v>103</v>
      </c>
      <c r="F688" s="11" t="s">
        <v>312</v>
      </c>
      <c r="G688" s="11" t="s">
        <v>103</v>
      </c>
      <c r="H688" s="15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2</v>
      </c>
    </row>
    <row r="689" spans="1:65">
      <c r="A689" s="29"/>
      <c r="B689" s="19"/>
      <c r="C689" s="9"/>
      <c r="D689" s="25"/>
      <c r="E689" s="25"/>
      <c r="F689" s="25"/>
      <c r="G689" s="25"/>
      <c r="H689" s="15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8">
        <v>1</v>
      </c>
      <c r="C690" s="14">
        <v>1</v>
      </c>
      <c r="D690" s="21" t="s">
        <v>98</v>
      </c>
      <c r="E690" s="21">
        <v>35.435109999999995</v>
      </c>
      <c r="F690" s="21">
        <v>32.82</v>
      </c>
      <c r="G690" s="21" t="s">
        <v>296</v>
      </c>
      <c r="H690" s="15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</v>
      </c>
    </row>
    <row r="691" spans="1:65">
      <c r="A691" s="29"/>
      <c r="B691" s="19">
        <v>1</v>
      </c>
      <c r="C691" s="9">
        <v>2</v>
      </c>
      <c r="D691" s="11" t="s">
        <v>98</v>
      </c>
      <c r="E691" s="11">
        <v>35.415550000000003</v>
      </c>
      <c r="F691" s="11">
        <v>32.82</v>
      </c>
      <c r="G691" s="11" t="s">
        <v>296</v>
      </c>
      <c r="H691" s="15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9</v>
      </c>
    </row>
    <row r="692" spans="1:65">
      <c r="A692" s="29"/>
      <c r="B692" s="19">
        <v>1</v>
      </c>
      <c r="C692" s="9">
        <v>3</v>
      </c>
      <c r="D692" s="11" t="s">
        <v>98</v>
      </c>
      <c r="E692" s="11">
        <v>35.433999999999997</v>
      </c>
      <c r="F692" s="11">
        <v>32.770000000000003</v>
      </c>
      <c r="G692" s="11" t="s">
        <v>296</v>
      </c>
      <c r="H692" s="15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16</v>
      </c>
    </row>
    <row r="693" spans="1:65">
      <c r="A693" s="29"/>
      <c r="B693" s="19">
        <v>1</v>
      </c>
      <c r="C693" s="9">
        <v>4</v>
      </c>
      <c r="D693" s="11" t="s">
        <v>98</v>
      </c>
      <c r="E693" s="11">
        <v>35.416909999999994</v>
      </c>
      <c r="F693" s="11">
        <v>32.729999999999997</v>
      </c>
      <c r="G693" s="11" t="s">
        <v>296</v>
      </c>
      <c r="H693" s="15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34.110315833333303</v>
      </c>
    </row>
    <row r="694" spans="1:65">
      <c r="A694" s="29"/>
      <c r="B694" s="19">
        <v>1</v>
      </c>
      <c r="C694" s="9">
        <v>5</v>
      </c>
      <c r="D694" s="11" t="s">
        <v>98</v>
      </c>
      <c r="E694" s="11">
        <v>35.443660000000001</v>
      </c>
      <c r="F694" s="11">
        <v>32.85</v>
      </c>
      <c r="G694" s="11" t="s">
        <v>296</v>
      </c>
      <c r="H694" s="15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15</v>
      </c>
    </row>
    <row r="695" spans="1:65">
      <c r="A695" s="29"/>
      <c r="B695" s="19">
        <v>1</v>
      </c>
      <c r="C695" s="9">
        <v>6</v>
      </c>
      <c r="D695" s="11" t="s">
        <v>98</v>
      </c>
      <c r="E695" s="11">
        <v>35.408560000000001</v>
      </c>
      <c r="F695" s="11">
        <v>32.78</v>
      </c>
      <c r="G695" s="11" t="s">
        <v>296</v>
      </c>
      <c r="H695" s="15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20" t="s">
        <v>275</v>
      </c>
      <c r="C696" s="12"/>
      <c r="D696" s="22" t="s">
        <v>777</v>
      </c>
      <c r="E696" s="22">
        <v>35.425631666666668</v>
      </c>
      <c r="F696" s="22">
        <v>32.794999999999995</v>
      </c>
      <c r="G696" s="22" t="s">
        <v>777</v>
      </c>
      <c r="H696" s="15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276</v>
      </c>
      <c r="C697" s="28"/>
      <c r="D697" s="11" t="s">
        <v>777</v>
      </c>
      <c r="E697" s="11">
        <v>35.425454999999999</v>
      </c>
      <c r="F697" s="11">
        <v>32.799999999999997</v>
      </c>
      <c r="G697" s="11" t="s">
        <v>777</v>
      </c>
      <c r="H697" s="15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277</v>
      </c>
      <c r="C698" s="28"/>
      <c r="D698" s="23" t="s">
        <v>777</v>
      </c>
      <c r="E698" s="23">
        <v>1.3813311574949881E-2</v>
      </c>
      <c r="F698" s="23">
        <v>4.3243496620880235E-2</v>
      </c>
      <c r="G698" s="23" t="s">
        <v>777</v>
      </c>
      <c r="H698" s="15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3" t="s">
        <v>87</v>
      </c>
      <c r="C699" s="28"/>
      <c r="D699" s="13" t="s">
        <v>777</v>
      </c>
      <c r="E699" s="13">
        <v>3.8992421377054384E-4</v>
      </c>
      <c r="F699" s="13">
        <v>1.3186002933642397E-3</v>
      </c>
      <c r="G699" s="13" t="s">
        <v>777</v>
      </c>
      <c r="H699" s="15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278</v>
      </c>
      <c r="C700" s="28"/>
      <c r="D700" s="13" t="s">
        <v>777</v>
      </c>
      <c r="E700" s="13">
        <v>3.8560646572730173E-2</v>
      </c>
      <c r="F700" s="13">
        <v>-3.8560646572728396E-2</v>
      </c>
      <c r="G700" s="13" t="s">
        <v>777</v>
      </c>
      <c r="H700" s="15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279</v>
      </c>
      <c r="C701" s="46"/>
      <c r="D701" s="44" t="s">
        <v>280</v>
      </c>
      <c r="E701" s="44">
        <v>0.67</v>
      </c>
      <c r="F701" s="44">
        <v>0.67</v>
      </c>
      <c r="G701" s="44" t="s">
        <v>280</v>
      </c>
      <c r="H701" s="15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E702" s="20"/>
      <c r="F702" s="20"/>
      <c r="G702" s="20"/>
      <c r="BM702" s="55"/>
    </row>
    <row r="703" spans="1:65" ht="15">
      <c r="B703" s="8" t="s">
        <v>558</v>
      </c>
      <c r="BM703" s="27" t="s">
        <v>282</v>
      </c>
    </row>
    <row r="704" spans="1:65" ht="15">
      <c r="A704" s="24" t="s">
        <v>12</v>
      </c>
      <c r="B704" s="18" t="s">
        <v>114</v>
      </c>
      <c r="C704" s="15" t="s">
        <v>115</v>
      </c>
      <c r="D704" s="16" t="s">
        <v>244</v>
      </c>
      <c r="E704" s="17" t="s">
        <v>244</v>
      </c>
      <c r="F704" s="1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245</v>
      </c>
      <c r="C705" s="9" t="s">
        <v>245</v>
      </c>
      <c r="D705" s="150" t="s">
        <v>252</v>
      </c>
      <c r="E705" s="151" t="s">
        <v>260</v>
      </c>
      <c r="F705" s="1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102</v>
      </c>
      <c r="E706" s="11" t="s">
        <v>102</v>
      </c>
      <c r="F706" s="1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5"/>
      <c r="E707" s="25"/>
      <c r="F707" s="15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6.5</v>
      </c>
      <c r="E708" s="21" t="s">
        <v>295</v>
      </c>
      <c r="F708" s="1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7.2</v>
      </c>
      <c r="E709" s="11" t="s">
        <v>295</v>
      </c>
      <c r="F709" s="1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10</v>
      </c>
    </row>
    <row r="710" spans="1:65">
      <c r="A710" s="29"/>
      <c r="B710" s="19">
        <v>1</v>
      </c>
      <c r="C710" s="9">
        <v>3</v>
      </c>
      <c r="D710" s="11">
        <v>7</v>
      </c>
      <c r="E710" s="11" t="s">
        <v>295</v>
      </c>
      <c r="F710" s="15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7.4</v>
      </c>
      <c r="E711" s="11" t="s">
        <v>295</v>
      </c>
      <c r="F711" s="15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7.1</v>
      </c>
    </row>
    <row r="712" spans="1:65">
      <c r="A712" s="29"/>
      <c r="B712" s="19">
        <v>1</v>
      </c>
      <c r="C712" s="9">
        <v>5</v>
      </c>
      <c r="D712" s="11">
        <v>7.3</v>
      </c>
      <c r="E712" s="11" t="s">
        <v>295</v>
      </c>
      <c r="F712" s="15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16</v>
      </c>
    </row>
    <row r="713" spans="1:65">
      <c r="A713" s="29"/>
      <c r="B713" s="19">
        <v>1</v>
      </c>
      <c r="C713" s="9">
        <v>6</v>
      </c>
      <c r="D713" s="11">
        <v>7.2</v>
      </c>
      <c r="E713" s="11" t="s">
        <v>295</v>
      </c>
      <c r="F713" s="15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275</v>
      </c>
      <c r="C714" s="12"/>
      <c r="D714" s="22">
        <v>7.1000000000000005</v>
      </c>
      <c r="E714" s="22" t="s">
        <v>777</v>
      </c>
      <c r="F714" s="15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276</v>
      </c>
      <c r="C715" s="28"/>
      <c r="D715" s="11">
        <v>7.2</v>
      </c>
      <c r="E715" s="11" t="s">
        <v>777</v>
      </c>
      <c r="F715" s="15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277</v>
      </c>
      <c r="C716" s="28"/>
      <c r="D716" s="23">
        <v>0.32249030993194205</v>
      </c>
      <c r="E716" s="23" t="s">
        <v>777</v>
      </c>
      <c r="F716" s="15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87</v>
      </c>
      <c r="C717" s="28"/>
      <c r="D717" s="13">
        <v>4.5421170412949581E-2</v>
      </c>
      <c r="E717" s="13" t="s">
        <v>777</v>
      </c>
      <c r="F717" s="15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278</v>
      </c>
      <c r="C718" s="28"/>
      <c r="D718" s="13">
        <v>2.2204460492503131E-16</v>
      </c>
      <c r="E718" s="13" t="s">
        <v>777</v>
      </c>
      <c r="F718" s="15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279</v>
      </c>
      <c r="C719" s="46"/>
      <c r="D719" s="44" t="s">
        <v>280</v>
      </c>
      <c r="E719" s="44" t="s">
        <v>280</v>
      </c>
      <c r="F719" s="15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E720" s="20"/>
      <c r="BM720" s="55"/>
    </row>
    <row r="721" spans="1:65" ht="15">
      <c r="B721" s="8" t="s">
        <v>559</v>
      </c>
      <c r="BM721" s="27" t="s">
        <v>282</v>
      </c>
    </row>
    <row r="722" spans="1:65" ht="15">
      <c r="A722" s="24" t="s">
        <v>15</v>
      </c>
      <c r="B722" s="18" t="s">
        <v>114</v>
      </c>
      <c r="C722" s="15" t="s">
        <v>115</v>
      </c>
      <c r="D722" s="16" t="s">
        <v>244</v>
      </c>
      <c r="E722" s="17" t="s">
        <v>244</v>
      </c>
      <c r="F722" s="17" t="s">
        <v>244</v>
      </c>
      <c r="G722" s="17" t="s">
        <v>244</v>
      </c>
      <c r="H722" s="17" t="s">
        <v>244</v>
      </c>
      <c r="I722" s="15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245</v>
      </c>
      <c r="C723" s="9" t="s">
        <v>245</v>
      </c>
      <c r="D723" s="150" t="s">
        <v>250</v>
      </c>
      <c r="E723" s="151" t="s">
        <v>252</v>
      </c>
      <c r="F723" s="151" t="s">
        <v>260</v>
      </c>
      <c r="G723" s="151" t="s">
        <v>267</v>
      </c>
      <c r="H723" s="151" t="s">
        <v>269</v>
      </c>
      <c r="I723" s="15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312</v>
      </c>
      <c r="E724" s="11" t="s">
        <v>103</v>
      </c>
      <c r="F724" s="11" t="s">
        <v>102</v>
      </c>
      <c r="G724" s="11" t="s">
        <v>103</v>
      </c>
      <c r="H724" s="11" t="s">
        <v>103</v>
      </c>
      <c r="I724" s="15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/>
      <c r="E725" s="25"/>
      <c r="F725" s="25"/>
      <c r="G725" s="25"/>
      <c r="H725" s="25"/>
      <c r="I725" s="15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 t="s">
        <v>98</v>
      </c>
      <c r="E726" s="146" t="s">
        <v>107</v>
      </c>
      <c r="F726" s="21" t="s">
        <v>295</v>
      </c>
      <c r="G726" s="21" t="s">
        <v>296</v>
      </c>
      <c r="H726" s="21" t="s">
        <v>296</v>
      </c>
      <c r="I726" s="15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 t="s">
        <v>98</v>
      </c>
      <c r="E727" s="147" t="s">
        <v>107</v>
      </c>
      <c r="F727" s="11" t="s">
        <v>295</v>
      </c>
      <c r="G727" s="11" t="s">
        <v>296</v>
      </c>
      <c r="H727" s="11" t="s">
        <v>296</v>
      </c>
      <c r="I727" s="15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11</v>
      </c>
    </row>
    <row r="728" spans="1:65">
      <c r="A728" s="29"/>
      <c r="B728" s="19">
        <v>1</v>
      </c>
      <c r="C728" s="9">
        <v>3</v>
      </c>
      <c r="D728" s="11" t="s">
        <v>98</v>
      </c>
      <c r="E728" s="147" t="s">
        <v>107</v>
      </c>
      <c r="F728" s="11" t="s">
        <v>295</v>
      </c>
      <c r="G728" s="11" t="s">
        <v>296</v>
      </c>
      <c r="H728" s="11" t="s">
        <v>296</v>
      </c>
      <c r="I728" s="15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 t="s">
        <v>98</v>
      </c>
      <c r="E729" s="147" t="s">
        <v>107</v>
      </c>
      <c r="F729" s="11" t="s">
        <v>295</v>
      </c>
      <c r="G729" s="11" t="s">
        <v>296</v>
      </c>
      <c r="H729" s="11" t="s">
        <v>296</v>
      </c>
      <c r="I729" s="15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107</v>
      </c>
    </row>
    <row r="730" spans="1:65">
      <c r="A730" s="29"/>
      <c r="B730" s="19">
        <v>1</v>
      </c>
      <c r="C730" s="9">
        <v>5</v>
      </c>
      <c r="D730" s="11" t="s">
        <v>98</v>
      </c>
      <c r="E730" s="147" t="s">
        <v>107</v>
      </c>
      <c r="F730" s="11" t="s">
        <v>295</v>
      </c>
      <c r="G730" s="11" t="s">
        <v>296</v>
      </c>
      <c r="H730" s="11" t="s">
        <v>296</v>
      </c>
      <c r="I730" s="15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17</v>
      </c>
    </row>
    <row r="731" spans="1:65">
      <c r="A731" s="29"/>
      <c r="B731" s="19">
        <v>1</v>
      </c>
      <c r="C731" s="9">
        <v>6</v>
      </c>
      <c r="D731" s="11" t="s">
        <v>98</v>
      </c>
      <c r="E731" s="147" t="s">
        <v>107</v>
      </c>
      <c r="F731" s="11" t="s">
        <v>295</v>
      </c>
      <c r="G731" s="11" t="s">
        <v>296</v>
      </c>
      <c r="H731" s="11" t="s">
        <v>296</v>
      </c>
      <c r="I731" s="15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275</v>
      </c>
      <c r="C732" s="12"/>
      <c r="D732" s="22" t="s">
        <v>777</v>
      </c>
      <c r="E732" s="22" t="s">
        <v>777</v>
      </c>
      <c r="F732" s="22" t="s">
        <v>777</v>
      </c>
      <c r="G732" s="22" t="s">
        <v>777</v>
      </c>
      <c r="H732" s="22" t="s">
        <v>777</v>
      </c>
      <c r="I732" s="15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276</v>
      </c>
      <c r="C733" s="28"/>
      <c r="D733" s="11" t="s">
        <v>777</v>
      </c>
      <c r="E733" s="11" t="s">
        <v>777</v>
      </c>
      <c r="F733" s="11" t="s">
        <v>777</v>
      </c>
      <c r="G733" s="11" t="s">
        <v>777</v>
      </c>
      <c r="H733" s="11" t="s">
        <v>777</v>
      </c>
      <c r="I733" s="15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277</v>
      </c>
      <c r="C734" s="28"/>
      <c r="D734" s="23" t="s">
        <v>777</v>
      </c>
      <c r="E734" s="23" t="s">
        <v>777</v>
      </c>
      <c r="F734" s="23" t="s">
        <v>777</v>
      </c>
      <c r="G734" s="23" t="s">
        <v>777</v>
      </c>
      <c r="H734" s="23" t="s">
        <v>777</v>
      </c>
      <c r="I734" s="15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87</v>
      </c>
      <c r="C735" s="28"/>
      <c r="D735" s="13" t="s">
        <v>777</v>
      </c>
      <c r="E735" s="13" t="s">
        <v>777</v>
      </c>
      <c r="F735" s="13" t="s">
        <v>777</v>
      </c>
      <c r="G735" s="13" t="s">
        <v>777</v>
      </c>
      <c r="H735" s="13" t="s">
        <v>777</v>
      </c>
      <c r="I735" s="15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278</v>
      </c>
      <c r="C736" s="28"/>
      <c r="D736" s="13" t="s">
        <v>777</v>
      </c>
      <c r="E736" s="13" t="s">
        <v>777</v>
      </c>
      <c r="F736" s="13" t="s">
        <v>777</v>
      </c>
      <c r="G736" s="13" t="s">
        <v>777</v>
      </c>
      <c r="H736" s="13" t="s">
        <v>777</v>
      </c>
      <c r="I736" s="15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279</v>
      </c>
      <c r="C737" s="46"/>
      <c r="D737" s="44" t="s">
        <v>280</v>
      </c>
      <c r="E737" s="44" t="s">
        <v>280</v>
      </c>
      <c r="F737" s="44" t="s">
        <v>280</v>
      </c>
      <c r="G737" s="44" t="s">
        <v>280</v>
      </c>
      <c r="H737" s="44" t="s">
        <v>280</v>
      </c>
      <c r="I737" s="15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E738" s="20"/>
      <c r="F738" s="20"/>
      <c r="G738" s="20"/>
      <c r="H738" s="20"/>
      <c r="BM738" s="55"/>
    </row>
    <row r="739" spans="1:65" ht="15">
      <c r="B739" s="8" t="s">
        <v>560</v>
      </c>
      <c r="BM739" s="27" t="s">
        <v>282</v>
      </c>
    </row>
    <row r="740" spans="1:65" ht="15">
      <c r="A740" s="24" t="s">
        <v>18</v>
      </c>
      <c r="B740" s="18" t="s">
        <v>114</v>
      </c>
      <c r="C740" s="15" t="s">
        <v>115</v>
      </c>
      <c r="D740" s="16" t="s">
        <v>244</v>
      </c>
      <c r="E740" s="17" t="s">
        <v>244</v>
      </c>
      <c r="F740" s="17" t="s">
        <v>244</v>
      </c>
      <c r="G740" s="17" t="s">
        <v>244</v>
      </c>
      <c r="H740" s="17" t="s">
        <v>244</v>
      </c>
      <c r="I740" s="17" t="s">
        <v>244</v>
      </c>
      <c r="J740" s="17" t="s">
        <v>244</v>
      </c>
      <c r="K740" s="152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245</v>
      </c>
      <c r="C741" s="9" t="s">
        <v>245</v>
      </c>
      <c r="D741" s="150" t="s">
        <v>248</v>
      </c>
      <c r="E741" s="151" t="s">
        <v>250</v>
      </c>
      <c r="F741" s="151" t="s">
        <v>252</v>
      </c>
      <c r="G741" s="151" t="s">
        <v>260</v>
      </c>
      <c r="H741" s="151" t="s">
        <v>264</v>
      </c>
      <c r="I741" s="151" t="s">
        <v>284</v>
      </c>
      <c r="J741" s="151" t="s">
        <v>267</v>
      </c>
      <c r="K741" s="152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312</v>
      </c>
      <c r="E742" s="11" t="s">
        <v>312</v>
      </c>
      <c r="F742" s="11" t="s">
        <v>103</v>
      </c>
      <c r="G742" s="11" t="s">
        <v>102</v>
      </c>
      <c r="H742" s="11" t="s">
        <v>103</v>
      </c>
      <c r="I742" s="11" t="s">
        <v>103</v>
      </c>
      <c r="J742" s="11" t="s">
        <v>103</v>
      </c>
      <c r="K742" s="152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0</v>
      </c>
    </row>
    <row r="743" spans="1:65">
      <c r="A743" s="29"/>
      <c r="B743" s="19"/>
      <c r="C743" s="9"/>
      <c r="D743" s="25"/>
      <c r="E743" s="25"/>
      <c r="F743" s="25"/>
      <c r="G743" s="25"/>
      <c r="H743" s="25"/>
      <c r="I743" s="25"/>
      <c r="J743" s="25"/>
      <c r="K743" s="152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0</v>
      </c>
    </row>
    <row r="744" spans="1:65">
      <c r="A744" s="29"/>
      <c r="B744" s="18">
        <v>1</v>
      </c>
      <c r="C744" s="14">
        <v>1</v>
      </c>
      <c r="D744" s="221" t="s">
        <v>280</v>
      </c>
      <c r="E744" s="221" t="s">
        <v>98</v>
      </c>
      <c r="F744" s="221">
        <v>33.9</v>
      </c>
      <c r="G744" s="221" t="s">
        <v>295</v>
      </c>
      <c r="H744" s="221">
        <v>213.58</v>
      </c>
      <c r="I744" s="221">
        <v>189</v>
      </c>
      <c r="J744" s="221" t="s">
        <v>296</v>
      </c>
      <c r="K744" s="222"/>
      <c r="L744" s="223"/>
      <c r="M744" s="223"/>
      <c r="N744" s="223"/>
      <c r="O744" s="223"/>
      <c r="P744" s="223"/>
      <c r="Q744" s="223"/>
      <c r="R744" s="223"/>
      <c r="S744" s="223"/>
      <c r="T744" s="223"/>
      <c r="U744" s="223"/>
      <c r="V744" s="223"/>
      <c r="W744" s="223"/>
      <c r="X744" s="223"/>
      <c r="Y744" s="223"/>
      <c r="Z744" s="223"/>
      <c r="AA744" s="223"/>
      <c r="AB744" s="223"/>
      <c r="AC744" s="223"/>
      <c r="AD744" s="223"/>
      <c r="AE744" s="223"/>
      <c r="AF744" s="223"/>
      <c r="AG744" s="223"/>
      <c r="AH744" s="223"/>
      <c r="AI744" s="223"/>
      <c r="AJ744" s="223"/>
      <c r="AK744" s="223"/>
      <c r="AL744" s="223"/>
      <c r="AM744" s="223"/>
      <c r="AN744" s="223"/>
      <c r="AO744" s="223"/>
      <c r="AP744" s="223"/>
      <c r="AQ744" s="223"/>
      <c r="AR744" s="223"/>
      <c r="AS744" s="223"/>
      <c r="AT744" s="223"/>
      <c r="AU744" s="223"/>
      <c r="AV744" s="223"/>
      <c r="AW744" s="223"/>
      <c r="AX744" s="223"/>
      <c r="AY744" s="223"/>
      <c r="AZ744" s="223"/>
      <c r="BA744" s="223"/>
      <c r="BB744" s="223"/>
      <c r="BC744" s="223"/>
      <c r="BD744" s="223"/>
      <c r="BE744" s="223"/>
      <c r="BF744" s="223"/>
      <c r="BG744" s="223"/>
      <c r="BH744" s="223"/>
      <c r="BI744" s="223"/>
      <c r="BJ744" s="223"/>
      <c r="BK744" s="223"/>
      <c r="BL744" s="223"/>
      <c r="BM744" s="224">
        <v>1</v>
      </c>
    </row>
    <row r="745" spans="1:65">
      <c r="A745" s="29"/>
      <c r="B745" s="19">
        <v>1</v>
      </c>
      <c r="C745" s="9">
        <v>2</v>
      </c>
      <c r="D745" s="225" t="s">
        <v>280</v>
      </c>
      <c r="E745" s="225" t="s">
        <v>98</v>
      </c>
      <c r="F745" s="225">
        <v>31.5</v>
      </c>
      <c r="G745" s="225" t="s">
        <v>295</v>
      </c>
      <c r="H745" s="225">
        <v>219.04</v>
      </c>
      <c r="I745" s="225">
        <v>191</v>
      </c>
      <c r="J745" s="225" t="s">
        <v>296</v>
      </c>
      <c r="K745" s="222"/>
      <c r="L745" s="223"/>
      <c r="M745" s="223"/>
      <c r="N745" s="223"/>
      <c r="O745" s="223"/>
      <c r="P745" s="223"/>
      <c r="Q745" s="223"/>
      <c r="R745" s="223"/>
      <c r="S745" s="223"/>
      <c r="T745" s="223"/>
      <c r="U745" s="223"/>
      <c r="V745" s="223"/>
      <c r="W745" s="223"/>
      <c r="X745" s="223"/>
      <c r="Y745" s="223"/>
      <c r="Z745" s="223"/>
      <c r="AA745" s="223"/>
      <c r="AB745" s="223"/>
      <c r="AC745" s="223"/>
      <c r="AD745" s="223"/>
      <c r="AE745" s="223"/>
      <c r="AF745" s="223"/>
      <c r="AG745" s="223"/>
      <c r="AH745" s="223"/>
      <c r="AI745" s="223"/>
      <c r="AJ745" s="223"/>
      <c r="AK745" s="223"/>
      <c r="AL745" s="223"/>
      <c r="AM745" s="223"/>
      <c r="AN745" s="223"/>
      <c r="AO745" s="223"/>
      <c r="AP745" s="223"/>
      <c r="AQ745" s="223"/>
      <c r="AR745" s="223"/>
      <c r="AS745" s="223"/>
      <c r="AT745" s="223"/>
      <c r="AU745" s="223"/>
      <c r="AV745" s="223"/>
      <c r="AW745" s="223"/>
      <c r="AX745" s="223"/>
      <c r="AY745" s="223"/>
      <c r="AZ745" s="223"/>
      <c r="BA745" s="223"/>
      <c r="BB745" s="223"/>
      <c r="BC745" s="223"/>
      <c r="BD745" s="223"/>
      <c r="BE745" s="223"/>
      <c r="BF745" s="223"/>
      <c r="BG745" s="223"/>
      <c r="BH745" s="223"/>
      <c r="BI745" s="223"/>
      <c r="BJ745" s="223"/>
      <c r="BK745" s="223"/>
      <c r="BL745" s="223"/>
      <c r="BM745" s="224">
        <v>12</v>
      </c>
    </row>
    <row r="746" spans="1:65">
      <c r="A746" s="29"/>
      <c r="B746" s="19">
        <v>1</v>
      </c>
      <c r="C746" s="9">
        <v>3</v>
      </c>
      <c r="D746" s="225" t="s">
        <v>280</v>
      </c>
      <c r="E746" s="225" t="s">
        <v>98</v>
      </c>
      <c r="F746" s="225">
        <v>31.6</v>
      </c>
      <c r="G746" s="225" t="s">
        <v>295</v>
      </c>
      <c r="H746" s="225">
        <v>219.87</v>
      </c>
      <c r="I746" s="225">
        <v>189</v>
      </c>
      <c r="J746" s="225" t="s">
        <v>296</v>
      </c>
      <c r="K746" s="222"/>
      <c r="L746" s="223"/>
      <c r="M746" s="223"/>
      <c r="N746" s="223"/>
      <c r="O746" s="223"/>
      <c r="P746" s="223"/>
      <c r="Q746" s="223"/>
      <c r="R746" s="223"/>
      <c r="S746" s="223"/>
      <c r="T746" s="223"/>
      <c r="U746" s="223"/>
      <c r="V746" s="223"/>
      <c r="W746" s="223"/>
      <c r="X746" s="223"/>
      <c r="Y746" s="223"/>
      <c r="Z746" s="223"/>
      <c r="AA746" s="223"/>
      <c r="AB746" s="223"/>
      <c r="AC746" s="223"/>
      <c r="AD746" s="223"/>
      <c r="AE746" s="223"/>
      <c r="AF746" s="223"/>
      <c r="AG746" s="223"/>
      <c r="AH746" s="223"/>
      <c r="AI746" s="223"/>
      <c r="AJ746" s="223"/>
      <c r="AK746" s="223"/>
      <c r="AL746" s="223"/>
      <c r="AM746" s="223"/>
      <c r="AN746" s="223"/>
      <c r="AO746" s="223"/>
      <c r="AP746" s="223"/>
      <c r="AQ746" s="223"/>
      <c r="AR746" s="223"/>
      <c r="AS746" s="223"/>
      <c r="AT746" s="223"/>
      <c r="AU746" s="223"/>
      <c r="AV746" s="223"/>
      <c r="AW746" s="223"/>
      <c r="AX746" s="223"/>
      <c r="AY746" s="223"/>
      <c r="AZ746" s="223"/>
      <c r="BA746" s="223"/>
      <c r="BB746" s="223"/>
      <c r="BC746" s="223"/>
      <c r="BD746" s="223"/>
      <c r="BE746" s="223"/>
      <c r="BF746" s="223"/>
      <c r="BG746" s="223"/>
      <c r="BH746" s="223"/>
      <c r="BI746" s="223"/>
      <c r="BJ746" s="223"/>
      <c r="BK746" s="223"/>
      <c r="BL746" s="223"/>
      <c r="BM746" s="224">
        <v>16</v>
      </c>
    </row>
    <row r="747" spans="1:65">
      <c r="A747" s="29"/>
      <c r="B747" s="19">
        <v>1</v>
      </c>
      <c r="C747" s="9">
        <v>4</v>
      </c>
      <c r="D747" s="225" t="s">
        <v>280</v>
      </c>
      <c r="E747" s="225" t="s">
        <v>98</v>
      </c>
      <c r="F747" s="225">
        <v>31.5</v>
      </c>
      <c r="G747" s="225" t="s">
        <v>295</v>
      </c>
      <c r="H747" s="225">
        <v>214.93</v>
      </c>
      <c r="I747" s="225">
        <v>190</v>
      </c>
      <c r="J747" s="225" t="s">
        <v>296</v>
      </c>
      <c r="K747" s="222"/>
      <c r="L747" s="223"/>
      <c r="M747" s="223"/>
      <c r="N747" s="223"/>
      <c r="O747" s="223"/>
      <c r="P747" s="223"/>
      <c r="Q747" s="223"/>
      <c r="R747" s="223"/>
      <c r="S747" s="223"/>
      <c r="T747" s="223"/>
      <c r="U747" s="223"/>
      <c r="V747" s="223"/>
      <c r="W747" s="223"/>
      <c r="X747" s="223"/>
      <c r="Y747" s="223"/>
      <c r="Z747" s="223"/>
      <c r="AA747" s="223"/>
      <c r="AB747" s="223"/>
      <c r="AC747" s="223"/>
      <c r="AD747" s="223"/>
      <c r="AE747" s="223"/>
      <c r="AF747" s="223"/>
      <c r="AG747" s="223"/>
      <c r="AH747" s="223"/>
      <c r="AI747" s="223"/>
      <c r="AJ747" s="223"/>
      <c r="AK747" s="223"/>
      <c r="AL747" s="223"/>
      <c r="AM747" s="223"/>
      <c r="AN747" s="223"/>
      <c r="AO747" s="223"/>
      <c r="AP747" s="223"/>
      <c r="AQ747" s="223"/>
      <c r="AR747" s="223"/>
      <c r="AS747" s="223"/>
      <c r="AT747" s="223"/>
      <c r="AU747" s="223"/>
      <c r="AV747" s="223"/>
      <c r="AW747" s="223"/>
      <c r="AX747" s="223"/>
      <c r="AY747" s="223"/>
      <c r="AZ747" s="223"/>
      <c r="BA747" s="223"/>
      <c r="BB747" s="223"/>
      <c r="BC747" s="223"/>
      <c r="BD747" s="223"/>
      <c r="BE747" s="223"/>
      <c r="BF747" s="223"/>
      <c r="BG747" s="223"/>
      <c r="BH747" s="223"/>
      <c r="BI747" s="223"/>
      <c r="BJ747" s="223"/>
      <c r="BK747" s="223"/>
      <c r="BL747" s="223"/>
      <c r="BM747" s="224">
        <v>146.537222222222</v>
      </c>
    </row>
    <row r="748" spans="1:65">
      <c r="A748" s="29"/>
      <c r="B748" s="19">
        <v>1</v>
      </c>
      <c r="C748" s="9">
        <v>5</v>
      </c>
      <c r="D748" s="225" t="s">
        <v>280</v>
      </c>
      <c r="E748" s="225" t="s">
        <v>98</v>
      </c>
      <c r="F748" s="225">
        <v>33.9</v>
      </c>
      <c r="G748" s="225" t="s">
        <v>295</v>
      </c>
      <c r="H748" s="225">
        <v>215.66</v>
      </c>
      <c r="I748" s="225">
        <v>191</v>
      </c>
      <c r="J748" s="225" t="s">
        <v>296</v>
      </c>
      <c r="K748" s="222"/>
      <c r="L748" s="223"/>
      <c r="M748" s="223"/>
      <c r="N748" s="223"/>
      <c r="O748" s="223"/>
      <c r="P748" s="223"/>
      <c r="Q748" s="223"/>
      <c r="R748" s="223"/>
      <c r="S748" s="223"/>
      <c r="T748" s="223"/>
      <c r="U748" s="223"/>
      <c r="V748" s="223"/>
      <c r="W748" s="223"/>
      <c r="X748" s="223"/>
      <c r="Y748" s="223"/>
      <c r="Z748" s="223"/>
      <c r="AA748" s="223"/>
      <c r="AB748" s="223"/>
      <c r="AC748" s="223"/>
      <c r="AD748" s="223"/>
      <c r="AE748" s="223"/>
      <c r="AF748" s="223"/>
      <c r="AG748" s="223"/>
      <c r="AH748" s="223"/>
      <c r="AI748" s="223"/>
      <c r="AJ748" s="223"/>
      <c r="AK748" s="223"/>
      <c r="AL748" s="223"/>
      <c r="AM748" s="223"/>
      <c r="AN748" s="223"/>
      <c r="AO748" s="223"/>
      <c r="AP748" s="223"/>
      <c r="AQ748" s="223"/>
      <c r="AR748" s="223"/>
      <c r="AS748" s="223"/>
      <c r="AT748" s="223"/>
      <c r="AU748" s="223"/>
      <c r="AV748" s="223"/>
      <c r="AW748" s="223"/>
      <c r="AX748" s="223"/>
      <c r="AY748" s="223"/>
      <c r="AZ748" s="223"/>
      <c r="BA748" s="223"/>
      <c r="BB748" s="223"/>
      <c r="BC748" s="223"/>
      <c r="BD748" s="223"/>
      <c r="BE748" s="223"/>
      <c r="BF748" s="223"/>
      <c r="BG748" s="223"/>
      <c r="BH748" s="223"/>
      <c r="BI748" s="223"/>
      <c r="BJ748" s="223"/>
      <c r="BK748" s="223"/>
      <c r="BL748" s="223"/>
      <c r="BM748" s="224">
        <v>18</v>
      </c>
    </row>
    <row r="749" spans="1:65">
      <c r="A749" s="29"/>
      <c r="B749" s="19">
        <v>1</v>
      </c>
      <c r="C749" s="9">
        <v>6</v>
      </c>
      <c r="D749" s="225" t="s">
        <v>280</v>
      </c>
      <c r="E749" s="225" t="s">
        <v>98</v>
      </c>
      <c r="F749" s="225">
        <v>33.4</v>
      </c>
      <c r="G749" s="225" t="s">
        <v>295</v>
      </c>
      <c r="H749" s="225">
        <v>217.79</v>
      </c>
      <c r="I749" s="225">
        <v>191</v>
      </c>
      <c r="J749" s="225" t="s">
        <v>296</v>
      </c>
      <c r="K749" s="222"/>
      <c r="L749" s="223"/>
      <c r="M749" s="223"/>
      <c r="N749" s="223"/>
      <c r="O749" s="223"/>
      <c r="P749" s="223"/>
      <c r="Q749" s="223"/>
      <c r="R749" s="223"/>
      <c r="S749" s="223"/>
      <c r="T749" s="223"/>
      <c r="U749" s="223"/>
      <c r="V749" s="223"/>
      <c r="W749" s="223"/>
      <c r="X749" s="223"/>
      <c r="Y749" s="223"/>
      <c r="Z749" s="223"/>
      <c r="AA749" s="223"/>
      <c r="AB749" s="223"/>
      <c r="AC749" s="223"/>
      <c r="AD749" s="223"/>
      <c r="AE749" s="223"/>
      <c r="AF749" s="223"/>
      <c r="AG749" s="223"/>
      <c r="AH749" s="223"/>
      <c r="AI749" s="223"/>
      <c r="AJ749" s="223"/>
      <c r="AK749" s="223"/>
      <c r="AL749" s="223"/>
      <c r="AM749" s="223"/>
      <c r="AN749" s="223"/>
      <c r="AO749" s="223"/>
      <c r="AP749" s="223"/>
      <c r="AQ749" s="223"/>
      <c r="AR749" s="223"/>
      <c r="AS749" s="223"/>
      <c r="AT749" s="223"/>
      <c r="AU749" s="223"/>
      <c r="AV749" s="223"/>
      <c r="AW749" s="223"/>
      <c r="AX749" s="223"/>
      <c r="AY749" s="223"/>
      <c r="AZ749" s="223"/>
      <c r="BA749" s="223"/>
      <c r="BB749" s="223"/>
      <c r="BC749" s="223"/>
      <c r="BD749" s="223"/>
      <c r="BE749" s="223"/>
      <c r="BF749" s="223"/>
      <c r="BG749" s="223"/>
      <c r="BH749" s="223"/>
      <c r="BI749" s="223"/>
      <c r="BJ749" s="223"/>
      <c r="BK749" s="223"/>
      <c r="BL749" s="223"/>
      <c r="BM749" s="226"/>
    </row>
    <row r="750" spans="1:65">
      <c r="A750" s="29"/>
      <c r="B750" s="20" t="s">
        <v>275</v>
      </c>
      <c r="C750" s="12"/>
      <c r="D750" s="227" t="s">
        <v>777</v>
      </c>
      <c r="E750" s="227" t="s">
        <v>777</v>
      </c>
      <c r="F750" s="227">
        <v>32.633333333333333</v>
      </c>
      <c r="G750" s="227" t="s">
        <v>777</v>
      </c>
      <c r="H750" s="227">
        <v>216.8116666666667</v>
      </c>
      <c r="I750" s="227">
        <v>190.16666666666666</v>
      </c>
      <c r="J750" s="227" t="s">
        <v>777</v>
      </c>
      <c r="K750" s="222"/>
      <c r="L750" s="223"/>
      <c r="M750" s="223"/>
      <c r="N750" s="223"/>
      <c r="O750" s="223"/>
      <c r="P750" s="223"/>
      <c r="Q750" s="223"/>
      <c r="R750" s="223"/>
      <c r="S750" s="223"/>
      <c r="T750" s="223"/>
      <c r="U750" s="223"/>
      <c r="V750" s="223"/>
      <c r="W750" s="223"/>
      <c r="X750" s="223"/>
      <c r="Y750" s="223"/>
      <c r="Z750" s="223"/>
      <c r="AA750" s="223"/>
      <c r="AB750" s="223"/>
      <c r="AC750" s="223"/>
      <c r="AD750" s="223"/>
      <c r="AE750" s="223"/>
      <c r="AF750" s="223"/>
      <c r="AG750" s="223"/>
      <c r="AH750" s="223"/>
      <c r="AI750" s="223"/>
      <c r="AJ750" s="223"/>
      <c r="AK750" s="223"/>
      <c r="AL750" s="223"/>
      <c r="AM750" s="223"/>
      <c r="AN750" s="223"/>
      <c r="AO750" s="223"/>
      <c r="AP750" s="223"/>
      <c r="AQ750" s="223"/>
      <c r="AR750" s="223"/>
      <c r="AS750" s="223"/>
      <c r="AT750" s="223"/>
      <c r="AU750" s="223"/>
      <c r="AV750" s="223"/>
      <c r="AW750" s="223"/>
      <c r="AX750" s="223"/>
      <c r="AY750" s="223"/>
      <c r="AZ750" s="223"/>
      <c r="BA750" s="223"/>
      <c r="BB750" s="223"/>
      <c r="BC750" s="223"/>
      <c r="BD750" s="223"/>
      <c r="BE750" s="223"/>
      <c r="BF750" s="223"/>
      <c r="BG750" s="223"/>
      <c r="BH750" s="223"/>
      <c r="BI750" s="223"/>
      <c r="BJ750" s="223"/>
      <c r="BK750" s="223"/>
      <c r="BL750" s="223"/>
      <c r="BM750" s="226"/>
    </row>
    <row r="751" spans="1:65">
      <c r="A751" s="29"/>
      <c r="B751" s="3" t="s">
        <v>276</v>
      </c>
      <c r="C751" s="28"/>
      <c r="D751" s="225" t="s">
        <v>777</v>
      </c>
      <c r="E751" s="225" t="s">
        <v>777</v>
      </c>
      <c r="F751" s="225">
        <v>32.5</v>
      </c>
      <c r="G751" s="225" t="s">
        <v>777</v>
      </c>
      <c r="H751" s="225">
        <v>216.72499999999999</v>
      </c>
      <c r="I751" s="225">
        <v>190.5</v>
      </c>
      <c r="J751" s="225" t="s">
        <v>777</v>
      </c>
      <c r="K751" s="222"/>
      <c r="L751" s="223"/>
      <c r="M751" s="223"/>
      <c r="N751" s="223"/>
      <c r="O751" s="223"/>
      <c r="P751" s="223"/>
      <c r="Q751" s="223"/>
      <c r="R751" s="223"/>
      <c r="S751" s="223"/>
      <c r="T751" s="223"/>
      <c r="U751" s="223"/>
      <c r="V751" s="223"/>
      <c r="W751" s="223"/>
      <c r="X751" s="223"/>
      <c r="Y751" s="223"/>
      <c r="Z751" s="223"/>
      <c r="AA751" s="223"/>
      <c r="AB751" s="223"/>
      <c r="AC751" s="223"/>
      <c r="AD751" s="223"/>
      <c r="AE751" s="223"/>
      <c r="AF751" s="223"/>
      <c r="AG751" s="223"/>
      <c r="AH751" s="223"/>
      <c r="AI751" s="223"/>
      <c r="AJ751" s="223"/>
      <c r="AK751" s="223"/>
      <c r="AL751" s="223"/>
      <c r="AM751" s="223"/>
      <c r="AN751" s="223"/>
      <c r="AO751" s="223"/>
      <c r="AP751" s="223"/>
      <c r="AQ751" s="223"/>
      <c r="AR751" s="223"/>
      <c r="AS751" s="223"/>
      <c r="AT751" s="223"/>
      <c r="AU751" s="223"/>
      <c r="AV751" s="223"/>
      <c r="AW751" s="223"/>
      <c r="AX751" s="223"/>
      <c r="AY751" s="223"/>
      <c r="AZ751" s="223"/>
      <c r="BA751" s="223"/>
      <c r="BB751" s="223"/>
      <c r="BC751" s="223"/>
      <c r="BD751" s="223"/>
      <c r="BE751" s="223"/>
      <c r="BF751" s="223"/>
      <c r="BG751" s="223"/>
      <c r="BH751" s="223"/>
      <c r="BI751" s="223"/>
      <c r="BJ751" s="223"/>
      <c r="BK751" s="223"/>
      <c r="BL751" s="223"/>
      <c r="BM751" s="226"/>
    </row>
    <row r="752" spans="1:65">
      <c r="A752" s="29"/>
      <c r="B752" s="3" t="s">
        <v>277</v>
      </c>
      <c r="C752" s="28"/>
      <c r="D752" s="225" t="s">
        <v>777</v>
      </c>
      <c r="E752" s="225" t="s">
        <v>777</v>
      </c>
      <c r="F752" s="225">
        <v>1.2192894105447911</v>
      </c>
      <c r="G752" s="225" t="s">
        <v>777</v>
      </c>
      <c r="H752" s="225">
        <v>2.4733250224478467</v>
      </c>
      <c r="I752" s="225">
        <v>0.98319208025017513</v>
      </c>
      <c r="J752" s="225" t="s">
        <v>777</v>
      </c>
      <c r="K752" s="222"/>
      <c r="L752" s="223"/>
      <c r="M752" s="223"/>
      <c r="N752" s="223"/>
      <c r="O752" s="223"/>
      <c r="P752" s="223"/>
      <c r="Q752" s="223"/>
      <c r="R752" s="223"/>
      <c r="S752" s="223"/>
      <c r="T752" s="223"/>
      <c r="U752" s="223"/>
      <c r="V752" s="223"/>
      <c r="W752" s="223"/>
      <c r="X752" s="223"/>
      <c r="Y752" s="223"/>
      <c r="Z752" s="223"/>
      <c r="AA752" s="223"/>
      <c r="AB752" s="223"/>
      <c r="AC752" s="223"/>
      <c r="AD752" s="223"/>
      <c r="AE752" s="223"/>
      <c r="AF752" s="223"/>
      <c r="AG752" s="223"/>
      <c r="AH752" s="223"/>
      <c r="AI752" s="223"/>
      <c r="AJ752" s="223"/>
      <c r="AK752" s="223"/>
      <c r="AL752" s="223"/>
      <c r="AM752" s="223"/>
      <c r="AN752" s="223"/>
      <c r="AO752" s="223"/>
      <c r="AP752" s="223"/>
      <c r="AQ752" s="223"/>
      <c r="AR752" s="223"/>
      <c r="AS752" s="223"/>
      <c r="AT752" s="223"/>
      <c r="AU752" s="223"/>
      <c r="AV752" s="223"/>
      <c r="AW752" s="223"/>
      <c r="AX752" s="223"/>
      <c r="AY752" s="223"/>
      <c r="AZ752" s="223"/>
      <c r="BA752" s="223"/>
      <c r="BB752" s="223"/>
      <c r="BC752" s="223"/>
      <c r="BD752" s="223"/>
      <c r="BE752" s="223"/>
      <c r="BF752" s="223"/>
      <c r="BG752" s="223"/>
      <c r="BH752" s="223"/>
      <c r="BI752" s="223"/>
      <c r="BJ752" s="223"/>
      <c r="BK752" s="223"/>
      <c r="BL752" s="223"/>
      <c r="BM752" s="226"/>
    </row>
    <row r="753" spans="1:65">
      <c r="A753" s="29"/>
      <c r="B753" s="3" t="s">
        <v>87</v>
      </c>
      <c r="C753" s="28"/>
      <c r="D753" s="13" t="s">
        <v>777</v>
      </c>
      <c r="E753" s="13" t="s">
        <v>777</v>
      </c>
      <c r="F753" s="13">
        <v>3.7363311865519645E-2</v>
      </c>
      <c r="G753" s="13" t="s">
        <v>777</v>
      </c>
      <c r="H753" s="13">
        <v>1.1407711865664577E-2</v>
      </c>
      <c r="I753" s="13">
        <v>5.1701599312016224E-3</v>
      </c>
      <c r="J753" s="13" t="s">
        <v>777</v>
      </c>
      <c r="K753" s="152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278</v>
      </c>
      <c r="C754" s="28"/>
      <c r="D754" s="13" t="s">
        <v>777</v>
      </c>
      <c r="E754" s="13" t="s">
        <v>777</v>
      </c>
      <c r="F754" s="13">
        <v>-0.77730345342669827</v>
      </c>
      <c r="G754" s="13" t="s">
        <v>777</v>
      </c>
      <c r="H754" s="13">
        <v>0.47956719377329482</v>
      </c>
      <c r="I754" s="13">
        <v>0.29773625965340811</v>
      </c>
      <c r="J754" s="13" t="s">
        <v>777</v>
      </c>
      <c r="K754" s="152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279</v>
      </c>
      <c r="C755" s="46"/>
      <c r="D755" s="44" t="s">
        <v>280</v>
      </c>
      <c r="E755" s="44" t="s">
        <v>280</v>
      </c>
      <c r="F755" s="44">
        <v>3.99</v>
      </c>
      <c r="G755" s="44" t="s">
        <v>280</v>
      </c>
      <c r="H755" s="44">
        <v>0.67</v>
      </c>
      <c r="I755" s="44">
        <v>0</v>
      </c>
      <c r="J755" s="44" t="s">
        <v>280</v>
      </c>
      <c r="K755" s="152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E756" s="20"/>
      <c r="F756" s="20"/>
      <c r="G756" s="20"/>
      <c r="H756" s="20"/>
      <c r="I756" s="20"/>
      <c r="J756" s="20"/>
      <c r="BM756" s="55"/>
    </row>
    <row r="757" spans="1:65" ht="15">
      <c r="B757" s="8" t="s">
        <v>561</v>
      </c>
      <c r="BM757" s="27" t="s">
        <v>282</v>
      </c>
    </row>
    <row r="758" spans="1:65" ht="15">
      <c r="A758" s="24" t="s">
        <v>21</v>
      </c>
      <c r="B758" s="18" t="s">
        <v>114</v>
      </c>
      <c r="C758" s="15" t="s">
        <v>115</v>
      </c>
      <c r="D758" s="16" t="s">
        <v>244</v>
      </c>
      <c r="E758" s="17" t="s">
        <v>244</v>
      </c>
      <c r="F758" s="17" t="s">
        <v>244</v>
      </c>
      <c r="G758" s="152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245</v>
      </c>
      <c r="C759" s="9" t="s">
        <v>245</v>
      </c>
      <c r="D759" s="150" t="s">
        <v>250</v>
      </c>
      <c r="E759" s="151" t="s">
        <v>252</v>
      </c>
      <c r="F759" s="151" t="s">
        <v>260</v>
      </c>
      <c r="G759" s="152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3</v>
      </c>
    </row>
    <row r="760" spans="1:65">
      <c r="A760" s="29"/>
      <c r="B760" s="19"/>
      <c r="C760" s="9"/>
      <c r="D760" s="10" t="s">
        <v>312</v>
      </c>
      <c r="E760" s="11" t="s">
        <v>102</v>
      </c>
      <c r="F760" s="11" t="s">
        <v>102</v>
      </c>
      <c r="G760" s="152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2</v>
      </c>
    </row>
    <row r="761" spans="1:65">
      <c r="A761" s="29"/>
      <c r="B761" s="19"/>
      <c r="C761" s="9"/>
      <c r="D761" s="25"/>
      <c r="E761" s="25"/>
      <c r="F761" s="25"/>
      <c r="G761" s="152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2</v>
      </c>
    </row>
    <row r="762" spans="1:65">
      <c r="A762" s="29"/>
      <c r="B762" s="18">
        <v>1</v>
      </c>
      <c r="C762" s="14">
        <v>1</v>
      </c>
      <c r="D762" s="21" t="s">
        <v>98</v>
      </c>
      <c r="E762" s="21">
        <v>1.7</v>
      </c>
      <c r="F762" s="21" t="s">
        <v>295</v>
      </c>
      <c r="G762" s="152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>
        <v>1</v>
      </c>
      <c r="C763" s="9">
        <v>2</v>
      </c>
      <c r="D763" s="11" t="s">
        <v>98</v>
      </c>
      <c r="E763" s="11">
        <v>1.6</v>
      </c>
      <c r="F763" s="11" t="s">
        <v>295</v>
      </c>
      <c r="G763" s="152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13</v>
      </c>
    </row>
    <row r="764" spans="1:65">
      <c r="A764" s="29"/>
      <c r="B764" s="19">
        <v>1</v>
      </c>
      <c r="C764" s="9">
        <v>3</v>
      </c>
      <c r="D764" s="11" t="s">
        <v>98</v>
      </c>
      <c r="E764" s="11">
        <v>1.7</v>
      </c>
      <c r="F764" s="11" t="s">
        <v>295</v>
      </c>
      <c r="G764" s="152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16</v>
      </c>
    </row>
    <row r="765" spans="1:65">
      <c r="A765" s="29"/>
      <c r="B765" s="19">
        <v>1</v>
      </c>
      <c r="C765" s="9">
        <v>4</v>
      </c>
      <c r="D765" s="11" t="s">
        <v>98</v>
      </c>
      <c r="E765" s="11">
        <v>1.6</v>
      </c>
      <c r="F765" s="11" t="s">
        <v>295</v>
      </c>
      <c r="G765" s="152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1.65</v>
      </c>
    </row>
    <row r="766" spans="1:65">
      <c r="A766" s="29"/>
      <c r="B766" s="19">
        <v>1</v>
      </c>
      <c r="C766" s="9">
        <v>5</v>
      </c>
      <c r="D766" s="11" t="s">
        <v>98</v>
      </c>
      <c r="E766" s="11">
        <v>1.7</v>
      </c>
      <c r="F766" s="11" t="s">
        <v>295</v>
      </c>
      <c r="G766" s="152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19</v>
      </c>
    </row>
    <row r="767" spans="1:65">
      <c r="A767" s="29"/>
      <c r="B767" s="19">
        <v>1</v>
      </c>
      <c r="C767" s="9">
        <v>6</v>
      </c>
      <c r="D767" s="11" t="s">
        <v>98</v>
      </c>
      <c r="E767" s="11">
        <v>1.6</v>
      </c>
      <c r="F767" s="11" t="s">
        <v>295</v>
      </c>
      <c r="G767" s="152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20" t="s">
        <v>275</v>
      </c>
      <c r="C768" s="12"/>
      <c r="D768" s="22" t="s">
        <v>777</v>
      </c>
      <c r="E768" s="22">
        <v>1.6499999999999997</v>
      </c>
      <c r="F768" s="22" t="s">
        <v>777</v>
      </c>
      <c r="G768" s="152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276</v>
      </c>
      <c r="C769" s="28"/>
      <c r="D769" s="11" t="s">
        <v>777</v>
      </c>
      <c r="E769" s="11">
        <v>1.65</v>
      </c>
      <c r="F769" s="11" t="s">
        <v>777</v>
      </c>
      <c r="G769" s="152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277</v>
      </c>
      <c r="C770" s="28"/>
      <c r="D770" s="23" t="s">
        <v>777</v>
      </c>
      <c r="E770" s="23">
        <v>5.4772255750516544E-2</v>
      </c>
      <c r="F770" s="23" t="s">
        <v>777</v>
      </c>
      <c r="G770" s="152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3" t="s">
        <v>87</v>
      </c>
      <c r="C771" s="28"/>
      <c r="D771" s="13" t="s">
        <v>777</v>
      </c>
      <c r="E771" s="13">
        <v>3.3195306515464582E-2</v>
      </c>
      <c r="F771" s="13" t="s">
        <v>777</v>
      </c>
      <c r="G771" s="152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278</v>
      </c>
      <c r="C772" s="28"/>
      <c r="D772" s="13" t="s">
        <v>777</v>
      </c>
      <c r="E772" s="13">
        <v>-1.1102230246251565E-16</v>
      </c>
      <c r="F772" s="13" t="s">
        <v>777</v>
      </c>
      <c r="G772" s="152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279</v>
      </c>
      <c r="C773" s="46"/>
      <c r="D773" s="44" t="s">
        <v>280</v>
      </c>
      <c r="E773" s="44" t="s">
        <v>280</v>
      </c>
      <c r="F773" s="44" t="s">
        <v>280</v>
      </c>
      <c r="G773" s="152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E774" s="20"/>
      <c r="F774" s="20"/>
      <c r="BM774" s="55"/>
    </row>
    <row r="775" spans="1:65" ht="15">
      <c r="B775" s="8" t="s">
        <v>562</v>
      </c>
      <c r="BM775" s="27" t="s">
        <v>282</v>
      </c>
    </row>
    <row r="776" spans="1:65" ht="15">
      <c r="A776" s="24" t="s">
        <v>24</v>
      </c>
      <c r="B776" s="18" t="s">
        <v>114</v>
      </c>
      <c r="C776" s="15" t="s">
        <v>115</v>
      </c>
      <c r="D776" s="16" t="s">
        <v>244</v>
      </c>
      <c r="E776" s="17" t="s">
        <v>244</v>
      </c>
      <c r="F776" s="15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245</v>
      </c>
      <c r="C777" s="9" t="s">
        <v>245</v>
      </c>
      <c r="D777" s="150" t="s">
        <v>252</v>
      </c>
      <c r="E777" s="151" t="s">
        <v>260</v>
      </c>
      <c r="F777" s="15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102</v>
      </c>
      <c r="E778" s="11" t="s">
        <v>102</v>
      </c>
      <c r="F778" s="15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9"/>
      <c r="C779" s="9"/>
      <c r="D779" s="25"/>
      <c r="E779" s="25"/>
      <c r="F779" s="15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8">
        <v>1</v>
      </c>
      <c r="C780" s="14">
        <v>1</v>
      </c>
      <c r="D780" s="21">
        <v>0.8</v>
      </c>
      <c r="E780" s="21" t="s">
        <v>295</v>
      </c>
      <c r="F780" s="15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>
        <v>1</v>
      </c>
      <c r="C781" s="9">
        <v>2</v>
      </c>
      <c r="D781" s="11">
        <v>0.8</v>
      </c>
      <c r="E781" s="11" t="s">
        <v>295</v>
      </c>
      <c r="F781" s="15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14</v>
      </c>
    </row>
    <row r="782" spans="1:65">
      <c r="A782" s="29"/>
      <c r="B782" s="19">
        <v>1</v>
      </c>
      <c r="C782" s="9">
        <v>3</v>
      </c>
      <c r="D782" s="11">
        <v>0.8</v>
      </c>
      <c r="E782" s="11" t="s">
        <v>295</v>
      </c>
      <c r="F782" s="15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9">
        <v>1</v>
      </c>
      <c r="C783" s="9">
        <v>4</v>
      </c>
      <c r="D783" s="11">
        <v>0.8</v>
      </c>
      <c r="E783" s="11" t="s">
        <v>295</v>
      </c>
      <c r="F783" s="15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0.8</v>
      </c>
    </row>
    <row r="784" spans="1:65">
      <c r="A784" s="29"/>
      <c r="B784" s="19">
        <v>1</v>
      </c>
      <c r="C784" s="9">
        <v>5</v>
      </c>
      <c r="D784" s="11">
        <v>0.8</v>
      </c>
      <c r="E784" s="11" t="s">
        <v>295</v>
      </c>
      <c r="F784" s="15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20</v>
      </c>
    </row>
    <row r="785" spans="1:65">
      <c r="A785" s="29"/>
      <c r="B785" s="19">
        <v>1</v>
      </c>
      <c r="C785" s="9">
        <v>6</v>
      </c>
      <c r="D785" s="11">
        <v>0.8</v>
      </c>
      <c r="E785" s="11" t="s">
        <v>295</v>
      </c>
      <c r="F785" s="15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20" t="s">
        <v>275</v>
      </c>
      <c r="C786" s="12"/>
      <c r="D786" s="22">
        <v>0.79999999999999993</v>
      </c>
      <c r="E786" s="22" t="s">
        <v>777</v>
      </c>
      <c r="F786" s="15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276</v>
      </c>
      <c r="C787" s="28"/>
      <c r="D787" s="11">
        <v>0.8</v>
      </c>
      <c r="E787" s="11" t="s">
        <v>777</v>
      </c>
      <c r="F787" s="15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277</v>
      </c>
      <c r="C788" s="28"/>
      <c r="D788" s="23">
        <v>1.2161883888976234E-16</v>
      </c>
      <c r="E788" s="23" t="s">
        <v>777</v>
      </c>
      <c r="F788" s="15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87</v>
      </c>
      <c r="C789" s="28"/>
      <c r="D789" s="13">
        <v>1.5202354861220294E-16</v>
      </c>
      <c r="E789" s="13" t="s">
        <v>777</v>
      </c>
      <c r="F789" s="15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278</v>
      </c>
      <c r="C790" s="28"/>
      <c r="D790" s="13">
        <v>-1.1102230246251565E-16</v>
      </c>
      <c r="E790" s="13" t="s">
        <v>777</v>
      </c>
      <c r="F790" s="15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279</v>
      </c>
      <c r="C791" s="46"/>
      <c r="D791" s="44" t="s">
        <v>280</v>
      </c>
      <c r="E791" s="44" t="s">
        <v>280</v>
      </c>
      <c r="F791" s="15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E792" s="20"/>
      <c r="BM792" s="55"/>
    </row>
    <row r="793" spans="1:65" ht="15">
      <c r="B793" s="8" t="s">
        <v>563</v>
      </c>
      <c r="BM793" s="27" t="s">
        <v>282</v>
      </c>
    </row>
    <row r="794" spans="1:65" ht="15">
      <c r="A794" s="24" t="s">
        <v>30</v>
      </c>
      <c r="B794" s="18" t="s">
        <v>114</v>
      </c>
      <c r="C794" s="15" t="s">
        <v>115</v>
      </c>
      <c r="D794" s="16" t="s">
        <v>244</v>
      </c>
      <c r="E794" s="17" t="s">
        <v>244</v>
      </c>
      <c r="F794" s="17" t="s">
        <v>244</v>
      </c>
      <c r="G794" s="152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245</v>
      </c>
      <c r="C795" s="9" t="s">
        <v>245</v>
      </c>
      <c r="D795" s="150" t="s">
        <v>248</v>
      </c>
      <c r="E795" s="151" t="s">
        <v>252</v>
      </c>
      <c r="F795" s="151" t="s">
        <v>260</v>
      </c>
      <c r="G795" s="152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312</v>
      </c>
      <c r="E796" s="11" t="s">
        <v>102</v>
      </c>
      <c r="F796" s="11" t="s">
        <v>102</v>
      </c>
      <c r="G796" s="152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9"/>
      <c r="C797" s="9"/>
      <c r="D797" s="25"/>
      <c r="E797" s="25"/>
      <c r="F797" s="25"/>
      <c r="G797" s="152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1</v>
      </c>
    </row>
    <row r="798" spans="1:65">
      <c r="A798" s="29"/>
      <c r="B798" s="18">
        <v>1</v>
      </c>
      <c r="C798" s="14">
        <v>1</v>
      </c>
      <c r="D798" s="211" t="s">
        <v>280</v>
      </c>
      <c r="E798" s="211">
        <v>14.9</v>
      </c>
      <c r="F798" s="211" t="s">
        <v>295</v>
      </c>
      <c r="G798" s="213"/>
      <c r="H798" s="214"/>
      <c r="I798" s="214"/>
      <c r="J798" s="214"/>
      <c r="K798" s="214"/>
      <c r="L798" s="214"/>
      <c r="M798" s="214"/>
      <c r="N798" s="214"/>
      <c r="O798" s="214"/>
      <c r="P798" s="214"/>
      <c r="Q798" s="214"/>
      <c r="R798" s="214"/>
      <c r="S798" s="214"/>
      <c r="T798" s="214"/>
      <c r="U798" s="214"/>
      <c r="V798" s="214"/>
      <c r="W798" s="214"/>
      <c r="X798" s="214"/>
      <c r="Y798" s="214"/>
      <c r="Z798" s="214"/>
      <c r="AA798" s="214"/>
      <c r="AB798" s="214"/>
      <c r="AC798" s="214"/>
      <c r="AD798" s="214"/>
      <c r="AE798" s="214"/>
      <c r="AF798" s="214"/>
      <c r="AG798" s="214"/>
      <c r="AH798" s="214"/>
      <c r="AI798" s="214"/>
      <c r="AJ798" s="214"/>
      <c r="AK798" s="214"/>
      <c r="AL798" s="214"/>
      <c r="AM798" s="214"/>
      <c r="AN798" s="214"/>
      <c r="AO798" s="214"/>
      <c r="AP798" s="214"/>
      <c r="AQ798" s="214"/>
      <c r="AR798" s="214"/>
      <c r="AS798" s="214"/>
      <c r="AT798" s="214"/>
      <c r="AU798" s="214"/>
      <c r="AV798" s="214"/>
      <c r="AW798" s="214"/>
      <c r="AX798" s="214"/>
      <c r="AY798" s="214"/>
      <c r="AZ798" s="214"/>
      <c r="BA798" s="214"/>
      <c r="BB798" s="214"/>
      <c r="BC798" s="214"/>
      <c r="BD798" s="214"/>
      <c r="BE798" s="214"/>
      <c r="BF798" s="214"/>
      <c r="BG798" s="214"/>
      <c r="BH798" s="214"/>
      <c r="BI798" s="214"/>
      <c r="BJ798" s="214"/>
      <c r="BK798" s="214"/>
      <c r="BL798" s="214"/>
      <c r="BM798" s="215">
        <v>1</v>
      </c>
    </row>
    <row r="799" spans="1:65">
      <c r="A799" s="29"/>
      <c r="B799" s="19">
        <v>1</v>
      </c>
      <c r="C799" s="9">
        <v>2</v>
      </c>
      <c r="D799" s="216" t="s">
        <v>280</v>
      </c>
      <c r="E799" s="216">
        <v>14.9</v>
      </c>
      <c r="F799" s="216" t="s">
        <v>295</v>
      </c>
      <c r="G799" s="213"/>
      <c r="H799" s="214"/>
      <c r="I799" s="214"/>
      <c r="J799" s="214"/>
      <c r="K799" s="214"/>
      <c r="L799" s="214"/>
      <c r="M799" s="214"/>
      <c r="N799" s="214"/>
      <c r="O799" s="214"/>
      <c r="P799" s="214"/>
      <c r="Q799" s="214"/>
      <c r="R799" s="214"/>
      <c r="S799" s="214"/>
      <c r="T799" s="214"/>
      <c r="U799" s="214"/>
      <c r="V799" s="214"/>
      <c r="W799" s="214"/>
      <c r="X799" s="214"/>
      <c r="Y799" s="214"/>
      <c r="Z799" s="214"/>
      <c r="AA799" s="214"/>
      <c r="AB799" s="214"/>
      <c r="AC799" s="214"/>
      <c r="AD799" s="214"/>
      <c r="AE799" s="214"/>
      <c r="AF799" s="214"/>
      <c r="AG799" s="214"/>
      <c r="AH799" s="214"/>
      <c r="AI799" s="214"/>
      <c r="AJ799" s="214"/>
      <c r="AK799" s="214"/>
      <c r="AL799" s="214"/>
      <c r="AM799" s="214"/>
      <c r="AN799" s="214"/>
      <c r="AO799" s="214"/>
      <c r="AP799" s="214"/>
      <c r="AQ799" s="214"/>
      <c r="AR799" s="214"/>
      <c r="AS799" s="214"/>
      <c r="AT799" s="214"/>
      <c r="AU799" s="214"/>
      <c r="AV799" s="214"/>
      <c r="AW799" s="214"/>
      <c r="AX799" s="214"/>
      <c r="AY799" s="214"/>
      <c r="AZ799" s="214"/>
      <c r="BA799" s="214"/>
      <c r="BB799" s="214"/>
      <c r="BC799" s="214"/>
      <c r="BD799" s="214"/>
      <c r="BE799" s="214"/>
      <c r="BF799" s="214"/>
      <c r="BG799" s="214"/>
      <c r="BH799" s="214"/>
      <c r="BI799" s="214"/>
      <c r="BJ799" s="214"/>
      <c r="BK799" s="214"/>
      <c r="BL799" s="214"/>
      <c r="BM799" s="215">
        <v>15</v>
      </c>
    </row>
    <row r="800" spans="1:65">
      <c r="A800" s="29"/>
      <c r="B800" s="19">
        <v>1</v>
      </c>
      <c r="C800" s="9">
        <v>3</v>
      </c>
      <c r="D800" s="216" t="s">
        <v>280</v>
      </c>
      <c r="E800" s="216">
        <v>15.1</v>
      </c>
      <c r="F800" s="216" t="s">
        <v>295</v>
      </c>
      <c r="G800" s="213"/>
      <c r="H800" s="214"/>
      <c r="I800" s="214"/>
      <c r="J800" s="214"/>
      <c r="K800" s="214"/>
      <c r="L800" s="214"/>
      <c r="M800" s="214"/>
      <c r="N800" s="214"/>
      <c r="O800" s="214"/>
      <c r="P800" s="214"/>
      <c r="Q800" s="214"/>
      <c r="R800" s="214"/>
      <c r="S800" s="214"/>
      <c r="T800" s="214"/>
      <c r="U800" s="214"/>
      <c r="V800" s="214"/>
      <c r="W800" s="214"/>
      <c r="X800" s="214"/>
      <c r="Y800" s="214"/>
      <c r="Z800" s="214"/>
      <c r="AA800" s="214"/>
      <c r="AB800" s="214"/>
      <c r="AC800" s="214"/>
      <c r="AD800" s="214"/>
      <c r="AE800" s="214"/>
      <c r="AF800" s="214"/>
      <c r="AG800" s="214"/>
      <c r="AH800" s="214"/>
      <c r="AI800" s="214"/>
      <c r="AJ800" s="214"/>
      <c r="AK800" s="214"/>
      <c r="AL800" s="214"/>
      <c r="AM800" s="214"/>
      <c r="AN800" s="214"/>
      <c r="AO800" s="214"/>
      <c r="AP800" s="214"/>
      <c r="AQ800" s="214"/>
      <c r="AR800" s="214"/>
      <c r="AS800" s="214"/>
      <c r="AT800" s="214"/>
      <c r="AU800" s="214"/>
      <c r="AV800" s="214"/>
      <c r="AW800" s="214"/>
      <c r="AX800" s="214"/>
      <c r="AY800" s="214"/>
      <c r="AZ800" s="214"/>
      <c r="BA800" s="214"/>
      <c r="BB800" s="214"/>
      <c r="BC800" s="214"/>
      <c r="BD800" s="214"/>
      <c r="BE800" s="214"/>
      <c r="BF800" s="214"/>
      <c r="BG800" s="214"/>
      <c r="BH800" s="214"/>
      <c r="BI800" s="214"/>
      <c r="BJ800" s="214"/>
      <c r="BK800" s="214"/>
      <c r="BL800" s="214"/>
      <c r="BM800" s="215">
        <v>16</v>
      </c>
    </row>
    <row r="801" spans="1:65">
      <c r="A801" s="29"/>
      <c r="B801" s="19">
        <v>1</v>
      </c>
      <c r="C801" s="9">
        <v>4</v>
      </c>
      <c r="D801" s="216" t="s">
        <v>280</v>
      </c>
      <c r="E801" s="216">
        <v>14.8</v>
      </c>
      <c r="F801" s="216" t="s">
        <v>295</v>
      </c>
      <c r="G801" s="213"/>
      <c r="H801" s="214"/>
      <c r="I801" s="214"/>
      <c r="J801" s="214"/>
      <c r="K801" s="214"/>
      <c r="L801" s="214"/>
      <c r="M801" s="214"/>
      <c r="N801" s="214"/>
      <c r="O801" s="214"/>
      <c r="P801" s="214"/>
      <c r="Q801" s="214"/>
      <c r="R801" s="214"/>
      <c r="S801" s="214"/>
      <c r="T801" s="214"/>
      <c r="U801" s="214"/>
      <c r="V801" s="214"/>
      <c r="W801" s="214"/>
      <c r="X801" s="214"/>
      <c r="Y801" s="214"/>
      <c r="Z801" s="214"/>
      <c r="AA801" s="214"/>
      <c r="AB801" s="214"/>
      <c r="AC801" s="214"/>
      <c r="AD801" s="214"/>
      <c r="AE801" s="214"/>
      <c r="AF801" s="214"/>
      <c r="AG801" s="214"/>
      <c r="AH801" s="214"/>
      <c r="AI801" s="214"/>
      <c r="AJ801" s="214"/>
      <c r="AK801" s="214"/>
      <c r="AL801" s="214"/>
      <c r="AM801" s="214"/>
      <c r="AN801" s="214"/>
      <c r="AO801" s="214"/>
      <c r="AP801" s="214"/>
      <c r="AQ801" s="214"/>
      <c r="AR801" s="214"/>
      <c r="AS801" s="214"/>
      <c r="AT801" s="214"/>
      <c r="AU801" s="214"/>
      <c r="AV801" s="214"/>
      <c r="AW801" s="214"/>
      <c r="AX801" s="214"/>
      <c r="AY801" s="214"/>
      <c r="AZ801" s="214"/>
      <c r="BA801" s="214"/>
      <c r="BB801" s="214"/>
      <c r="BC801" s="214"/>
      <c r="BD801" s="214"/>
      <c r="BE801" s="214"/>
      <c r="BF801" s="214"/>
      <c r="BG801" s="214"/>
      <c r="BH801" s="214"/>
      <c r="BI801" s="214"/>
      <c r="BJ801" s="214"/>
      <c r="BK801" s="214"/>
      <c r="BL801" s="214"/>
      <c r="BM801" s="215">
        <v>15.033333333333299</v>
      </c>
    </row>
    <row r="802" spans="1:65">
      <c r="A802" s="29"/>
      <c r="B802" s="19">
        <v>1</v>
      </c>
      <c r="C802" s="9">
        <v>5</v>
      </c>
      <c r="D802" s="216" t="s">
        <v>280</v>
      </c>
      <c r="E802" s="216">
        <v>15.400000000000002</v>
      </c>
      <c r="F802" s="216" t="s">
        <v>295</v>
      </c>
      <c r="G802" s="213"/>
      <c r="H802" s="214"/>
      <c r="I802" s="214"/>
      <c r="J802" s="214"/>
      <c r="K802" s="214"/>
      <c r="L802" s="214"/>
      <c r="M802" s="214"/>
      <c r="N802" s="214"/>
      <c r="O802" s="214"/>
      <c r="P802" s="214"/>
      <c r="Q802" s="214"/>
      <c r="R802" s="214"/>
      <c r="S802" s="214"/>
      <c r="T802" s="214"/>
      <c r="U802" s="214"/>
      <c r="V802" s="214"/>
      <c r="W802" s="214"/>
      <c r="X802" s="214"/>
      <c r="Y802" s="214"/>
      <c r="Z802" s="214"/>
      <c r="AA802" s="214"/>
      <c r="AB802" s="214"/>
      <c r="AC802" s="214"/>
      <c r="AD802" s="214"/>
      <c r="AE802" s="214"/>
      <c r="AF802" s="214"/>
      <c r="AG802" s="214"/>
      <c r="AH802" s="214"/>
      <c r="AI802" s="214"/>
      <c r="AJ802" s="214"/>
      <c r="AK802" s="214"/>
      <c r="AL802" s="214"/>
      <c r="AM802" s="214"/>
      <c r="AN802" s="214"/>
      <c r="AO802" s="214"/>
      <c r="AP802" s="214"/>
      <c r="AQ802" s="214"/>
      <c r="AR802" s="214"/>
      <c r="AS802" s="214"/>
      <c r="AT802" s="214"/>
      <c r="AU802" s="214"/>
      <c r="AV802" s="214"/>
      <c r="AW802" s="214"/>
      <c r="AX802" s="214"/>
      <c r="AY802" s="214"/>
      <c r="AZ802" s="214"/>
      <c r="BA802" s="214"/>
      <c r="BB802" s="214"/>
      <c r="BC802" s="214"/>
      <c r="BD802" s="214"/>
      <c r="BE802" s="214"/>
      <c r="BF802" s="214"/>
      <c r="BG802" s="214"/>
      <c r="BH802" s="214"/>
      <c r="BI802" s="214"/>
      <c r="BJ802" s="214"/>
      <c r="BK802" s="214"/>
      <c r="BL802" s="214"/>
      <c r="BM802" s="215">
        <v>21</v>
      </c>
    </row>
    <row r="803" spans="1:65">
      <c r="A803" s="29"/>
      <c r="B803" s="19">
        <v>1</v>
      </c>
      <c r="C803" s="9">
        <v>6</v>
      </c>
      <c r="D803" s="216" t="s">
        <v>280</v>
      </c>
      <c r="E803" s="216">
        <v>15.1</v>
      </c>
      <c r="F803" s="216" t="s">
        <v>295</v>
      </c>
      <c r="G803" s="213"/>
      <c r="H803" s="214"/>
      <c r="I803" s="214"/>
      <c r="J803" s="214"/>
      <c r="K803" s="214"/>
      <c r="L803" s="214"/>
      <c r="M803" s="214"/>
      <c r="N803" s="214"/>
      <c r="O803" s="214"/>
      <c r="P803" s="214"/>
      <c r="Q803" s="214"/>
      <c r="R803" s="214"/>
      <c r="S803" s="214"/>
      <c r="T803" s="214"/>
      <c r="U803" s="214"/>
      <c r="V803" s="214"/>
      <c r="W803" s="214"/>
      <c r="X803" s="214"/>
      <c r="Y803" s="214"/>
      <c r="Z803" s="214"/>
      <c r="AA803" s="214"/>
      <c r="AB803" s="214"/>
      <c r="AC803" s="214"/>
      <c r="AD803" s="214"/>
      <c r="AE803" s="214"/>
      <c r="AF803" s="214"/>
      <c r="AG803" s="214"/>
      <c r="AH803" s="214"/>
      <c r="AI803" s="214"/>
      <c r="AJ803" s="214"/>
      <c r="AK803" s="214"/>
      <c r="AL803" s="214"/>
      <c r="AM803" s="214"/>
      <c r="AN803" s="214"/>
      <c r="AO803" s="214"/>
      <c r="AP803" s="214"/>
      <c r="AQ803" s="214"/>
      <c r="AR803" s="214"/>
      <c r="AS803" s="214"/>
      <c r="AT803" s="214"/>
      <c r="AU803" s="214"/>
      <c r="AV803" s="214"/>
      <c r="AW803" s="214"/>
      <c r="AX803" s="214"/>
      <c r="AY803" s="214"/>
      <c r="AZ803" s="214"/>
      <c r="BA803" s="214"/>
      <c r="BB803" s="214"/>
      <c r="BC803" s="214"/>
      <c r="BD803" s="214"/>
      <c r="BE803" s="214"/>
      <c r="BF803" s="214"/>
      <c r="BG803" s="214"/>
      <c r="BH803" s="214"/>
      <c r="BI803" s="214"/>
      <c r="BJ803" s="214"/>
      <c r="BK803" s="214"/>
      <c r="BL803" s="214"/>
      <c r="BM803" s="219"/>
    </row>
    <row r="804" spans="1:65">
      <c r="A804" s="29"/>
      <c r="B804" s="20" t="s">
        <v>275</v>
      </c>
      <c r="C804" s="12"/>
      <c r="D804" s="220" t="s">
        <v>777</v>
      </c>
      <c r="E804" s="220">
        <v>15.033333333333333</v>
      </c>
      <c r="F804" s="220" t="s">
        <v>777</v>
      </c>
      <c r="G804" s="213"/>
      <c r="H804" s="214"/>
      <c r="I804" s="214"/>
      <c r="J804" s="214"/>
      <c r="K804" s="214"/>
      <c r="L804" s="214"/>
      <c r="M804" s="214"/>
      <c r="N804" s="214"/>
      <c r="O804" s="214"/>
      <c r="P804" s="214"/>
      <c r="Q804" s="214"/>
      <c r="R804" s="214"/>
      <c r="S804" s="214"/>
      <c r="T804" s="214"/>
      <c r="U804" s="214"/>
      <c r="V804" s="214"/>
      <c r="W804" s="214"/>
      <c r="X804" s="214"/>
      <c r="Y804" s="214"/>
      <c r="Z804" s="214"/>
      <c r="AA804" s="214"/>
      <c r="AB804" s="214"/>
      <c r="AC804" s="214"/>
      <c r="AD804" s="214"/>
      <c r="AE804" s="214"/>
      <c r="AF804" s="214"/>
      <c r="AG804" s="214"/>
      <c r="AH804" s="214"/>
      <c r="AI804" s="214"/>
      <c r="AJ804" s="214"/>
      <c r="AK804" s="214"/>
      <c r="AL804" s="214"/>
      <c r="AM804" s="214"/>
      <c r="AN804" s="214"/>
      <c r="AO804" s="214"/>
      <c r="AP804" s="214"/>
      <c r="AQ804" s="214"/>
      <c r="AR804" s="214"/>
      <c r="AS804" s="214"/>
      <c r="AT804" s="214"/>
      <c r="AU804" s="214"/>
      <c r="AV804" s="214"/>
      <c r="AW804" s="214"/>
      <c r="AX804" s="214"/>
      <c r="AY804" s="214"/>
      <c r="AZ804" s="214"/>
      <c r="BA804" s="214"/>
      <c r="BB804" s="214"/>
      <c r="BC804" s="214"/>
      <c r="BD804" s="214"/>
      <c r="BE804" s="214"/>
      <c r="BF804" s="214"/>
      <c r="BG804" s="214"/>
      <c r="BH804" s="214"/>
      <c r="BI804" s="214"/>
      <c r="BJ804" s="214"/>
      <c r="BK804" s="214"/>
      <c r="BL804" s="214"/>
      <c r="BM804" s="219"/>
    </row>
    <row r="805" spans="1:65">
      <c r="A805" s="29"/>
      <c r="B805" s="3" t="s">
        <v>276</v>
      </c>
      <c r="C805" s="28"/>
      <c r="D805" s="216" t="s">
        <v>777</v>
      </c>
      <c r="E805" s="216">
        <v>15</v>
      </c>
      <c r="F805" s="216" t="s">
        <v>777</v>
      </c>
      <c r="G805" s="213"/>
      <c r="H805" s="214"/>
      <c r="I805" s="214"/>
      <c r="J805" s="214"/>
      <c r="K805" s="214"/>
      <c r="L805" s="214"/>
      <c r="M805" s="214"/>
      <c r="N805" s="214"/>
      <c r="O805" s="214"/>
      <c r="P805" s="214"/>
      <c r="Q805" s="214"/>
      <c r="R805" s="214"/>
      <c r="S805" s="214"/>
      <c r="T805" s="214"/>
      <c r="U805" s="214"/>
      <c r="V805" s="214"/>
      <c r="W805" s="214"/>
      <c r="X805" s="214"/>
      <c r="Y805" s="214"/>
      <c r="Z805" s="214"/>
      <c r="AA805" s="214"/>
      <c r="AB805" s="214"/>
      <c r="AC805" s="214"/>
      <c r="AD805" s="214"/>
      <c r="AE805" s="214"/>
      <c r="AF805" s="214"/>
      <c r="AG805" s="214"/>
      <c r="AH805" s="214"/>
      <c r="AI805" s="214"/>
      <c r="AJ805" s="214"/>
      <c r="AK805" s="214"/>
      <c r="AL805" s="214"/>
      <c r="AM805" s="214"/>
      <c r="AN805" s="214"/>
      <c r="AO805" s="214"/>
      <c r="AP805" s="214"/>
      <c r="AQ805" s="214"/>
      <c r="AR805" s="214"/>
      <c r="AS805" s="214"/>
      <c r="AT805" s="214"/>
      <c r="AU805" s="214"/>
      <c r="AV805" s="214"/>
      <c r="AW805" s="214"/>
      <c r="AX805" s="214"/>
      <c r="AY805" s="214"/>
      <c r="AZ805" s="214"/>
      <c r="BA805" s="214"/>
      <c r="BB805" s="214"/>
      <c r="BC805" s="214"/>
      <c r="BD805" s="214"/>
      <c r="BE805" s="214"/>
      <c r="BF805" s="214"/>
      <c r="BG805" s="214"/>
      <c r="BH805" s="214"/>
      <c r="BI805" s="214"/>
      <c r="BJ805" s="214"/>
      <c r="BK805" s="214"/>
      <c r="BL805" s="214"/>
      <c r="BM805" s="219"/>
    </row>
    <row r="806" spans="1:65">
      <c r="A806" s="29"/>
      <c r="B806" s="3" t="s">
        <v>277</v>
      </c>
      <c r="C806" s="28"/>
      <c r="D806" s="216" t="s">
        <v>777</v>
      </c>
      <c r="E806" s="216">
        <v>0.21602468994692911</v>
      </c>
      <c r="F806" s="216" t="s">
        <v>777</v>
      </c>
      <c r="G806" s="213"/>
      <c r="H806" s="214"/>
      <c r="I806" s="214"/>
      <c r="J806" s="214"/>
      <c r="K806" s="214"/>
      <c r="L806" s="214"/>
      <c r="M806" s="214"/>
      <c r="N806" s="214"/>
      <c r="O806" s="214"/>
      <c r="P806" s="214"/>
      <c r="Q806" s="214"/>
      <c r="R806" s="214"/>
      <c r="S806" s="214"/>
      <c r="T806" s="214"/>
      <c r="U806" s="214"/>
      <c r="V806" s="214"/>
      <c r="W806" s="214"/>
      <c r="X806" s="214"/>
      <c r="Y806" s="214"/>
      <c r="Z806" s="214"/>
      <c r="AA806" s="214"/>
      <c r="AB806" s="214"/>
      <c r="AC806" s="214"/>
      <c r="AD806" s="214"/>
      <c r="AE806" s="214"/>
      <c r="AF806" s="214"/>
      <c r="AG806" s="214"/>
      <c r="AH806" s="214"/>
      <c r="AI806" s="214"/>
      <c r="AJ806" s="214"/>
      <c r="AK806" s="214"/>
      <c r="AL806" s="214"/>
      <c r="AM806" s="214"/>
      <c r="AN806" s="214"/>
      <c r="AO806" s="214"/>
      <c r="AP806" s="214"/>
      <c r="AQ806" s="214"/>
      <c r="AR806" s="214"/>
      <c r="AS806" s="214"/>
      <c r="AT806" s="214"/>
      <c r="AU806" s="214"/>
      <c r="AV806" s="214"/>
      <c r="AW806" s="214"/>
      <c r="AX806" s="214"/>
      <c r="AY806" s="214"/>
      <c r="AZ806" s="214"/>
      <c r="BA806" s="214"/>
      <c r="BB806" s="214"/>
      <c r="BC806" s="214"/>
      <c r="BD806" s="214"/>
      <c r="BE806" s="214"/>
      <c r="BF806" s="214"/>
      <c r="BG806" s="214"/>
      <c r="BH806" s="214"/>
      <c r="BI806" s="214"/>
      <c r="BJ806" s="214"/>
      <c r="BK806" s="214"/>
      <c r="BL806" s="214"/>
      <c r="BM806" s="219"/>
    </row>
    <row r="807" spans="1:65">
      <c r="A807" s="29"/>
      <c r="B807" s="3" t="s">
        <v>87</v>
      </c>
      <c r="C807" s="28"/>
      <c r="D807" s="13" t="s">
        <v>777</v>
      </c>
      <c r="E807" s="13">
        <v>1.4369713300239187E-2</v>
      </c>
      <c r="F807" s="13" t="s">
        <v>777</v>
      </c>
      <c r="G807" s="152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278</v>
      </c>
      <c r="C808" s="28"/>
      <c r="D808" s="13" t="s">
        <v>777</v>
      </c>
      <c r="E808" s="13">
        <v>2.2204460492503131E-15</v>
      </c>
      <c r="F808" s="13" t="s">
        <v>777</v>
      </c>
      <c r="G808" s="152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279</v>
      </c>
      <c r="C809" s="46"/>
      <c r="D809" s="44" t="s">
        <v>280</v>
      </c>
      <c r="E809" s="44" t="s">
        <v>280</v>
      </c>
      <c r="F809" s="44" t="s">
        <v>280</v>
      </c>
      <c r="G809" s="152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E810" s="20"/>
      <c r="F810" s="20"/>
      <c r="BM810" s="55"/>
    </row>
    <row r="811" spans="1:65" ht="15">
      <c r="B811" s="8" t="s">
        <v>564</v>
      </c>
      <c r="BM811" s="27" t="s">
        <v>282</v>
      </c>
    </row>
    <row r="812" spans="1:65" ht="15">
      <c r="A812" s="24" t="s">
        <v>63</v>
      </c>
      <c r="B812" s="18" t="s">
        <v>114</v>
      </c>
      <c r="C812" s="15" t="s">
        <v>115</v>
      </c>
      <c r="D812" s="16" t="s">
        <v>244</v>
      </c>
      <c r="E812" s="17" t="s">
        <v>244</v>
      </c>
      <c r="F812" s="17" t="s">
        <v>244</v>
      </c>
      <c r="G812" s="17" t="s">
        <v>244</v>
      </c>
      <c r="H812" s="17" t="s">
        <v>244</v>
      </c>
      <c r="I812" s="17" t="s">
        <v>244</v>
      </c>
      <c r="J812" s="17" t="s">
        <v>244</v>
      </c>
      <c r="K812" s="152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245</v>
      </c>
      <c r="C813" s="9" t="s">
        <v>245</v>
      </c>
      <c r="D813" s="150" t="s">
        <v>248</v>
      </c>
      <c r="E813" s="151" t="s">
        <v>250</v>
      </c>
      <c r="F813" s="151" t="s">
        <v>252</v>
      </c>
      <c r="G813" s="151" t="s">
        <v>260</v>
      </c>
      <c r="H813" s="151" t="s">
        <v>284</v>
      </c>
      <c r="I813" s="151" t="s">
        <v>267</v>
      </c>
      <c r="J813" s="151" t="s">
        <v>269</v>
      </c>
      <c r="K813" s="152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1</v>
      </c>
    </row>
    <row r="814" spans="1:65">
      <c r="A814" s="29"/>
      <c r="B814" s="19"/>
      <c r="C814" s="9"/>
      <c r="D814" s="10" t="s">
        <v>312</v>
      </c>
      <c r="E814" s="11" t="s">
        <v>312</v>
      </c>
      <c r="F814" s="11" t="s">
        <v>103</v>
      </c>
      <c r="G814" s="11" t="s">
        <v>102</v>
      </c>
      <c r="H814" s="11" t="s">
        <v>103</v>
      </c>
      <c r="I814" s="11" t="s">
        <v>103</v>
      </c>
      <c r="J814" s="11" t="s">
        <v>103</v>
      </c>
      <c r="K814" s="152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</v>
      </c>
    </row>
    <row r="815" spans="1:65">
      <c r="A815" s="29"/>
      <c r="B815" s="19"/>
      <c r="C815" s="9"/>
      <c r="D815" s="25"/>
      <c r="E815" s="25"/>
      <c r="F815" s="25"/>
      <c r="G815" s="25"/>
      <c r="H815" s="25"/>
      <c r="I815" s="25"/>
      <c r="J815" s="25"/>
      <c r="K815" s="152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3</v>
      </c>
    </row>
    <row r="816" spans="1:65">
      <c r="A816" s="29"/>
      <c r="B816" s="18">
        <v>1</v>
      </c>
      <c r="C816" s="14">
        <v>1</v>
      </c>
      <c r="D816" s="202" t="s">
        <v>280</v>
      </c>
      <c r="E816" s="202" t="s">
        <v>98</v>
      </c>
      <c r="F816" s="202">
        <v>0.02</v>
      </c>
      <c r="G816" s="202" t="s">
        <v>295</v>
      </c>
      <c r="H816" s="202">
        <v>0.12</v>
      </c>
      <c r="I816" s="202" t="s">
        <v>296</v>
      </c>
      <c r="J816" s="202" t="s">
        <v>296</v>
      </c>
      <c r="K816" s="204"/>
      <c r="L816" s="205"/>
      <c r="M816" s="205"/>
      <c r="N816" s="205"/>
      <c r="O816" s="205"/>
      <c r="P816" s="205"/>
      <c r="Q816" s="205"/>
      <c r="R816" s="205"/>
      <c r="S816" s="205"/>
      <c r="T816" s="205"/>
      <c r="U816" s="205"/>
      <c r="V816" s="205"/>
      <c r="W816" s="205"/>
      <c r="X816" s="205"/>
      <c r="Y816" s="205"/>
      <c r="Z816" s="205"/>
      <c r="AA816" s="205"/>
      <c r="AB816" s="205"/>
      <c r="AC816" s="205"/>
      <c r="AD816" s="205"/>
      <c r="AE816" s="205"/>
      <c r="AF816" s="205"/>
      <c r="AG816" s="205"/>
      <c r="AH816" s="205"/>
      <c r="AI816" s="205"/>
      <c r="AJ816" s="205"/>
      <c r="AK816" s="205"/>
      <c r="AL816" s="205"/>
      <c r="AM816" s="205"/>
      <c r="AN816" s="205"/>
      <c r="AO816" s="205"/>
      <c r="AP816" s="205"/>
      <c r="AQ816" s="205"/>
      <c r="AR816" s="205"/>
      <c r="AS816" s="205"/>
      <c r="AT816" s="205"/>
      <c r="AU816" s="205"/>
      <c r="AV816" s="205"/>
      <c r="AW816" s="205"/>
      <c r="AX816" s="205"/>
      <c r="AY816" s="205"/>
      <c r="AZ816" s="205"/>
      <c r="BA816" s="205"/>
      <c r="BB816" s="205"/>
      <c r="BC816" s="205"/>
      <c r="BD816" s="205"/>
      <c r="BE816" s="205"/>
      <c r="BF816" s="205"/>
      <c r="BG816" s="205"/>
      <c r="BH816" s="205"/>
      <c r="BI816" s="205"/>
      <c r="BJ816" s="205"/>
      <c r="BK816" s="205"/>
      <c r="BL816" s="205"/>
      <c r="BM816" s="206">
        <v>1</v>
      </c>
    </row>
    <row r="817" spans="1:65">
      <c r="A817" s="29"/>
      <c r="B817" s="19">
        <v>1</v>
      </c>
      <c r="C817" s="9">
        <v>2</v>
      </c>
      <c r="D817" s="23" t="s">
        <v>280</v>
      </c>
      <c r="E817" s="23" t="s">
        <v>98</v>
      </c>
      <c r="F817" s="23">
        <v>0.02</v>
      </c>
      <c r="G817" s="23" t="s">
        <v>295</v>
      </c>
      <c r="H817" s="23">
        <v>0.12</v>
      </c>
      <c r="I817" s="23" t="s">
        <v>296</v>
      </c>
      <c r="J817" s="23" t="s">
        <v>296</v>
      </c>
      <c r="K817" s="204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  <c r="V817" s="205"/>
      <c r="W817" s="205"/>
      <c r="X817" s="205"/>
      <c r="Y817" s="205"/>
      <c r="Z817" s="205"/>
      <c r="AA817" s="205"/>
      <c r="AB817" s="205"/>
      <c r="AC817" s="205"/>
      <c r="AD817" s="205"/>
      <c r="AE817" s="205"/>
      <c r="AF817" s="205"/>
      <c r="AG817" s="205"/>
      <c r="AH817" s="205"/>
      <c r="AI817" s="205"/>
      <c r="AJ817" s="205"/>
      <c r="AK817" s="205"/>
      <c r="AL817" s="205"/>
      <c r="AM817" s="205"/>
      <c r="AN817" s="205"/>
      <c r="AO817" s="205"/>
      <c r="AP817" s="205"/>
      <c r="AQ817" s="205"/>
      <c r="AR817" s="205"/>
      <c r="AS817" s="205"/>
      <c r="AT817" s="205"/>
      <c r="AU817" s="205"/>
      <c r="AV817" s="205"/>
      <c r="AW817" s="205"/>
      <c r="AX817" s="205"/>
      <c r="AY817" s="205"/>
      <c r="AZ817" s="205"/>
      <c r="BA817" s="205"/>
      <c r="BB817" s="205"/>
      <c r="BC817" s="205"/>
      <c r="BD817" s="205"/>
      <c r="BE817" s="205"/>
      <c r="BF817" s="205"/>
      <c r="BG817" s="205"/>
      <c r="BH817" s="205"/>
      <c r="BI817" s="205"/>
      <c r="BJ817" s="205"/>
      <c r="BK817" s="205"/>
      <c r="BL817" s="205"/>
      <c r="BM817" s="206">
        <v>16</v>
      </c>
    </row>
    <row r="818" spans="1:65">
      <c r="A818" s="29"/>
      <c r="B818" s="19">
        <v>1</v>
      </c>
      <c r="C818" s="9">
        <v>3</v>
      </c>
      <c r="D818" s="23" t="s">
        <v>280</v>
      </c>
      <c r="E818" s="23" t="s">
        <v>98</v>
      </c>
      <c r="F818" s="23">
        <v>0.02</v>
      </c>
      <c r="G818" s="23" t="s">
        <v>295</v>
      </c>
      <c r="H818" s="23">
        <v>0.12</v>
      </c>
      <c r="I818" s="23" t="s">
        <v>296</v>
      </c>
      <c r="J818" s="23" t="s">
        <v>296</v>
      </c>
      <c r="K818" s="204"/>
      <c r="L818" s="205"/>
      <c r="M818" s="205"/>
      <c r="N818" s="205"/>
      <c r="O818" s="205"/>
      <c r="P818" s="205"/>
      <c r="Q818" s="205"/>
      <c r="R818" s="205"/>
      <c r="S818" s="205"/>
      <c r="T818" s="205"/>
      <c r="U818" s="205"/>
      <c r="V818" s="205"/>
      <c r="W818" s="205"/>
      <c r="X818" s="205"/>
      <c r="Y818" s="205"/>
      <c r="Z818" s="205"/>
      <c r="AA818" s="205"/>
      <c r="AB818" s="205"/>
      <c r="AC818" s="205"/>
      <c r="AD818" s="205"/>
      <c r="AE818" s="205"/>
      <c r="AF818" s="205"/>
      <c r="AG818" s="205"/>
      <c r="AH818" s="205"/>
      <c r="AI818" s="205"/>
      <c r="AJ818" s="205"/>
      <c r="AK818" s="205"/>
      <c r="AL818" s="205"/>
      <c r="AM818" s="205"/>
      <c r="AN818" s="205"/>
      <c r="AO818" s="205"/>
      <c r="AP818" s="205"/>
      <c r="AQ818" s="205"/>
      <c r="AR818" s="205"/>
      <c r="AS818" s="205"/>
      <c r="AT818" s="205"/>
      <c r="AU818" s="205"/>
      <c r="AV818" s="205"/>
      <c r="AW818" s="205"/>
      <c r="AX818" s="205"/>
      <c r="AY818" s="205"/>
      <c r="AZ818" s="205"/>
      <c r="BA818" s="205"/>
      <c r="BB818" s="205"/>
      <c r="BC818" s="205"/>
      <c r="BD818" s="205"/>
      <c r="BE818" s="205"/>
      <c r="BF818" s="205"/>
      <c r="BG818" s="205"/>
      <c r="BH818" s="205"/>
      <c r="BI818" s="205"/>
      <c r="BJ818" s="205"/>
      <c r="BK818" s="205"/>
      <c r="BL818" s="205"/>
      <c r="BM818" s="206">
        <v>16</v>
      </c>
    </row>
    <row r="819" spans="1:65">
      <c r="A819" s="29"/>
      <c r="B819" s="19">
        <v>1</v>
      </c>
      <c r="C819" s="9">
        <v>4</v>
      </c>
      <c r="D819" s="23" t="s">
        <v>280</v>
      </c>
      <c r="E819" s="23" t="s">
        <v>98</v>
      </c>
      <c r="F819" s="23">
        <v>0.02</v>
      </c>
      <c r="G819" s="23" t="s">
        <v>295</v>
      </c>
      <c r="H819" s="23">
        <v>0.12</v>
      </c>
      <c r="I819" s="23" t="s">
        <v>296</v>
      </c>
      <c r="J819" s="23" t="s">
        <v>296</v>
      </c>
      <c r="K819" s="204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206">
        <v>7.0833333333333304E-2</v>
      </c>
    </row>
    <row r="820" spans="1:65">
      <c r="A820" s="29"/>
      <c r="B820" s="19">
        <v>1</v>
      </c>
      <c r="C820" s="9">
        <v>5</v>
      </c>
      <c r="D820" s="23" t="s">
        <v>280</v>
      </c>
      <c r="E820" s="23" t="s">
        <v>98</v>
      </c>
      <c r="F820" s="23">
        <v>0.02</v>
      </c>
      <c r="G820" s="23" t="s">
        <v>295</v>
      </c>
      <c r="H820" s="23">
        <v>0.12</v>
      </c>
      <c r="I820" s="23" t="s">
        <v>296</v>
      </c>
      <c r="J820" s="23" t="s">
        <v>296</v>
      </c>
      <c r="K820" s="204"/>
      <c r="L820" s="205"/>
      <c r="M820" s="205"/>
      <c r="N820" s="205"/>
      <c r="O820" s="205"/>
      <c r="P820" s="205"/>
      <c r="Q820" s="205"/>
      <c r="R820" s="205"/>
      <c r="S820" s="205"/>
      <c r="T820" s="205"/>
      <c r="U820" s="205"/>
      <c r="V820" s="205"/>
      <c r="W820" s="205"/>
      <c r="X820" s="205"/>
      <c r="Y820" s="205"/>
      <c r="Z820" s="205"/>
      <c r="AA820" s="205"/>
      <c r="AB820" s="205"/>
      <c r="AC820" s="205"/>
      <c r="AD820" s="205"/>
      <c r="AE820" s="205"/>
      <c r="AF820" s="205"/>
      <c r="AG820" s="205"/>
      <c r="AH820" s="205"/>
      <c r="AI820" s="205"/>
      <c r="AJ820" s="205"/>
      <c r="AK820" s="205"/>
      <c r="AL820" s="205"/>
      <c r="AM820" s="205"/>
      <c r="AN820" s="205"/>
      <c r="AO820" s="205"/>
      <c r="AP820" s="205"/>
      <c r="AQ820" s="205"/>
      <c r="AR820" s="205"/>
      <c r="AS820" s="205"/>
      <c r="AT820" s="205"/>
      <c r="AU820" s="205"/>
      <c r="AV820" s="205"/>
      <c r="AW820" s="205"/>
      <c r="AX820" s="205"/>
      <c r="AY820" s="205"/>
      <c r="AZ820" s="205"/>
      <c r="BA820" s="205"/>
      <c r="BB820" s="205"/>
      <c r="BC820" s="205"/>
      <c r="BD820" s="205"/>
      <c r="BE820" s="205"/>
      <c r="BF820" s="205"/>
      <c r="BG820" s="205"/>
      <c r="BH820" s="205"/>
      <c r="BI820" s="205"/>
      <c r="BJ820" s="205"/>
      <c r="BK820" s="205"/>
      <c r="BL820" s="205"/>
      <c r="BM820" s="206">
        <v>22</v>
      </c>
    </row>
    <row r="821" spans="1:65">
      <c r="A821" s="29"/>
      <c r="B821" s="19">
        <v>1</v>
      </c>
      <c r="C821" s="9">
        <v>6</v>
      </c>
      <c r="D821" s="23" t="s">
        <v>280</v>
      </c>
      <c r="E821" s="23" t="s">
        <v>98</v>
      </c>
      <c r="F821" s="23">
        <v>0.02</v>
      </c>
      <c r="G821" s="23" t="s">
        <v>295</v>
      </c>
      <c r="H821" s="23">
        <v>0.13</v>
      </c>
      <c r="I821" s="23" t="s">
        <v>296</v>
      </c>
      <c r="J821" s="23" t="s">
        <v>296</v>
      </c>
      <c r="K821" s="204"/>
      <c r="L821" s="205"/>
      <c r="M821" s="205"/>
      <c r="N821" s="205"/>
      <c r="O821" s="205"/>
      <c r="P821" s="205"/>
      <c r="Q821" s="205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  <c r="AG821" s="205"/>
      <c r="AH821" s="205"/>
      <c r="AI821" s="205"/>
      <c r="AJ821" s="205"/>
      <c r="AK821" s="205"/>
      <c r="AL821" s="205"/>
      <c r="AM821" s="205"/>
      <c r="AN821" s="205"/>
      <c r="AO821" s="205"/>
      <c r="AP821" s="205"/>
      <c r="AQ821" s="205"/>
      <c r="AR821" s="205"/>
      <c r="AS821" s="205"/>
      <c r="AT821" s="205"/>
      <c r="AU821" s="205"/>
      <c r="AV821" s="205"/>
      <c r="AW821" s="205"/>
      <c r="AX821" s="205"/>
      <c r="AY821" s="205"/>
      <c r="AZ821" s="205"/>
      <c r="BA821" s="205"/>
      <c r="BB821" s="205"/>
      <c r="BC821" s="205"/>
      <c r="BD821" s="205"/>
      <c r="BE821" s="205"/>
      <c r="BF821" s="205"/>
      <c r="BG821" s="205"/>
      <c r="BH821" s="205"/>
      <c r="BI821" s="205"/>
      <c r="BJ821" s="205"/>
      <c r="BK821" s="205"/>
      <c r="BL821" s="205"/>
      <c r="BM821" s="56"/>
    </row>
    <row r="822" spans="1:65">
      <c r="A822" s="29"/>
      <c r="B822" s="20" t="s">
        <v>275</v>
      </c>
      <c r="C822" s="12"/>
      <c r="D822" s="210" t="s">
        <v>777</v>
      </c>
      <c r="E822" s="210" t="s">
        <v>777</v>
      </c>
      <c r="F822" s="210">
        <v>0.02</v>
      </c>
      <c r="G822" s="210" t="s">
        <v>777</v>
      </c>
      <c r="H822" s="210">
        <v>0.12166666666666666</v>
      </c>
      <c r="I822" s="210" t="s">
        <v>777</v>
      </c>
      <c r="J822" s="210" t="s">
        <v>777</v>
      </c>
      <c r="K822" s="204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  <c r="AG822" s="205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56"/>
    </row>
    <row r="823" spans="1:65">
      <c r="A823" s="29"/>
      <c r="B823" s="3" t="s">
        <v>276</v>
      </c>
      <c r="C823" s="28"/>
      <c r="D823" s="23" t="s">
        <v>777</v>
      </c>
      <c r="E823" s="23" t="s">
        <v>777</v>
      </c>
      <c r="F823" s="23">
        <v>0.02</v>
      </c>
      <c r="G823" s="23" t="s">
        <v>777</v>
      </c>
      <c r="H823" s="23">
        <v>0.12</v>
      </c>
      <c r="I823" s="23" t="s">
        <v>777</v>
      </c>
      <c r="J823" s="23" t="s">
        <v>777</v>
      </c>
      <c r="K823" s="204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56"/>
    </row>
    <row r="824" spans="1:65">
      <c r="A824" s="29"/>
      <c r="B824" s="3" t="s">
        <v>277</v>
      </c>
      <c r="C824" s="28"/>
      <c r="D824" s="23" t="s">
        <v>777</v>
      </c>
      <c r="E824" s="23" t="s">
        <v>777</v>
      </c>
      <c r="F824" s="23">
        <v>0</v>
      </c>
      <c r="G824" s="23" t="s">
        <v>777</v>
      </c>
      <c r="H824" s="23">
        <v>4.0824829046386332E-3</v>
      </c>
      <c r="I824" s="23" t="s">
        <v>777</v>
      </c>
      <c r="J824" s="23" t="s">
        <v>777</v>
      </c>
      <c r="K824" s="204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56"/>
    </row>
    <row r="825" spans="1:65">
      <c r="A825" s="29"/>
      <c r="B825" s="3" t="s">
        <v>87</v>
      </c>
      <c r="C825" s="28"/>
      <c r="D825" s="13" t="s">
        <v>777</v>
      </c>
      <c r="E825" s="13" t="s">
        <v>777</v>
      </c>
      <c r="F825" s="13">
        <v>0</v>
      </c>
      <c r="G825" s="13" t="s">
        <v>777</v>
      </c>
      <c r="H825" s="13">
        <v>3.3554654010728498E-2</v>
      </c>
      <c r="I825" s="13" t="s">
        <v>777</v>
      </c>
      <c r="J825" s="13" t="s">
        <v>777</v>
      </c>
      <c r="K825" s="152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278</v>
      </c>
      <c r="C826" s="28"/>
      <c r="D826" s="13" t="s">
        <v>777</v>
      </c>
      <c r="E826" s="13" t="s">
        <v>777</v>
      </c>
      <c r="F826" s="13">
        <v>-0.7176470588235293</v>
      </c>
      <c r="G826" s="13" t="s">
        <v>777</v>
      </c>
      <c r="H826" s="13">
        <v>0.71764705882352997</v>
      </c>
      <c r="I826" s="13" t="s">
        <v>777</v>
      </c>
      <c r="J826" s="13" t="s">
        <v>777</v>
      </c>
      <c r="K826" s="152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279</v>
      </c>
      <c r="C827" s="46"/>
      <c r="D827" s="44" t="s">
        <v>280</v>
      </c>
      <c r="E827" s="44" t="s">
        <v>280</v>
      </c>
      <c r="F827" s="44">
        <v>0.67</v>
      </c>
      <c r="G827" s="44" t="s">
        <v>280</v>
      </c>
      <c r="H827" s="44">
        <v>0.67</v>
      </c>
      <c r="I827" s="44" t="s">
        <v>280</v>
      </c>
      <c r="J827" s="44" t="s">
        <v>280</v>
      </c>
      <c r="K827" s="152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E828" s="20"/>
      <c r="F828" s="20"/>
      <c r="G828" s="20"/>
      <c r="H828" s="20"/>
      <c r="I828" s="20"/>
      <c r="J828" s="20"/>
      <c r="BM828" s="55"/>
    </row>
    <row r="829" spans="1:65" ht="15">
      <c r="B829" s="8" t="s">
        <v>565</v>
      </c>
      <c r="BM829" s="27" t="s">
        <v>282</v>
      </c>
    </row>
    <row r="830" spans="1:65" ht="15">
      <c r="A830" s="24" t="s">
        <v>64</v>
      </c>
      <c r="B830" s="18" t="s">
        <v>114</v>
      </c>
      <c r="C830" s="15" t="s">
        <v>115</v>
      </c>
      <c r="D830" s="16" t="s">
        <v>244</v>
      </c>
      <c r="E830" s="17" t="s">
        <v>244</v>
      </c>
      <c r="F830" s="17" t="s">
        <v>244</v>
      </c>
      <c r="G830" s="17" t="s">
        <v>244</v>
      </c>
      <c r="H830" s="15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245</v>
      </c>
      <c r="C831" s="9" t="s">
        <v>245</v>
      </c>
      <c r="D831" s="150" t="s">
        <v>248</v>
      </c>
      <c r="E831" s="151" t="s">
        <v>250</v>
      </c>
      <c r="F831" s="151" t="s">
        <v>252</v>
      </c>
      <c r="G831" s="151" t="s">
        <v>260</v>
      </c>
      <c r="H831" s="15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312</v>
      </c>
      <c r="E832" s="11" t="s">
        <v>312</v>
      </c>
      <c r="F832" s="11" t="s">
        <v>103</v>
      </c>
      <c r="G832" s="11" t="s">
        <v>102</v>
      </c>
      <c r="H832" s="15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</v>
      </c>
    </row>
    <row r="833" spans="1:65">
      <c r="A833" s="29"/>
      <c r="B833" s="19"/>
      <c r="C833" s="9"/>
      <c r="D833" s="25"/>
      <c r="E833" s="25"/>
      <c r="F833" s="25"/>
      <c r="G833" s="25"/>
      <c r="H833" s="15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8">
        <v>1</v>
      </c>
      <c r="C834" s="14">
        <v>1</v>
      </c>
      <c r="D834" s="21" t="s">
        <v>280</v>
      </c>
      <c r="E834" s="21" t="s">
        <v>98</v>
      </c>
      <c r="F834" s="146" t="s">
        <v>107</v>
      </c>
      <c r="G834" s="21" t="s">
        <v>295</v>
      </c>
      <c r="H834" s="15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</v>
      </c>
    </row>
    <row r="835" spans="1:65">
      <c r="A835" s="29"/>
      <c r="B835" s="19">
        <v>1</v>
      </c>
      <c r="C835" s="9">
        <v>2</v>
      </c>
      <c r="D835" s="11" t="s">
        <v>280</v>
      </c>
      <c r="E835" s="11" t="s">
        <v>98</v>
      </c>
      <c r="F835" s="147" t="s">
        <v>107</v>
      </c>
      <c r="G835" s="11" t="s">
        <v>295</v>
      </c>
      <c r="H835" s="15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17</v>
      </c>
    </row>
    <row r="836" spans="1:65">
      <c r="A836" s="29"/>
      <c r="B836" s="19">
        <v>1</v>
      </c>
      <c r="C836" s="9">
        <v>3</v>
      </c>
      <c r="D836" s="11" t="s">
        <v>280</v>
      </c>
      <c r="E836" s="11" t="s">
        <v>98</v>
      </c>
      <c r="F836" s="147" t="s">
        <v>107</v>
      </c>
      <c r="G836" s="11" t="s">
        <v>295</v>
      </c>
      <c r="H836" s="15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16</v>
      </c>
    </row>
    <row r="837" spans="1:65">
      <c r="A837" s="29"/>
      <c r="B837" s="19">
        <v>1</v>
      </c>
      <c r="C837" s="9">
        <v>4</v>
      </c>
      <c r="D837" s="11" t="s">
        <v>280</v>
      </c>
      <c r="E837" s="11" t="s">
        <v>98</v>
      </c>
      <c r="F837" s="147" t="s">
        <v>107</v>
      </c>
      <c r="G837" s="11" t="s">
        <v>295</v>
      </c>
      <c r="H837" s="15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107</v>
      </c>
    </row>
    <row r="838" spans="1:65">
      <c r="A838" s="29"/>
      <c r="B838" s="19">
        <v>1</v>
      </c>
      <c r="C838" s="9">
        <v>5</v>
      </c>
      <c r="D838" s="11" t="s">
        <v>280</v>
      </c>
      <c r="E838" s="11" t="s">
        <v>98</v>
      </c>
      <c r="F838" s="147" t="s">
        <v>107</v>
      </c>
      <c r="G838" s="11" t="s">
        <v>295</v>
      </c>
      <c r="H838" s="15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23</v>
      </c>
    </row>
    <row r="839" spans="1:65">
      <c r="A839" s="29"/>
      <c r="B839" s="19">
        <v>1</v>
      </c>
      <c r="C839" s="9">
        <v>6</v>
      </c>
      <c r="D839" s="11" t="s">
        <v>280</v>
      </c>
      <c r="E839" s="11" t="s">
        <v>98</v>
      </c>
      <c r="F839" s="147" t="s">
        <v>107</v>
      </c>
      <c r="G839" s="11" t="s">
        <v>295</v>
      </c>
      <c r="H839" s="15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20" t="s">
        <v>275</v>
      </c>
      <c r="C840" s="12"/>
      <c r="D840" s="22" t="s">
        <v>777</v>
      </c>
      <c r="E840" s="22" t="s">
        <v>777</v>
      </c>
      <c r="F840" s="22" t="s">
        <v>777</v>
      </c>
      <c r="G840" s="22" t="s">
        <v>777</v>
      </c>
      <c r="H840" s="15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276</v>
      </c>
      <c r="C841" s="28"/>
      <c r="D841" s="11" t="s">
        <v>777</v>
      </c>
      <c r="E841" s="11" t="s">
        <v>777</v>
      </c>
      <c r="F841" s="11" t="s">
        <v>777</v>
      </c>
      <c r="G841" s="11" t="s">
        <v>777</v>
      </c>
      <c r="H841" s="15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277</v>
      </c>
      <c r="C842" s="28"/>
      <c r="D842" s="23" t="s">
        <v>777</v>
      </c>
      <c r="E842" s="23" t="s">
        <v>777</v>
      </c>
      <c r="F842" s="23" t="s">
        <v>777</v>
      </c>
      <c r="G842" s="23" t="s">
        <v>777</v>
      </c>
      <c r="H842" s="15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87</v>
      </c>
      <c r="C843" s="28"/>
      <c r="D843" s="13" t="s">
        <v>777</v>
      </c>
      <c r="E843" s="13" t="s">
        <v>777</v>
      </c>
      <c r="F843" s="13" t="s">
        <v>777</v>
      </c>
      <c r="G843" s="13" t="s">
        <v>777</v>
      </c>
      <c r="H843" s="15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278</v>
      </c>
      <c r="C844" s="28"/>
      <c r="D844" s="13" t="s">
        <v>777</v>
      </c>
      <c r="E844" s="13" t="s">
        <v>777</v>
      </c>
      <c r="F844" s="13" t="s">
        <v>777</v>
      </c>
      <c r="G844" s="13" t="s">
        <v>777</v>
      </c>
      <c r="H844" s="15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279</v>
      </c>
      <c r="C845" s="46"/>
      <c r="D845" s="44" t="s">
        <v>280</v>
      </c>
      <c r="E845" s="44" t="s">
        <v>280</v>
      </c>
      <c r="F845" s="44" t="s">
        <v>280</v>
      </c>
      <c r="G845" s="44" t="s">
        <v>280</v>
      </c>
      <c r="H845" s="15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E846" s="20"/>
      <c r="F846" s="20"/>
      <c r="G846" s="20"/>
      <c r="BM846" s="55"/>
    </row>
    <row r="847" spans="1:65" ht="15">
      <c r="B847" s="8" t="s">
        <v>566</v>
      </c>
      <c r="BM847" s="27" t="s">
        <v>282</v>
      </c>
    </row>
    <row r="848" spans="1:65" ht="15">
      <c r="A848" s="24" t="s">
        <v>65</v>
      </c>
      <c r="B848" s="18" t="s">
        <v>114</v>
      </c>
      <c r="C848" s="15" t="s">
        <v>115</v>
      </c>
      <c r="D848" s="16" t="s">
        <v>244</v>
      </c>
      <c r="E848" s="17" t="s">
        <v>244</v>
      </c>
      <c r="F848" s="15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245</v>
      </c>
      <c r="C849" s="9" t="s">
        <v>245</v>
      </c>
      <c r="D849" s="150" t="s">
        <v>252</v>
      </c>
      <c r="E849" s="151" t="s">
        <v>260</v>
      </c>
      <c r="F849" s="15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102</v>
      </c>
      <c r="E850" s="11" t="s">
        <v>102</v>
      </c>
      <c r="F850" s="15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25"/>
      <c r="F851" s="15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146" t="s">
        <v>105</v>
      </c>
      <c r="E852" s="21" t="s">
        <v>295</v>
      </c>
      <c r="F852" s="15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47" t="s">
        <v>105</v>
      </c>
      <c r="E853" s="11" t="s">
        <v>295</v>
      </c>
      <c r="F853" s="15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18</v>
      </c>
    </row>
    <row r="854" spans="1:65">
      <c r="A854" s="29"/>
      <c r="B854" s="19">
        <v>1</v>
      </c>
      <c r="C854" s="9">
        <v>3</v>
      </c>
      <c r="D854" s="147" t="s">
        <v>105</v>
      </c>
      <c r="E854" s="11" t="s">
        <v>295</v>
      </c>
      <c r="F854" s="15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47" t="s">
        <v>105</v>
      </c>
      <c r="E855" s="11" t="s">
        <v>295</v>
      </c>
      <c r="F855" s="15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105</v>
      </c>
    </row>
    <row r="856" spans="1:65">
      <c r="A856" s="29"/>
      <c r="B856" s="19">
        <v>1</v>
      </c>
      <c r="C856" s="9">
        <v>5</v>
      </c>
      <c r="D856" s="147" t="s">
        <v>105</v>
      </c>
      <c r="E856" s="11" t="s">
        <v>295</v>
      </c>
      <c r="F856" s="15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24</v>
      </c>
    </row>
    <row r="857" spans="1:65">
      <c r="A857" s="29"/>
      <c r="B857" s="19">
        <v>1</v>
      </c>
      <c r="C857" s="9">
        <v>6</v>
      </c>
      <c r="D857" s="147" t="s">
        <v>105</v>
      </c>
      <c r="E857" s="11" t="s">
        <v>295</v>
      </c>
      <c r="F857" s="15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275</v>
      </c>
      <c r="C858" s="12"/>
      <c r="D858" s="22" t="s">
        <v>777</v>
      </c>
      <c r="E858" s="22" t="s">
        <v>777</v>
      </c>
      <c r="F858" s="15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276</v>
      </c>
      <c r="C859" s="28"/>
      <c r="D859" s="11" t="s">
        <v>777</v>
      </c>
      <c r="E859" s="11" t="s">
        <v>777</v>
      </c>
      <c r="F859" s="15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277</v>
      </c>
      <c r="C860" s="28"/>
      <c r="D860" s="23" t="s">
        <v>777</v>
      </c>
      <c r="E860" s="23" t="s">
        <v>777</v>
      </c>
      <c r="F860" s="15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87</v>
      </c>
      <c r="C861" s="28"/>
      <c r="D861" s="13" t="s">
        <v>777</v>
      </c>
      <c r="E861" s="13" t="s">
        <v>777</v>
      </c>
      <c r="F861" s="15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278</v>
      </c>
      <c r="C862" s="28"/>
      <c r="D862" s="13" t="s">
        <v>777</v>
      </c>
      <c r="E862" s="13" t="s">
        <v>777</v>
      </c>
      <c r="F862" s="15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279</v>
      </c>
      <c r="C863" s="46"/>
      <c r="D863" s="44" t="s">
        <v>280</v>
      </c>
      <c r="E863" s="44" t="s">
        <v>280</v>
      </c>
      <c r="F863" s="15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E864" s="20"/>
      <c r="BM864" s="55"/>
    </row>
    <row r="865" spans="1:65" ht="15">
      <c r="B865" s="8" t="s">
        <v>567</v>
      </c>
      <c r="BM865" s="27" t="s">
        <v>282</v>
      </c>
    </row>
    <row r="866" spans="1:65" ht="15">
      <c r="A866" s="24" t="s">
        <v>32</v>
      </c>
      <c r="B866" s="18" t="s">
        <v>114</v>
      </c>
      <c r="C866" s="15" t="s">
        <v>115</v>
      </c>
      <c r="D866" s="16" t="s">
        <v>244</v>
      </c>
      <c r="E866" s="17" t="s">
        <v>244</v>
      </c>
      <c r="F866" s="17" t="s">
        <v>244</v>
      </c>
      <c r="G866" s="152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245</v>
      </c>
      <c r="C867" s="9" t="s">
        <v>245</v>
      </c>
      <c r="D867" s="150" t="s">
        <v>248</v>
      </c>
      <c r="E867" s="151" t="s">
        <v>252</v>
      </c>
      <c r="F867" s="151" t="s">
        <v>260</v>
      </c>
      <c r="G867" s="152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312</v>
      </c>
      <c r="E868" s="11" t="s">
        <v>102</v>
      </c>
      <c r="F868" s="11" t="s">
        <v>102</v>
      </c>
      <c r="G868" s="152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2</v>
      </c>
    </row>
    <row r="869" spans="1:65">
      <c r="A869" s="29"/>
      <c r="B869" s="19"/>
      <c r="C869" s="9"/>
      <c r="D869" s="25"/>
      <c r="E869" s="25"/>
      <c r="F869" s="25"/>
      <c r="G869" s="152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2</v>
      </c>
    </row>
    <row r="870" spans="1:65">
      <c r="A870" s="29"/>
      <c r="B870" s="18">
        <v>1</v>
      </c>
      <c r="C870" s="14">
        <v>1</v>
      </c>
      <c r="D870" s="21" t="s">
        <v>280</v>
      </c>
      <c r="E870" s="21">
        <v>5.3</v>
      </c>
      <c r="F870" s="21" t="s">
        <v>295</v>
      </c>
      <c r="G870" s="152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9">
        <v>1</v>
      </c>
      <c r="C871" s="9">
        <v>2</v>
      </c>
      <c r="D871" s="11" t="s">
        <v>280</v>
      </c>
      <c r="E871" s="11">
        <v>5.0999999999999996</v>
      </c>
      <c r="F871" s="11" t="s">
        <v>295</v>
      </c>
      <c r="G871" s="152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19</v>
      </c>
    </row>
    <row r="872" spans="1:65">
      <c r="A872" s="29"/>
      <c r="B872" s="19">
        <v>1</v>
      </c>
      <c r="C872" s="9">
        <v>3</v>
      </c>
      <c r="D872" s="11" t="s">
        <v>280</v>
      </c>
      <c r="E872" s="11">
        <v>5.2</v>
      </c>
      <c r="F872" s="11" t="s">
        <v>295</v>
      </c>
      <c r="G872" s="152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16</v>
      </c>
    </row>
    <row r="873" spans="1:65">
      <c r="A873" s="29"/>
      <c r="B873" s="19">
        <v>1</v>
      </c>
      <c r="C873" s="9">
        <v>4</v>
      </c>
      <c r="D873" s="11" t="s">
        <v>280</v>
      </c>
      <c r="E873" s="11">
        <v>5.0999999999999996</v>
      </c>
      <c r="F873" s="11" t="s">
        <v>295</v>
      </c>
      <c r="G873" s="152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5.18333333333333</v>
      </c>
    </row>
    <row r="874" spans="1:65">
      <c r="A874" s="29"/>
      <c r="B874" s="19">
        <v>1</v>
      </c>
      <c r="C874" s="9">
        <v>5</v>
      </c>
      <c r="D874" s="11" t="s">
        <v>280</v>
      </c>
      <c r="E874" s="11">
        <v>5.3</v>
      </c>
      <c r="F874" s="11" t="s">
        <v>295</v>
      </c>
      <c r="G874" s="152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25</v>
      </c>
    </row>
    <row r="875" spans="1:65">
      <c r="A875" s="29"/>
      <c r="B875" s="19">
        <v>1</v>
      </c>
      <c r="C875" s="9">
        <v>6</v>
      </c>
      <c r="D875" s="11" t="s">
        <v>280</v>
      </c>
      <c r="E875" s="11">
        <v>5.0999999999999996</v>
      </c>
      <c r="F875" s="11" t="s">
        <v>295</v>
      </c>
      <c r="G875" s="152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20" t="s">
        <v>275</v>
      </c>
      <c r="C876" s="12"/>
      <c r="D876" s="22" t="s">
        <v>777</v>
      </c>
      <c r="E876" s="22">
        <v>5.1833333333333327</v>
      </c>
      <c r="F876" s="22" t="s">
        <v>777</v>
      </c>
      <c r="G876" s="152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276</v>
      </c>
      <c r="C877" s="28"/>
      <c r="D877" s="11" t="s">
        <v>777</v>
      </c>
      <c r="E877" s="11">
        <v>5.15</v>
      </c>
      <c r="F877" s="11" t="s">
        <v>777</v>
      </c>
      <c r="G877" s="152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277</v>
      </c>
      <c r="C878" s="28"/>
      <c r="D878" s="23" t="s">
        <v>777</v>
      </c>
      <c r="E878" s="23">
        <v>9.8319208025017618E-2</v>
      </c>
      <c r="F878" s="23" t="s">
        <v>777</v>
      </c>
      <c r="G878" s="15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87</v>
      </c>
      <c r="C879" s="28"/>
      <c r="D879" s="13" t="s">
        <v>777</v>
      </c>
      <c r="E879" s="13">
        <v>1.8968335953379607E-2</v>
      </c>
      <c r="F879" s="13" t="s">
        <v>777</v>
      </c>
      <c r="G879" s="15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278</v>
      </c>
      <c r="C880" s="28"/>
      <c r="D880" s="13" t="s">
        <v>777</v>
      </c>
      <c r="E880" s="13">
        <v>4.4408920985006262E-16</v>
      </c>
      <c r="F880" s="13" t="s">
        <v>777</v>
      </c>
      <c r="G880" s="15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279</v>
      </c>
      <c r="C881" s="46"/>
      <c r="D881" s="44" t="s">
        <v>280</v>
      </c>
      <c r="E881" s="44" t="s">
        <v>280</v>
      </c>
      <c r="F881" s="44" t="s">
        <v>280</v>
      </c>
      <c r="G881" s="15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20"/>
      <c r="D882" s="20"/>
      <c r="E882" s="20"/>
      <c r="F882" s="20"/>
      <c r="BM882" s="55"/>
    </row>
    <row r="883" spans="1:65" ht="15">
      <c r="B883" s="8" t="s">
        <v>568</v>
      </c>
      <c r="BM883" s="27" t="s">
        <v>282</v>
      </c>
    </row>
    <row r="884" spans="1:65" ht="15">
      <c r="A884" s="24" t="s">
        <v>66</v>
      </c>
      <c r="B884" s="18" t="s">
        <v>114</v>
      </c>
      <c r="C884" s="15" t="s">
        <v>115</v>
      </c>
      <c r="D884" s="16" t="s">
        <v>244</v>
      </c>
      <c r="E884" s="17" t="s">
        <v>244</v>
      </c>
      <c r="F884" s="17" t="s">
        <v>244</v>
      </c>
      <c r="G884" s="17" t="s">
        <v>244</v>
      </c>
      <c r="H884" s="17" t="s">
        <v>244</v>
      </c>
      <c r="I884" s="17" t="s">
        <v>244</v>
      </c>
      <c r="J884" s="152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245</v>
      </c>
      <c r="C885" s="9" t="s">
        <v>245</v>
      </c>
      <c r="D885" s="150" t="s">
        <v>248</v>
      </c>
      <c r="E885" s="151" t="s">
        <v>250</v>
      </c>
      <c r="F885" s="151" t="s">
        <v>252</v>
      </c>
      <c r="G885" s="151" t="s">
        <v>260</v>
      </c>
      <c r="H885" s="151" t="s">
        <v>284</v>
      </c>
      <c r="I885" s="151" t="s">
        <v>267</v>
      </c>
      <c r="J885" s="152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312</v>
      </c>
      <c r="E886" s="11" t="s">
        <v>312</v>
      </c>
      <c r="F886" s="11" t="s">
        <v>103</v>
      </c>
      <c r="G886" s="11" t="s">
        <v>102</v>
      </c>
      <c r="H886" s="11" t="s">
        <v>103</v>
      </c>
      <c r="I886" s="11" t="s">
        <v>103</v>
      </c>
      <c r="J886" s="152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</v>
      </c>
    </row>
    <row r="887" spans="1:65">
      <c r="A887" s="29"/>
      <c r="B887" s="19"/>
      <c r="C887" s="9"/>
      <c r="D887" s="25"/>
      <c r="E887" s="25"/>
      <c r="F887" s="25"/>
      <c r="G887" s="25"/>
      <c r="H887" s="25"/>
      <c r="I887" s="25"/>
      <c r="J887" s="152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2</v>
      </c>
    </row>
    <row r="888" spans="1:65">
      <c r="A888" s="29"/>
      <c r="B888" s="18">
        <v>1</v>
      </c>
      <c r="C888" s="14">
        <v>1</v>
      </c>
      <c r="D888" s="21" t="s">
        <v>280</v>
      </c>
      <c r="E888" s="21" t="s">
        <v>98</v>
      </c>
      <c r="F888" s="21">
        <v>5.9</v>
      </c>
      <c r="G888" s="21" t="s">
        <v>295</v>
      </c>
      <c r="H888" s="21">
        <v>12</v>
      </c>
      <c r="I888" s="21" t="s">
        <v>296</v>
      </c>
      <c r="J888" s="152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</v>
      </c>
    </row>
    <row r="889" spans="1:65">
      <c r="A889" s="29"/>
      <c r="B889" s="19">
        <v>1</v>
      </c>
      <c r="C889" s="9">
        <v>2</v>
      </c>
      <c r="D889" s="11" t="s">
        <v>280</v>
      </c>
      <c r="E889" s="11" t="s">
        <v>98</v>
      </c>
      <c r="F889" s="11">
        <v>6.1</v>
      </c>
      <c r="G889" s="11" t="s">
        <v>295</v>
      </c>
      <c r="H889" s="11">
        <v>11</v>
      </c>
      <c r="I889" s="11" t="s">
        <v>296</v>
      </c>
      <c r="J889" s="152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20</v>
      </c>
    </row>
    <row r="890" spans="1:65">
      <c r="A890" s="29"/>
      <c r="B890" s="19">
        <v>1</v>
      </c>
      <c r="C890" s="9">
        <v>3</v>
      </c>
      <c r="D890" s="11" t="s">
        <v>280</v>
      </c>
      <c r="E890" s="11" t="s">
        <v>98</v>
      </c>
      <c r="F890" s="11">
        <v>6.2</v>
      </c>
      <c r="G890" s="11" t="s">
        <v>295</v>
      </c>
      <c r="H890" s="11">
        <v>11</v>
      </c>
      <c r="I890" s="11" t="s">
        <v>296</v>
      </c>
      <c r="J890" s="152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16</v>
      </c>
    </row>
    <row r="891" spans="1:65">
      <c r="A891" s="29"/>
      <c r="B891" s="19">
        <v>1</v>
      </c>
      <c r="C891" s="9">
        <v>4</v>
      </c>
      <c r="D891" s="11" t="s">
        <v>280</v>
      </c>
      <c r="E891" s="11" t="s">
        <v>98</v>
      </c>
      <c r="F891" s="11">
        <v>6.7</v>
      </c>
      <c r="G891" s="11" t="s">
        <v>295</v>
      </c>
      <c r="H891" s="11">
        <v>11</v>
      </c>
      <c r="I891" s="11" t="s">
        <v>296</v>
      </c>
      <c r="J891" s="152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8.7249999999999996</v>
      </c>
    </row>
    <row r="892" spans="1:65">
      <c r="A892" s="29"/>
      <c r="B892" s="19">
        <v>1</v>
      </c>
      <c r="C892" s="9">
        <v>5</v>
      </c>
      <c r="D892" s="11" t="s">
        <v>280</v>
      </c>
      <c r="E892" s="11" t="s">
        <v>98</v>
      </c>
      <c r="F892" s="11">
        <v>6.3</v>
      </c>
      <c r="G892" s="11" t="s">
        <v>295</v>
      </c>
      <c r="H892" s="11">
        <v>11</v>
      </c>
      <c r="I892" s="11" t="s">
        <v>296</v>
      </c>
      <c r="J892" s="152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26</v>
      </c>
    </row>
    <row r="893" spans="1:65">
      <c r="A893" s="29"/>
      <c r="B893" s="19">
        <v>1</v>
      </c>
      <c r="C893" s="9">
        <v>6</v>
      </c>
      <c r="D893" s="11" t="s">
        <v>280</v>
      </c>
      <c r="E893" s="11" t="s">
        <v>98</v>
      </c>
      <c r="F893" s="11">
        <v>6.5</v>
      </c>
      <c r="G893" s="11" t="s">
        <v>295</v>
      </c>
      <c r="H893" s="11">
        <v>11</v>
      </c>
      <c r="I893" s="11" t="s">
        <v>296</v>
      </c>
      <c r="J893" s="152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20" t="s">
        <v>275</v>
      </c>
      <c r="C894" s="12"/>
      <c r="D894" s="22" t="s">
        <v>777</v>
      </c>
      <c r="E894" s="22" t="s">
        <v>777</v>
      </c>
      <c r="F894" s="22">
        <v>6.2833333333333341</v>
      </c>
      <c r="G894" s="22" t="s">
        <v>777</v>
      </c>
      <c r="H894" s="22">
        <v>11.166666666666666</v>
      </c>
      <c r="I894" s="22" t="s">
        <v>777</v>
      </c>
      <c r="J894" s="152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276</v>
      </c>
      <c r="C895" s="28"/>
      <c r="D895" s="11" t="s">
        <v>777</v>
      </c>
      <c r="E895" s="11" t="s">
        <v>777</v>
      </c>
      <c r="F895" s="11">
        <v>6.25</v>
      </c>
      <c r="G895" s="11" t="s">
        <v>777</v>
      </c>
      <c r="H895" s="11">
        <v>11</v>
      </c>
      <c r="I895" s="11" t="s">
        <v>777</v>
      </c>
      <c r="J895" s="152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277</v>
      </c>
      <c r="C896" s="28"/>
      <c r="D896" s="23" t="s">
        <v>777</v>
      </c>
      <c r="E896" s="23" t="s">
        <v>777</v>
      </c>
      <c r="F896" s="23">
        <v>0.28577380332470409</v>
      </c>
      <c r="G896" s="23" t="s">
        <v>777</v>
      </c>
      <c r="H896" s="23">
        <v>0.40824829046386302</v>
      </c>
      <c r="I896" s="23" t="s">
        <v>777</v>
      </c>
      <c r="J896" s="152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87</v>
      </c>
      <c r="C897" s="28"/>
      <c r="D897" s="13" t="s">
        <v>777</v>
      </c>
      <c r="E897" s="13" t="s">
        <v>777</v>
      </c>
      <c r="F897" s="13">
        <v>4.5481241908440967E-2</v>
      </c>
      <c r="G897" s="13" t="s">
        <v>777</v>
      </c>
      <c r="H897" s="13">
        <v>3.6559548399748926E-2</v>
      </c>
      <c r="I897" s="13" t="s">
        <v>777</v>
      </c>
      <c r="J897" s="152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278</v>
      </c>
      <c r="C898" s="28"/>
      <c r="D898" s="13" t="s">
        <v>777</v>
      </c>
      <c r="E898" s="13" t="s">
        <v>777</v>
      </c>
      <c r="F898" s="13">
        <v>-0.27984718242597884</v>
      </c>
      <c r="G898" s="13" t="s">
        <v>777</v>
      </c>
      <c r="H898" s="13">
        <v>0.27984718242597895</v>
      </c>
      <c r="I898" s="13" t="s">
        <v>777</v>
      </c>
      <c r="J898" s="152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279</v>
      </c>
      <c r="C899" s="46"/>
      <c r="D899" s="44" t="s">
        <v>280</v>
      </c>
      <c r="E899" s="44" t="s">
        <v>280</v>
      </c>
      <c r="F899" s="44">
        <v>0.67</v>
      </c>
      <c r="G899" s="44" t="s">
        <v>280</v>
      </c>
      <c r="H899" s="44">
        <v>0.67</v>
      </c>
      <c r="I899" s="44" t="s">
        <v>280</v>
      </c>
      <c r="J899" s="152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20"/>
      <c r="D900" s="20"/>
      <c r="E900" s="20"/>
      <c r="F900" s="20"/>
      <c r="G900" s="20"/>
      <c r="H900" s="20"/>
      <c r="I900" s="20"/>
      <c r="BM900" s="55"/>
    </row>
    <row r="901" spans="1:65" ht="15">
      <c r="B901" s="8" t="s">
        <v>569</v>
      </c>
      <c r="BM901" s="27" t="s">
        <v>282</v>
      </c>
    </row>
    <row r="902" spans="1:65" ht="15">
      <c r="A902" s="24" t="s">
        <v>35</v>
      </c>
      <c r="B902" s="18" t="s">
        <v>114</v>
      </c>
      <c r="C902" s="15" t="s">
        <v>115</v>
      </c>
      <c r="D902" s="16" t="s">
        <v>244</v>
      </c>
      <c r="E902" s="17" t="s">
        <v>244</v>
      </c>
      <c r="F902" s="17" t="s">
        <v>244</v>
      </c>
      <c r="G902" s="17" t="s">
        <v>244</v>
      </c>
      <c r="H902" s="15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 t="s">
        <v>245</v>
      </c>
      <c r="C903" s="9" t="s">
        <v>245</v>
      </c>
      <c r="D903" s="150" t="s">
        <v>250</v>
      </c>
      <c r="E903" s="151" t="s">
        <v>252</v>
      </c>
      <c r="F903" s="151" t="s">
        <v>260</v>
      </c>
      <c r="G903" s="151" t="s">
        <v>267</v>
      </c>
      <c r="H903" s="15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 t="s">
        <v>3</v>
      </c>
    </row>
    <row r="904" spans="1:65">
      <c r="A904" s="29"/>
      <c r="B904" s="19"/>
      <c r="C904" s="9"/>
      <c r="D904" s="10" t="s">
        <v>312</v>
      </c>
      <c r="E904" s="11" t="s">
        <v>103</v>
      </c>
      <c r="F904" s="11" t="s">
        <v>102</v>
      </c>
      <c r="G904" s="11" t="s">
        <v>103</v>
      </c>
      <c r="H904" s="15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</v>
      </c>
    </row>
    <row r="905" spans="1:65">
      <c r="A905" s="29"/>
      <c r="B905" s="19"/>
      <c r="C905" s="9"/>
      <c r="D905" s="25"/>
      <c r="E905" s="25"/>
      <c r="F905" s="25"/>
      <c r="G905" s="25"/>
      <c r="H905" s="15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8">
        <v>1</v>
      </c>
      <c r="C906" s="14">
        <v>1</v>
      </c>
      <c r="D906" s="21" t="s">
        <v>98</v>
      </c>
      <c r="E906" s="146" t="s">
        <v>107</v>
      </c>
      <c r="F906" s="21" t="s">
        <v>295</v>
      </c>
      <c r="G906" s="21" t="s">
        <v>296</v>
      </c>
      <c r="H906" s="15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1</v>
      </c>
    </row>
    <row r="907" spans="1:65">
      <c r="A907" s="29"/>
      <c r="B907" s="19">
        <v>1</v>
      </c>
      <c r="C907" s="9">
        <v>2</v>
      </c>
      <c r="D907" s="11" t="s">
        <v>98</v>
      </c>
      <c r="E907" s="147" t="s">
        <v>107</v>
      </c>
      <c r="F907" s="11" t="s">
        <v>295</v>
      </c>
      <c r="G907" s="11" t="s">
        <v>296</v>
      </c>
      <c r="H907" s="15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21</v>
      </c>
    </row>
    <row r="908" spans="1:65">
      <c r="A908" s="29"/>
      <c r="B908" s="19">
        <v>1</v>
      </c>
      <c r="C908" s="9">
        <v>3</v>
      </c>
      <c r="D908" s="11" t="s">
        <v>98</v>
      </c>
      <c r="E908" s="147" t="s">
        <v>107</v>
      </c>
      <c r="F908" s="11" t="s">
        <v>295</v>
      </c>
      <c r="G908" s="11" t="s">
        <v>296</v>
      </c>
      <c r="H908" s="15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4</v>
      </c>
      <c r="D909" s="11" t="s">
        <v>98</v>
      </c>
      <c r="E909" s="147" t="s">
        <v>107</v>
      </c>
      <c r="F909" s="11" t="s">
        <v>295</v>
      </c>
      <c r="G909" s="11" t="s">
        <v>296</v>
      </c>
      <c r="H909" s="15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 t="s">
        <v>107</v>
      </c>
    </row>
    <row r="910" spans="1:65">
      <c r="A910" s="29"/>
      <c r="B910" s="19">
        <v>1</v>
      </c>
      <c r="C910" s="9">
        <v>5</v>
      </c>
      <c r="D910" s="11" t="s">
        <v>98</v>
      </c>
      <c r="E910" s="147" t="s">
        <v>107</v>
      </c>
      <c r="F910" s="11" t="s">
        <v>295</v>
      </c>
      <c r="G910" s="11" t="s">
        <v>296</v>
      </c>
      <c r="H910" s="15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27</v>
      </c>
    </row>
    <row r="911" spans="1:65">
      <c r="A911" s="29"/>
      <c r="B911" s="19">
        <v>1</v>
      </c>
      <c r="C911" s="9">
        <v>6</v>
      </c>
      <c r="D911" s="11" t="s">
        <v>98</v>
      </c>
      <c r="E911" s="147" t="s">
        <v>107</v>
      </c>
      <c r="F911" s="11" t="s">
        <v>295</v>
      </c>
      <c r="G911" s="11" t="s">
        <v>296</v>
      </c>
      <c r="H911" s="15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20" t="s">
        <v>275</v>
      </c>
      <c r="C912" s="12"/>
      <c r="D912" s="22" t="s">
        <v>777</v>
      </c>
      <c r="E912" s="22" t="s">
        <v>777</v>
      </c>
      <c r="F912" s="22" t="s">
        <v>777</v>
      </c>
      <c r="G912" s="22" t="s">
        <v>777</v>
      </c>
      <c r="H912" s="15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276</v>
      </c>
      <c r="C913" s="28"/>
      <c r="D913" s="11" t="s">
        <v>777</v>
      </c>
      <c r="E913" s="11" t="s">
        <v>777</v>
      </c>
      <c r="F913" s="11" t="s">
        <v>777</v>
      </c>
      <c r="G913" s="11" t="s">
        <v>777</v>
      </c>
      <c r="H913" s="15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3" t="s">
        <v>277</v>
      </c>
      <c r="C914" s="28"/>
      <c r="D914" s="23" t="s">
        <v>777</v>
      </c>
      <c r="E914" s="23" t="s">
        <v>777</v>
      </c>
      <c r="F914" s="23" t="s">
        <v>777</v>
      </c>
      <c r="G914" s="23" t="s">
        <v>777</v>
      </c>
      <c r="H914" s="15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87</v>
      </c>
      <c r="C915" s="28"/>
      <c r="D915" s="13" t="s">
        <v>777</v>
      </c>
      <c r="E915" s="13" t="s">
        <v>777</v>
      </c>
      <c r="F915" s="13" t="s">
        <v>777</v>
      </c>
      <c r="G915" s="13" t="s">
        <v>777</v>
      </c>
      <c r="H915" s="15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278</v>
      </c>
      <c r="C916" s="28"/>
      <c r="D916" s="13" t="s">
        <v>777</v>
      </c>
      <c r="E916" s="13" t="s">
        <v>777</v>
      </c>
      <c r="F916" s="13" t="s">
        <v>777</v>
      </c>
      <c r="G916" s="13" t="s">
        <v>777</v>
      </c>
      <c r="H916" s="15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45" t="s">
        <v>279</v>
      </c>
      <c r="C917" s="46"/>
      <c r="D917" s="44" t="s">
        <v>280</v>
      </c>
      <c r="E917" s="44" t="s">
        <v>280</v>
      </c>
      <c r="F917" s="44" t="s">
        <v>280</v>
      </c>
      <c r="G917" s="44" t="s">
        <v>280</v>
      </c>
      <c r="H917" s="15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B918" s="30"/>
      <c r="C918" s="20"/>
      <c r="D918" s="20"/>
      <c r="E918" s="20"/>
      <c r="F918" s="20"/>
      <c r="G918" s="20"/>
      <c r="BM918" s="55"/>
    </row>
    <row r="919" spans="1:65" ht="15">
      <c r="B919" s="8" t="s">
        <v>570</v>
      </c>
      <c r="BM919" s="27" t="s">
        <v>282</v>
      </c>
    </row>
    <row r="920" spans="1:65" ht="15">
      <c r="A920" s="24" t="s">
        <v>38</v>
      </c>
      <c r="B920" s="18" t="s">
        <v>114</v>
      </c>
      <c r="C920" s="15" t="s">
        <v>115</v>
      </c>
      <c r="D920" s="16" t="s">
        <v>244</v>
      </c>
      <c r="E920" s="17" t="s">
        <v>244</v>
      </c>
      <c r="F920" s="17" t="s">
        <v>244</v>
      </c>
      <c r="G920" s="17" t="s">
        <v>244</v>
      </c>
      <c r="H920" s="17" t="s">
        <v>244</v>
      </c>
      <c r="I920" s="15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245</v>
      </c>
      <c r="C921" s="9" t="s">
        <v>245</v>
      </c>
      <c r="D921" s="150" t="s">
        <v>248</v>
      </c>
      <c r="E921" s="151" t="s">
        <v>252</v>
      </c>
      <c r="F921" s="151" t="s">
        <v>260</v>
      </c>
      <c r="G921" s="151" t="s">
        <v>284</v>
      </c>
      <c r="H921" s="151" t="s">
        <v>267</v>
      </c>
      <c r="I921" s="15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312</v>
      </c>
      <c r="E922" s="11" t="s">
        <v>102</v>
      </c>
      <c r="F922" s="11" t="s">
        <v>102</v>
      </c>
      <c r="G922" s="11" t="s">
        <v>103</v>
      </c>
      <c r="H922" s="11" t="s">
        <v>103</v>
      </c>
      <c r="I922" s="15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15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</v>
      </c>
    </row>
    <row r="924" spans="1:65">
      <c r="A924" s="29"/>
      <c r="B924" s="18">
        <v>1</v>
      </c>
      <c r="C924" s="14">
        <v>1</v>
      </c>
      <c r="D924" s="211" t="s">
        <v>280</v>
      </c>
      <c r="E924" s="211">
        <v>13.1</v>
      </c>
      <c r="F924" s="211" t="s">
        <v>295</v>
      </c>
      <c r="G924" s="211">
        <v>15</v>
      </c>
      <c r="H924" s="211" t="s">
        <v>296</v>
      </c>
      <c r="I924" s="213"/>
      <c r="J924" s="214"/>
      <c r="K924" s="214"/>
      <c r="L924" s="214"/>
      <c r="M924" s="214"/>
      <c r="N924" s="214"/>
      <c r="O924" s="214"/>
      <c r="P924" s="214"/>
      <c r="Q924" s="214"/>
      <c r="R924" s="214"/>
      <c r="S924" s="214"/>
      <c r="T924" s="214"/>
      <c r="U924" s="214"/>
      <c r="V924" s="214"/>
      <c r="W924" s="214"/>
      <c r="X924" s="214"/>
      <c r="Y924" s="214"/>
      <c r="Z924" s="214"/>
      <c r="AA924" s="214"/>
      <c r="AB924" s="214"/>
      <c r="AC924" s="214"/>
      <c r="AD924" s="214"/>
      <c r="AE924" s="214"/>
      <c r="AF924" s="214"/>
      <c r="AG924" s="214"/>
      <c r="AH924" s="214"/>
      <c r="AI924" s="214"/>
      <c r="AJ924" s="214"/>
      <c r="AK924" s="214"/>
      <c r="AL924" s="214"/>
      <c r="AM924" s="214"/>
      <c r="AN924" s="214"/>
      <c r="AO924" s="214"/>
      <c r="AP924" s="214"/>
      <c r="AQ924" s="214"/>
      <c r="AR924" s="214"/>
      <c r="AS924" s="214"/>
      <c r="AT924" s="214"/>
      <c r="AU924" s="214"/>
      <c r="AV924" s="214"/>
      <c r="AW924" s="214"/>
      <c r="AX924" s="214"/>
      <c r="AY924" s="214"/>
      <c r="AZ924" s="214"/>
      <c r="BA924" s="214"/>
      <c r="BB924" s="214"/>
      <c r="BC924" s="214"/>
      <c r="BD924" s="214"/>
      <c r="BE924" s="214"/>
      <c r="BF924" s="214"/>
      <c r="BG924" s="214"/>
      <c r="BH924" s="214"/>
      <c r="BI924" s="214"/>
      <c r="BJ924" s="214"/>
      <c r="BK924" s="214"/>
      <c r="BL924" s="214"/>
      <c r="BM924" s="215">
        <v>1</v>
      </c>
    </row>
    <row r="925" spans="1:65">
      <c r="A925" s="29"/>
      <c r="B925" s="19">
        <v>1</v>
      </c>
      <c r="C925" s="9">
        <v>2</v>
      </c>
      <c r="D925" s="216" t="s">
        <v>280</v>
      </c>
      <c r="E925" s="216">
        <v>13</v>
      </c>
      <c r="F925" s="216" t="s">
        <v>295</v>
      </c>
      <c r="G925" s="216">
        <v>15</v>
      </c>
      <c r="H925" s="216" t="s">
        <v>296</v>
      </c>
      <c r="I925" s="213"/>
      <c r="J925" s="214"/>
      <c r="K925" s="214"/>
      <c r="L925" s="214"/>
      <c r="M925" s="214"/>
      <c r="N925" s="214"/>
      <c r="O925" s="214"/>
      <c r="P925" s="214"/>
      <c r="Q925" s="214"/>
      <c r="R925" s="214"/>
      <c r="S925" s="214"/>
      <c r="T925" s="214"/>
      <c r="U925" s="214"/>
      <c r="V925" s="214"/>
      <c r="W925" s="214"/>
      <c r="X925" s="214"/>
      <c r="Y925" s="214"/>
      <c r="Z925" s="214"/>
      <c r="AA925" s="214"/>
      <c r="AB925" s="214"/>
      <c r="AC925" s="214"/>
      <c r="AD925" s="214"/>
      <c r="AE925" s="214"/>
      <c r="AF925" s="214"/>
      <c r="AG925" s="214"/>
      <c r="AH925" s="214"/>
      <c r="AI925" s="214"/>
      <c r="AJ925" s="214"/>
      <c r="AK925" s="214"/>
      <c r="AL925" s="214"/>
      <c r="AM925" s="214"/>
      <c r="AN925" s="214"/>
      <c r="AO925" s="214"/>
      <c r="AP925" s="214"/>
      <c r="AQ925" s="214"/>
      <c r="AR925" s="214"/>
      <c r="AS925" s="214"/>
      <c r="AT925" s="214"/>
      <c r="AU925" s="214"/>
      <c r="AV925" s="214"/>
      <c r="AW925" s="214"/>
      <c r="AX925" s="214"/>
      <c r="AY925" s="214"/>
      <c r="AZ925" s="214"/>
      <c r="BA925" s="214"/>
      <c r="BB925" s="214"/>
      <c r="BC925" s="214"/>
      <c r="BD925" s="214"/>
      <c r="BE925" s="214"/>
      <c r="BF925" s="214"/>
      <c r="BG925" s="214"/>
      <c r="BH925" s="214"/>
      <c r="BI925" s="214"/>
      <c r="BJ925" s="214"/>
      <c r="BK925" s="214"/>
      <c r="BL925" s="214"/>
      <c r="BM925" s="215">
        <v>22</v>
      </c>
    </row>
    <row r="926" spans="1:65">
      <c r="A926" s="29"/>
      <c r="B926" s="19">
        <v>1</v>
      </c>
      <c r="C926" s="9">
        <v>3</v>
      </c>
      <c r="D926" s="216" t="s">
        <v>280</v>
      </c>
      <c r="E926" s="216">
        <v>13.2</v>
      </c>
      <c r="F926" s="216" t="s">
        <v>295</v>
      </c>
      <c r="G926" s="216">
        <v>15</v>
      </c>
      <c r="H926" s="216" t="s">
        <v>296</v>
      </c>
      <c r="I926" s="213"/>
      <c r="J926" s="214"/>
      <c r="K926" s="214"/>
      <c r="L926" s="214"/>
      <c r="M926" s="214"/>
      <c r="N926" s="214"/>
      <c r="O926" s="214"/>
      <c r="P926" s="214"/>
      <c r="Q926" s="214"/>
      <c r="R926" s="214"/>
      <c r="S926" s="214"/>
      <c r="T926" s="214"/>
      <c r="U926" s="214"/>
      <c r="V926" s="214"/>
      <c r="W926" s="214"/>
      <c r="X926" s="214"/>
      <c r="Y926" s="214"/>
      <c r="Z926" s="214"/>
      <c r="AA926" s="214"/>
      <c r="AB926" s="214"/>
      <c r="AC926" s="214"/>
      <c r="AD926" s="214"/>
      <c r="AE926" s="214"/>
      <c r="AF926" s="214"/>
      <c r="AG926" s="214"/>
      <c r="AH926" s="214"/>
      <c r="AI926" s="214"/>
      <c r="AJ926" s="214"/>
      <c r="AK926" s="214"/>
      <c r="AL926" s="214"/>
      <c r="AM926" s="214"/>
      <c r="AN926" s="214"/>
      <c r="AO926" s="214"/>
      <c r="AP926" s="214"/>
      <c r="AQ926" s="214"/>
      <c r="AR926" s="214"/>
      <c r="AS926" s="214"/>
      <c r="AT926" s="214"/>
      <c r="AU926" s="214"/>
      <c r="AV926" s="214"/>
      <c r="AW926" s="214"/>
      <c r="AX926" s="214"/>
      <c r="AY926" s="214"/>
      <c r="AZ926" s="214"/>
      <c r="BA926" s="214"/>
      <c r="BB926" s="214"/>
      <c r="BC926" s="214"/>
      <c r="BD926" s="214"/>
      <c r="BE926" s="214"/>
      <c r="BF926" s="214"/>
      <c r="BG926" s="214"/>
      <c r="BH926" s="214"/>
      <c r="BI926" s="214"/>
      <c r="BJ926" s="214"/>
      <c r="BK926" s="214"/>
      <c r="BL926" s="214"/>
      <c r="BM926" s="215">
        <v>16</v>
      </c>
    </row>
    <row r="927" spans="1:65">
      <c r="A927" s="29"/>
      <c r="B927" s="19">
        <v>1</v>
      </c>
      <c r="C927" s="9">
        <v>4</v>
      </c>
      <c r="D927" s="216" t="s">
        <v>280</v>
      </c>
      <c r="E927" s="216">
        <v>13.2</v>
      </c>
      <c r="F927" s="216" t="s">
        <v>295</v>
      </c>
      <c r="G927" s="216">
        <v>15</v>
      </c>
      <c r="H927" s="216" t="s">
        <v>296</v>
      </c>
      <c r="I927" s="213"/>
      <c r="J927" s="214"/>
      <c r="K927" s="214"/>
      <c r="L927" s="214"/>
      <c r="M927" s="214"/>
      <c r="N927" s="214"/>
      <c r="O927" s="214"/>
      <c r="P927" s="214"/>
      <c r="Q927" s="214"/>
      <c r="R927" s="214"/>
      <c r="S927" s="214"/>
      <c r="T927" s="214"/>
      <c r="U927" s="214"/>
      <c r="V927" s="214"/>
      <c r="W927" s="214"/>
      <c r="X927" s="214"/>
      <c r="Y927" s="214"/>
      <c r="Z927" s="214"/>
      <c r="AA927" s="214"/>
      <c r="AB927" s="214"/>
      <c r="AC927" s="214"/>
      <c r="AD927" s="214"/>
      <c r="AE927" s="214"/>
      <c r="AF927" s="214"/>
      <c r="AG927" s="214"/>
      <c r="AH927" s="214"/>
      <c r="AI927" s="214"/>
      <c r="AJ927" s="214"/>
      <c r="AK927" s="214"/>
      <c r="AL927" s="214"/>
      <c r="AM927" s="214"/>
      <c r="AN927" s="214"/>
      <c r="AO927" s="214"/>
      <c r="AP927" s="214"/>
      <c r="AQ927" s="214"/>
      <c r="AR927" s="214"/>
      <c r="AS927" s="214"/>
      <c r="AT927" s="214"/>
      <c r="AU927" s="214"/>
      <c r="AV927" s="214"/>
      <c r="AW927" s="214"/>
      <c r="AX927" s="214"/>
      <c r="AY927" s="214"/>
      <c r="AZ927" s="214"/>
      <c r="BA927" s="214"/>
      <c r="BB927" s="214"/>
      <c r="BC927" s="214"/>
      <c r="BD927" s="214"/>
      <c r="BE927" s="214"/>
      <c r="BF927" s="214"/>
      <c r="BG927" s="214"/>
      <c r="BH927" s="214"/>
      <c r="BI927" s="214"/>
      <c r="BJ927" s="214"/>
      <c r="BK927" s="214"/>
      <c r="BL927" s="214"/>
      <c r="BM927" s="215">
        <v>14.125</v>
      </c>
    </row>
    <row r="928" spans="1:65">
      <c r="A928" s="29"/>
      <c r="B928" s="19">
        <v>1</v>
      </c>
      <c r="C928" s="9">
        <v>5</v>
      </c>
      <c r="D928" s="216" t="s">
        <v>280</v>
      </c>
      <c r="E928" s="216">
        <v>13.6</v>
      </c>
      <c r="F928" s="216" t="s">
        <v>295</v>
      </c>
      <c r="G928" s="216">
        <v>15</v>
      </c>
      <c r="H928" s="216" t="s">
        <v>296</v>
      </c>
      <c r="I928" s="213"/>
      <c r="J928" s="214"/>
      <c r="K928" s="214"/>
      <c r="L928" s="214"/>
      <c r="M928" s="214"/>
      <c r="N928" s="214"/>
      <c r="O928" s="214"/>
      <c r="P928" s="214"/>
      <c r="Q928" s="214"/>
      <c r="R928" s="214"/>
      <c r="S928" s="214"/>
      <c r="T928" s="214"/>
      <c r="U928" s="214"/>
      <c r="V928" s="214"/>
      <c r="W928" s="214"/>
      <c r="X928" s="214"/>
      <c r="Y928" s="214"/>
      <c r="Z928" s="214"/>
      <c r="AA928" s="214"/>
      <c r="AB928" s="214"/>
      <c r="AC928" s="214"/>
      <c r="AD928" s="214"/>
      <c r="AE928" s="214"/>
      <c r="AF928" s="214"/>
      <c r="AG928" s="214"/>
      <c r="AH928" s="214"/>
      <c r="AI928" s="214"/>
      <c r="AJ928" s="214"/>
      <c r="AK928" s="214"/>
      <c r="AL928" s="214"/>
      <c r="AM928" s="214"/>
      <c r="AN928" s="214"/>
      <c r="AO928" s="214"/>
      <c r="AP928" s="214"/>
      <c r="AQ928" s="214"/>
      <c r="AR928" s="214"/>
      <c r="AS928" s="214"/>
      <c r="AT928" s="214"/>
      <c r="AU928" s="214"/>
      <c r="AV928" s="214"/>
      <c r="AW928" s="214"/>
      <c r="AX928" s="214"/>
      <c r="AY928" s="214"/>
      <c r="AZ928" s="214"/>
      <c r="BA928" s="214"/>
      <c r="BB928" s="214"/>
      <c r="BC928" s="214"/>
      <c r="BD928" s="214"/>
      <c r="BE928" s="214"/>
      <c r="BF928" s="214"/>
      <c r="BG928" s="214"/>
      <c r="BH928" s="214"/>
      <c r="BI928" s="214"/>
      <c r="BJ928" s="214"/>
      <c r="BK928" s="214"/>
      <c r="BL928" s="214"/>
      <c r="BM928" s="215">
        <v>28</v>
      </c>
    </row>
    <row r="929" spans="1:65">
      <c r="A929" s="29"/>
      <c r="B929" s="19">
        <v>1</v>
      </c>
      <c r="C929" s="9">
        <v>6</v>
      </c>
      <c r="D929" s="216" t="s">
        <v>280</v>
      </c>
      <c r="E929" s="216">
        <v>13.4</v>
      </c>
      <c r="F929" s="216" t="s">
        <v>295</v>
      </c>
      <c r="G929" s="216">
        <v>15</v>
      </c>
      <c r="H929" s="216" t="s">
        <v>296</v>
      </c>
      <c r="I929" s="213"/>
      <c r="J929" s="214"/>
      <c r="K929" s="214"/>
      <c r="L929" s="214"/>
      <c r="M929" s="214"/>
      <c r="N929" s="214"/>
      <c r="O929" s="214"/>
      <c r="P929" s="214"/>
      <c r="Q929" s="214"/>
      <c r="R929" s="214"/>
      <c r="S929" s="214"/>
      <c r="T929" s="214"/>
      <c r="U929" s="214"/>
      <c r="V929" s="214"/>
      <c r="W929" s="214"/>
      <c r="X929" s="214"/>
      <c r="Y929" s="214"/>
      <c r="Z929" s="214"/>
      <c r="AA929" s="214"/>
      <c r="AB929" s="214"/>
      <c r="AC929" s="214"/>
      <c r="AD929" s="214"/>
      <c r="AE929" s="214"/>
      <c r="AF929" s="214"/>
      <c r="AG929" s="214"/>
      <c r="AH929" s="214"/>
      <c r="AI929" s="214"/>
      <c r="AJ929" s="214"/>
      <c r="AK929" s="214"/>
      <c r="AL929" s="214"/>
      <c r="AM929" s="214"/>
      <c r="AN929" s="214"/>
      <c r="AO929" s="214"/>
      <c r="AP929" s="214"/>
      <c r="AQ929" s="214"/>
      <c r="AR929" s="214"/>
      <c r="AS929" s="214"/>
      <c r="AT929" s="214"/>
      <c r="AU929" s="214"/>
      <c r="AV929" s="214"/>
      <c r="AW929" s="214"/>
      <c r="AX929" s="214"/>
      <c r="AY929" s="214"/>
      <c r="AZ929" s="214"/>
      <c r="BA929" s="214"/>
      <c r="BB929" s="214"/>
      <c r="BC929" s="214"/>
      <c r="BD929" s="214"/>
      <c r="BE929" s="214"/>
      <c r="BF929" s="214"/>
      <c r="BG929" s="214"/>
      <c r="BH929" s="214"/>
      <c r="BI929" s="214"/>
      <c r="BJ929" s="214"/>
      <c r="BK929" s="214"/>
      <c r="BL929" s="214"/>
      <c r="BM929" s="219"/>
    </row>
    <row r="930" spans="1:65">
      <c r="A930" s="29"/>
      <c r="B930" s="20" t="s">
        <v>275</v>
      </c>
      <c r="C930" s="12"/>
      <c r="D930" s="220" t="s">
        <v>777</v>
      </c>
      <c r="E930" s="220">
        <v>13.25</v>
      </c>
      <c r="F930" s="220" t="s">
        <v>777</v>
      </c>
      <c r="G930" s="220">
        <v>15</v>
      </c>
      <c r="H930" s="220" t="s">
        <v>777</v>
      </c>
      <c r="I930" s="213"/>
      <c r="J930" s="214"/>
      <c r="K930" s="214"/>
      <c r="L930" s="214"/>
      <c r="M930" s="214"/>
      <c r="N930" s="214"/>
      <c r="O930" s="214"/>
      <c r="P930" s="214"/>
      <c r="Q930" s="214"/>
      <c r="R930" s="214"/>
      <c r="S930" s="214"/>
      <c r="T930" s="214"/>
      <c r="U930" s="214"/>
      <c r="V930" s="214"/>
      <c r="W930" s="214"/>
      <c r="X930" s="214"/>
      <c r="Y930" s="214"/>
      <c r="Z930" s="214"/>
      <c r="AA930" s="214"/>
      <c r="AB930" s="214"/>
      <c r="AC930" s="214"/>
      <c r="AD930" s="214"/>
      <c r="AE930" s="214"/>
      <c r="AF930" s="214"/>
      <c r="AG930" s="214"/>
      <c r="AH930" s="214"/>
      <c r="AI930" s="214"/>
      <c r="AJ930" s="214"/>
      <c r="AK930" s="214"/>
      <c r="AL930" s="214"/>
      <c r="AM930" s="214"/>
      <c r="AN930" s="214"/>
      <c r="AO930" s="214"/>
      <c r="AP930" s="214"/>
      <c r="AQ930" s="214"/>
      <c r="AR930" s="214"/>
      <c r="AS930" s="214"/>
      <c r="AT930" s="214"/>
      <c r="AU930" s="214"/>
      <c r="AV930" s="214"/>
      <c r="AW930" s="214"/>
      <c r="AX930" s="214"/>
      <c r="AY930" s="214"/>
      <c r="AZ930" s="214"/>
      <c r="BA930" s="214"/>
      <c r="BB930" s="214"/>
      <c r="BC930" s="214"/>
      <c r="BD930" s="214"/>
      <c r="BE930" s="214"/>
      <c r="BF930" s="214"/>
      <c r="BG930" s="214"/>
      <c r="BH930" s="214"/>
      <c r="BI930" s="214"/>
      <c r="BJ930" s="214"/>
      <c r="BK930" s="214"/>
      <c r="BL930" s="214"/>
      <c r="BM930" s="219"/>
    </row>
    <row r="931" spans="1:65">
      <c r="A931" s="29"/>
      <c r="B931" s="3" t="s">
        <v>276</v>
      </c>
      <c r="C931" s="28"/>
      <c r="D931" s="216" t="s">
        <v>777</v>
      </c>
      <c r="E931" s="216">
        <v>13.2</v>
      </c>
      <c r="F931" s="216" t="s">
        <v>777</v>
      </c>
      <c r="G931" s="216">
        <v>15</v>
      </c>
      <c r="H931" s="216" t="s">
        <v>777</v>
      </c>
      <c r="I931" s="213"/>
      <c r="J931" s="214"/>
      <c r="K931" s="214"/>
      <c r="L931" s="214"/>
      <c r="M931" s="214"/>
      <c r="N931" s="214"/>
      <c r="O931" s="214"/>
      <c r="P931" s="214"/>
      <c r="Q931" s="214"/>
      <c r="R931" s="214"/>
      <c r="S931" s="214"/>
      <c r="T931" s="214"/>
      <c r="U931" s="214"/>
      <c r="V931" s="214"/>
      <c r="W931" s="214"/>
      <c r="X931" s="214"/>
      <c r="Y931" s="214"/>
      <c r="Z931" s="214"/>
      <c r="AA931" s="214"/>
      <c r="AB931" s="214"/>
      <c r="AC931" s="214"/>
      <c r="AD931" s="214"/>
      <c r="AE931" s="214"/>
      <c r="AF931" s="214"/>
      <c r="AG931" s="214"/>
      <c r="AH931" s="214"/>
      <c r="AI931" s="214"/>
      <c r="AJ931" s="214"/>
      <c r="AK931" s="214"/>
      <c r="AL931" s="214"/>
      <c r="AM931" s="214"/>
      <c r="AN931" s="214"/>
      <c r="AO931" s="214"/>
      <c r="AP931" s="214"/>
      <c r="AQ931" s="214"/>
      <c r="AR931" s="214"/>
      <c r="AS931" s="214"/>
      <c r="AT931" s="214"/>
      <c r="AU931" s="214"/>
      <c r="AV931" s="214"/>
      <c r="AW931" s="214"/>
      <c r="AX931" s="214"/>
      <c r="AY931" s="214"/>
      <c r="AZ931" s="214"/>
      <c r="BA931" s="214"/>
      <c r="BB931" s="214"/>
      <c r="BC931" s="214"/>
      <c r="BD931" s="214"/>
      <c r="BE931" s="214"/>
      <c r="BF931" s="214"/>
      <c r="BG931" s="214"/>
      <c r="BH931" s="214"/>
      <c r="BI931" s="214"/>
      <c r="BJ931" s="214"/>
      <c r="BK931" s="214"/>
      <c r="BL931" s="214"/>
      <c r="BM931" s="219"/>
    </row>
    <row r="932" spans="1:65">
      <c r="A932" s="29"/>
      <c r="B932" s="3" t="s">
        <v>277</v>
      </c>
      <c r="C932" s="28"/>
      <c r="D932" s="216" t="s">
        <v>777</v>
      </c>
      <c r="E932" s="216">
        <v>0.21679483388678805</v>
      </c>
      <c r="F932" s="216" t="s">
        <v>777</v>
      </c>
      <c r="G932" s="216">
        <v>0</v>
      </c>
      <c r="H932" s="216" t="s">
        <v>777</v>
      </c>
      <c r="I932" s="213"/>
      <c r="J932" s="214"/>
      <c r="K932" s="214"/>
      <c r="L932" s="214"/>
      <c r="M932" s="214"/>
      <c r="N932" s="214"/>
      <c r="O932" s="214"/>
      <c r="P932" s="214"/>
      <c r="Q932" s="214"/>
      <c r="R932" s="214"/>
      <c r="S932" s="214"/>
      <c r="T932" s="214"/>
      <c r="U932" s="214"/>
      <c r="V932" s="214"/>
      <c r="W932" s="214"/>
      <c r="X932" s="214"/>
      <c r="Y932" s="214"/>
      <c r="Z932" s="214"/>
      <c r="AA932" s="214"/>
      <c r="AB932" s="214"/>
      <c r="AC932" s="214"/>
      <c r="AD932" s="214"/>
      <c r="AE932" s="214"/>
      <c r="AF932" s="214"/>
      <c r="AG932" s="214"/>
      <c r="AH932" s="214"/>
      <c r="AI932" s="214"/>
      <c r="AJ932" s="214"/>
      <c r="AK932" s="214"/>
      <c r="AL932" s="214"/>
      <c r="AM932" s="214"/>
      <c r="AN932" s="214"/>
      <c r="AO932" s="214"/>
      <c r="AP932" s="214"/>
      <c r="AQ932" s="214"/>
      <c r="AR932" s="214"/>
      <c r="AS932" s="214"/>
      <c r="AT932" s="214"/>
      <c r="AU932" s="214"/>
      <c r="AV932" s="214"/>
      <c r="AW932" s="214"/>
      <c r="AX932" s="214"/>
      <c r="AY932" s="214"/>
      <c r="AZ932" s="214"/>
      <c r="BA932" s="214"/>
      <c r="BB932" s="214"/>
      <c r="BC932" s="214"/>
      <c r="BD932" s="214"/>
      <c r="BE932" s="214"/>
      <c r="BF932" s="214"/>
      <c r="BG932" s="214"/>
      <c r="BH932" s="214"/>
      <c r="BI932" s="214"/>
      <c r="BJ932" s="214"/>
      <c r="BK932" s="214"/>
      <c r="BL932" s="214"/>
      <c r="BM932" s="219"/>
    </row>
    <row r="933" spans="1:65">
      <c r="A933" s="29"/>
      <c r="B933" s="3" t="s">
        <v>87</v>
      </c>
      <c r="C933" s="28"/>
      <c r="D933" s="13" t="s">
        <v>777</v>
      </c>
      <c r="E933" s="13">
        <v>1.6361874255606645E-2</v>
      </c>
      <c r="F933" s="13" t="s">
        <v>777</v>
      </c>
      <c r="G933" s="13">
        <v>0</v>
      </c>
      <c r="H933" s="13" t="s">
        <v>777</v>
      </c>
      <c r="I933" s="15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278</v>
      </c>
      <c r="C934" s="28"/>
      <c r="D934" s="13" t="s">
        <v>777</v>
      </c>
      <c r="E934" s="13">
        <v>-6.1946902654867242E-2</v>
      </c>
      <c r="F934" s="13" t="s">
        <v>777</v>
      </c>
      <c r="G934" s="13">
        <v>6.1946902654867353E-2</v>
      </c>
      <c r="H934" s="13" t="s">
        <v>777</v>
      </c>
      <c r="I934" s="15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279</v>
      </c>
      <c r="C935" s="46"/>
      <c r="D935" s="44" t="s">
        <v>280</v>
      </c>
      <c r="E935" s="44">
        <v>0.67</v>
      </c>
      <c r="F935" s="44" t="s">
        <v>280</v>
      </c>
      <c r="G935" s="44">
        <v>0.67</v>
      </c>
      <c r="H935" s="44" t="s">
        <v>280</v>
      </c>
      <c r="I935" s="15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/>
      <c r="C936" s="20"/>
      <c r="D936" s="20"/>
      <c r="E936" s="20"/>
      <c r="F936" s="20"/>
      <c r="G936" s="20"/>
      <c r="H936" s="20"/>
      <c r="BM936" s="55"/>
    </row>
    <row r="937" spans="1:65" ht="15">
      <c r="B937" s="8" t="s">
        <v>571</v>
      </c>
      <c r="BM937" s="27" t="s">
        <v>282</v>
      </c>
    </row>
    <row r="938" spans="1:65" ht="15">
      <c r="A938" s="24" t="s">
        <v>41</v>
      </c>
      <c r="B938" s="18" t="s">
        <v>114</v>
      </c>
      <c r="C938" s="15" t="s">
        <v>115</v>
      </c>
      <c r="D938" s="16" t="s">
        <v>244</v>
      </c>
      <c r="E938" s="17" t="s">
        <v>244</v>
      </c>
      <c r="F938" s="15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</v>
      </c>
    </row>
    <row r="939" spans="1:65">
      <c r="A939" s="29"/>
      <c r="B939" s="19" t="s">
        <v>245</v>
      </c>
      <c r="C939" s="9" t="s">
        <v>245</v>
      </c>
      <c r="D939" s="150" t="s">
        <v>252</v>
      </c>
      <c r="E939" s="151" t="s">
        <v>260</v>
      </c>
      <c r="F939" s="15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 t="s">
        <v>3</v>
      </c>
    </row>
    <row r="940" spans="1:65">
      <c r="A940" s="29"/>
      <c r="B940" s="19"/>
      <c r="C940" s="9"/>
      <c r="D940" s="10" t="s">
        <v>102</v>
      </c>
      <c r="E940" s="11" t="s">
        <v>102</v>
      </c>
      <c r="F940" s="15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2</v>
      </c>
    </row>
    <row r="941" spans="1:65">
      <c r="A941" s="29"/>
      <c r="B941" s="19"/>
      <c r="C941" s="9"/>
      <c r="D941" s="25"/>
      <c r="E941" s="25"/>
      <c r="F941" s="15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8">
        <v>1</v>
      </c>
      <c r="C942" s="14">
        <v>1</v>
      </c>
      <c r="D942" s="21">
        <v>0.6</v>
      </c>
      <c r="E942" s="21" t="s">
        <v>295</v>
      </c>
      <c r="F942" s="15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</v>
      </c>
    </row>
    <row r="943" spans="1:65">
      <c r="A943" s="29"/>
      <c r="B943" s="19">
        <v>1</v>
      </c>
      <c r="C943" s="9">
        <v>2</v>
      </c>
      <c r="D943" s="11">
        <v>0.6</v>
      </c>
      <c r="E943" s="11" t="s">
        <v>295</v>
      </c>
      <c r="F943" s="15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23</v>
      </c>
    </row>
    <row r="944" spans="1:65">
      <c r="A944" s="29"/>
      <c r="B944" s="19">
        <v>1</v>
      </c>
      <c r="C944" s="9">
        <v>3</v>
      </c>
      <c r="D944" s="11">
        <v>0.6</v>
      </c>
      <c r="E944" s="11" t="s">
        <v>295</v>
      </c>
      <c r="F944" s="15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</v>
      </c>
    </row>
    <row r="945" spans="1:65">
      <c r="A945" s="29"/>
      <c r="B945" s="19">
        <v>1</v>
      </c>
      <c r="C945" s="9">
        <v>4</v>
      </c>
      <c r="D945" s="11">
        <v>0.5</v>
      </c>
      <c r="E945" s="11" t="s">
        <v>295</v>
      </c>
      <c r="F945" s="15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0.58333333333333304</v>
      </c>
    </row>
    <row r="946" spans="1:65">
      <c r="A946" s="29"/>
      <c r="B946" s="19">
        <v>1</v>
      </c>
      <c r="C946" s="9">
        <v>5</v>
      </c>
      <c r="D946" s="11">
        <v>0.6</v>
      </c>
      <c r="E946" s="11" t="s">
        <v>295</v>
      </c>
      <c r="F946" s="15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29</v>
      </c>
    </row>
    <row r="947" spans="1:65">
      <c r="A947" s="29"/>
      <c r="B947" s="19">
        <v>1</v>
      </c>
      <c r="C947" s="9">
        <v>6</v>
      </c>
      <c r="D947" s="11">
        <v>0.6</v>
      </c>
      <c r="E947" s="11" t="s">
        <v>295</v>
      </c>
      <c r="F947" s="15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20" t="s">
        <v>275</v>
      </c>
      <c r="C948" s="12"/>
      <c r="D948" s="22">
        <v>0.58333333333333337</v>
      </c>
      <c r="E948" s="22" t="s">
        <v>777</v>
      </c>
      <c r="F948" s="15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276</v>
      </c>
      <c r="C949" s="28"/>
      <c r="D949" s="11">
        <v>0.6</v>
      </c>
      <c r="E949" s="11" t="s">
        <v>777</v>
      </c>
      <c r="F949" s="15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277</v>
      </c>
      <c r="C950" s="28"/>
      <c r="D950" s="23">
        <v>4.0824829046386291E-2</v>
      </c>
      <c r="E950" s="23" t="s">
        <v>777</v>
      </c>
      <c r="F950" s="15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3" t="s">
        <v>87</v>
      </c>
      <c r="C951" s="28"/>
      <c r="D951" s="13">
        <v>6.9985421222376498E-2</v>
      </c>
      <c r="E951" s="13" t="s">
        <v>777</v>
      </c>
      <c r="F951" s="15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278</v>
      </c>
      <c r="C952" s="28"/>
      <c r="D952" s="13">
        <v>6.6613381477509392E-16</v>
      </c>
      <c r="E952" s="13" t="s">
        <v>777</v>
      </c>
      <c r="F952" s="15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45" t="s">
        <v>279</v>
      </c>
      <c r="C953" s="46"/>
      <c r="D953" s="44" t="s">
        <v>280</v>
      </c>
      <c r="E953" s="44" t="s">
        <v>280</v>
      </c>
      <c r="F953" s="15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B954" s="30"/>
      <c r="C954" s="20"/>
      <c r="D954" s="20"/>
      <c r="E954" s="20"/>
      <c r="BM954" s="55"/>
    </row>
    <row r="955" spans="1:65" ht="15">
      <c r="B955" s="8" t="s">
        <v>572</v>
      </c>
      <c r="BM955" s="27" t="s">
        <v>282</v>
      </c>
    </row>
    <row r="956" spans="1:65" ht="15">
      <c r="A956" s="24" t="s">
        <v>44</v>
      </c>
      <c r="B956" s="18" t="s">
        <v>114</v>
      </c>
      <c r="C956" s="15" t="s">
        <v>115</v>
      </c>
      <c r="D956" s="16" t="s">
        <v>244</v>
      </c>
      <c r="E956" s="17" t="s">
        <v>244</v>
      </c>
      <c r="F956" s="17" t="s">
        <v>244</v>
      </c>
      <c r="G956" s="17" t="s">
        <v>244</v>
      </c>
      <c r="H956" s="17" t="s">
        <v>244</v>
      </c>
      <c r="I956" s="17" t="s">
        <v>244</v>
      </c>
      <c r="J956" s="17" t="s">
        <v>244</v>
      </c>
      <c r="K956" s="152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 t="s">
        <v>245</v>
      </c>
      <c r="C957" s="9" t="s">
        <v>245</v>
      </c>
      <c r="D957" s="150" t="s">
        <v>248</v>
      </c>
      <c r="E957" s="151" t="s">
        <v>250</v>
      </c>
      <c r="F957" s="151" t="s">
        <v>252</v>
      </c>
      <c r="G957" s="151" t="s">
        <v>260</v>
      </c>
      <c r="H957" s="151" t="s">
        <v>284</v>
      </c>
      <c r="I957" s="151" t="s">
        <v>267</v>
      </c>
      <c r="J957" s="151" t="s">
        <v>269</v>
      </c>
      <c r="K957" s="152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 t="s">
        <v>3</v>
      </c>
    </row>
    <row r="958" spans="1:65">
      <c r="A958" s="29"/>
      <c r="B958" s="19"/>
      <c r="C958" s="9"/>
      <c r="D958" s="10" t="s">
        <v>312</v>
      </c>
      <c r="E958" s="11" t="s">
        <v>312</v>
      </c>
      <c r="F958" s="11" t="s">
        <v>103</v>
      </c>
      <c r="G958" s="11" t="s">
        <v>102</v>
      </c>
      <c r="H958" s="11" t="s">
        <v>103</v>
      </c>
      <c r="I958" s="11" t="s">
        <v>103</v>
      </c>
      <c r="J958" s="11" t="s">
        <v>103</v>
      </c>
      <c r="K958" s="152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</v>
      </c>
    </row>
    <row r="959" spans="1:65">
      <c r="A959" s="29"/>
      <c r="B959" s="19"/>
      <c r="C959" s="9"/>
      <c r="D959" s="25"/>
      <c r="E959" s="25"/>
      <c r="F959" s="25"/>
      <c r="G959" s="25"/>
      <c r="H959" s="25"/>
      <c r="I959" s="25"/>
      <c r="J959" s="25"/>
      <c r="K959" s="152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</v>
      </c>
    </row>
    <row r="960" spans="1:65">
      <c r="A960" s="29"/>
      <c r="B960" s="18">
        <v>1</v>
      </c>
      <c r="C960" s="14">
        <v>1</v>
      </c>
      <c r="D960" s="221" t="s">
        <v>280</v>
      </c>
      <c r="E960" s="221" t="s">
        <v>98</v>
      </c>
      <c r="F960" s="221">
        <v>374.2</v>
      </c>
      <c r="G960" s="221" t="s">
        <v>295</v>
      </c>
      <c r="H960" s="221">
        <v>454</v>
      </c>
      <c r="I960" s="221" t="s">
        <v>296</v>
      </c>
      <c r="J960" s="221" t="s">
        <v>296</v>
      </c>
      <c r="K960" s="222"/>
      <c r="L960" s="223"/>
      <c r="M960" s="223"/>
      <c r="N960" s="223"/>
      <c r="O960" s="223"/>
      <c r="P960" s="223"/>
      <c r="Q960" s="223"/>
      <c r="R960" s="223"/>
      <c r="S960" s="223"/>
      <c r="T960" s="223"/>
      <c r="U960" s="223"/>
      <c r="V960" s="223"/>
      <c r="W960" s="223"/>
      <c r="X960" s="223"/>
      <c r="Y960" s="223"/>
      <c r="Z960" s="223"/>
      <c r="AA960" s="223"/>
      <c r="AB960" s="223"/>
      <c r="AC960" s="223"/>
      <c r="AD960" s="223"/>
      <c r="AE960" s="223"/>
      <c r="AF960" s="223"/>
      <c r="AG960" s="223"/>
      <c r="AH960" s="223"/>
      <c r="AI960" s="223"/>
      <c r="AJ960" s="223"/>
      <c r="AK960" s="223"/>
      <c r="AL960" s="223"/>
      <c r="AM960" s="223"/>
      <c r="AN960" s="223"/>
      <c r="AO960" s="223"/>
      <c r="AP960" s="223"/>
      <c r="AQ960" s="223"/>
      <c r="AR960" s="223"/>
      <c r="AS960" s="223"/>
      <c r="AT960" s="223"/>
      <c r="AU960" s="223"/>
      <c r="AV960" s="223"/>
      <c r="AW960" s="223"/>
      <c r="AX960" s="223"/>
      <c r="AY960" s="223"/>
      <c r="AZ960" s="223"/>
      <c r="BA960" s="223"/>
      <c r="BB960" s="223"/>
      <c r="BC960" s="223"/>
      <c r="BD960" s="223"/>
      <c r="BE960" s="223"/>
      <c r="BF960" s="223"/>
      <c r="BG960" s="223"/>
      <c r="BH960" s="223"/>
      <c r="BI960" s="223"/>
      <c r="BJ960" s="223"/>
      <c r="BK960" s="223"/>
      <c r="BL960" s="223"/>
      <c r="BM960" s="224">
        <v>1</v>
      </c>
    </row>
    <row r="961" spans="1:65">
      <c r="A961" s="29"/>
      <c r="B961" s="19">
        <v>1</v>
      </c>
      <c r="C961" s="9">
        <v>2</v>
      </c>
      <c r="D961" s="225" t="s">
        <v>280</v>
      </c>
      <c r="E961" s="225" t="s">
        <v>98</v>
      </c>
      <c r="F961" s="225">
        <v>375.9</v>
      </c>
      <c r="G961" s="225" t="s">
        <v>295</v>
      </c>
      <c r="H961" s="225">
        <v>452</v>
      </c>
      <c r="I961" s="225" t="s">
        <v>296</v>
      </c>
      <c r="J961" s="225" t="s">
        <v>296</v>
      </c>
      <c r="K961" s="222"/>
      <c r="L961" s="223"/>
      <c r="M961" s="223"/>
      <c r="N961" s="223"/>
      <c r="O961" s="223"/>
      <c r="P961" s="223"/>
      <c r="Q961" s="223"/>
      <c r="R961" s="223"/>
      <c r="S961" s="223"/>
      <c r="T961" s="223"/>
      <c r="U961" s="223"/>
      <c r="V961" s="223"/>
      <c r="W961" s="223"/>
      <c r="X961" s="223"/>
      <c r="Y961" s="223"/>
      <c r="Z961" s="223"/>
      <c r="AA961" s="223"/>
      <c r="AB961" s="223"/>
      <c r="AC961" s="223"/>
      <c r="AD961" s="223"/>
      <c r="AE961" s="223"/>
      <c r="AF961" s="223"/>
      <c r="AG961" s="223"/>
      <c r="AH961" s="223"/>
      <c r="AI961" s="223"/>
      <c r="AJ961" s="223"/>
      <c r="AK961" s="223"/>
      <c r="AL961" s="223"/>
      <c r="AM961" s="223"/>
      <c r="AN961" s="223"/>
      <c r="AO961" s="223"/>
      <c r="AP961" s="223"/>
      <c r="AQ961" s="223"/>
      <c r="AR961" s="223"/>
      <c r="AS961" s="223"/>
      <c r="AT961" s="223"/>
      <c r="AU961" s="223"/>
      <c r="AV961" s="223"/>
      <c r="AW961" s="223"/>
      <c r="AX961" s="223"/>
      <c r="AY961" s="223"/>
      <c r="AZ961" s="223"/>
      <c r="BA961" s="223"/>
      <c r="BB961" s="223"/>
      <c r="BC961" s="223"/>
      <c r="BD961" s="223"/>
      <c r="BE961" s="223"/>
      <c r="BF961" s="223"/>
      <c r="BG961" s="223"/>
      <c r="BH961" s="223"/>
      <c r="BI961" s="223"/>
      <c r="BJ961" s="223"/>
      <c r="BK961" s="223"/>
      <c r="BL961" s="223"/>
      <c r="BM961" s="224">
        <v>24</v>
      </c>
    </row>
    <row r="962" spans="1:65">
      <c r="A962" s="29"/>
      <c r="B962" s="19">
        <v>1</v>
      </c>
      <c r="C962" s="9">
        <v>3</v>
      </c>
      <c r="D962" s="225" t="s">
        <v>280</v>
      </c>
      <c r="E962" s="225" t="s">
        <v>98</v>
      </c>
      <c r="F962" s="225">
        <v>368</v>
      </c>
      <c r="G962" s="225" t="s">
        <v>295</v>
      </c>
      <c r="H962" s="225">
        <v>455</v>
      </c>
      <c r="I962" s="225" t="s">
        <v>296</v>
      </c>
      <c r="J962" s="225" t="s">
        <v>296</v>
      </c>
      <c r="K962" s="222"/>
      <c r="L962" s="223"/>
      <c r="M962" s="223"/>
      <c r="N962" s="223"/>
      <c r="O962" s="223"/>
      <c r="P962" s="223"/>
      <c r="Q962" s="223"/>
      <c r="R962" s="223"/>
      <c r="S962" s="223"/>
      <c r="T962" s="223"/>
      <c r="U962" s="223"/>
      <c r="V962" s="223"/>
      <c r="W962" s="223"/>
      <c r="X962" s="223"/>
      <c r="Y962" s="223"/>
      <c r="Z962" s="223"/>
      <c r="AA962" s="223"/>
      <c r="AB962" s="223"/>
      <c r="AC962" s="223"/>
      <c r="AD962" s="223"/>
      <c r="AE962" s="223"/>
      <c r="AF962" s="223"/>
      <c r="AG962" s="223"/>
      <c r="AH962" s="223"/>
      <c r="AI962" s="223"/>
      <c r="AJ962" s="223"/>
      <c r="AK962" s="223"/>
      <c r="AL962" s="223"/>
      <c r="AM962" s="223"/>
      <c r="AN962" s="223"/>
      <c r="AO962" s="223"/>
      <c r="AP962" s="223"/>
      <c r="AQ962" s="223"/>
      <c r="AR962" s="223"/>
      <c r="AS962" s="223"/>
      <c r="AT962" s="223"/>
      <c r="AU962" s="223"/>
      <c r="AV962" s="223"/>
      <c r="AW962" s="223"/>
      <c r="AX962" s="223"/>
      <c r="AY962" s="223"/>
      <c r="AZ962" s="223"/>
      <c r="BA962" s="223"/>
      <c r="BB962" s="223"/>
      <c r="BC962" s="223"/>
      <c r="BD962" s="223"/>
      <c r="BE962" s="223"/>
      <c r="BF962" s="223"/>
      <c r="BG962" s="223"/>
      <c r="BH962" s="223"/>
      <c r="BI962" s="223"/>
      <c r="BJ962" s="223"/>
      <c r="BK962" s="223"/>
      <c r="BL962" s="223"/>
      <c r="BM962" s="224">
        <v>16</v>
      </c>
    </row>
    <row r="963" spans="1:65">
      <c r="A963" s="29"/>
      <c r="B963" s="19">
        <v>1</v>
      </c>
      <c r="C963" s="9">
        <v>4</v>
      </c>
      <c r="D963" s="225" t="s">
        <v>280</v>
      </c>
      <c r="E963" s="225" t="s">
        <v>98</v>
      </c>
      <c r="F963" s="225">
        <v>359.9</v>
      </c>
      <c r="G963" s="225" t="s">
        <v>295</v>
      </c>
      <c r="H963" s="225">
        <v>455</v>
      </c>
      <c r="I963" s="225" t="s">
        <v>296</v>
      </c>
      <c r="J963" s="225" t="s">
        <v>296</v>
      </c>
      <c r="K963" s="222"/>
      <c r="L963" s="223"/>
      <c r="M963" s="223"/>
      <c r="N963" s="223"/>
      <c r="O963" s="223"/>
      <c r="P963" s="223"/>
      <c r="Q963" s="223"/>
      <c r="R963" s="223"/>
      <c r="S963" s="223"/>
      <c r="T963" s="223"/>
      <c r="U963" s="223"/>
      <c r="V963" s="223"/>
      <c r="W963" s="223"/>
      <c r="X963" s="223"/>
      <c r="Y963" s="223"/>
      <c r="Z963" s="223"/>
      <c r="AA963" s="223"/>
      <c r="AB963" s="223"/>
      <c r="AC963" s="223"/>
      <c r="AD963" s="223"/>
      <c r="AE963" s="223"/>
      <c r="AF963" s="223"/>
      <c r="AG963" s="223"/>
      <c r="AH963" s="223"/>
      <c r="AI963" s="223"/>
      <c r="AJ963" s="223"/>
      <c r="AK963" s="223"/>
      <c r="AL963" s="223"/>
      <c r="AM963" s="223"/>
      <c r="AN963" s="223"/>
      <c r="AO963" s="223"/>
      <c r="AP963" s="223"/>
      <c r="AQ963" s="223"/>
      <c r="AR963" s="223"/>
      <c r="AS963" s="223"/>
      <c r="AT963" s="223"/>
      <c r="AU963" s="223"/>
      <c r="AV963" s="223"/>
      <c r="AW963" s="223"/>
      <c r="AX963" s="223"/>
      <c r="AY963" s="223"/>
      <c r="AZ963" s="223"/>
      <c r="BA963" s="223"/>
      <c r="BB963" s="223"/>
      <c r="BC963" s="223"/>
      <c r="BD963" s="223"/>
      <c r="BE963" s="223"/>
      <c r="BF963" s="223"/>
      <c r="BG963" s="223"/>
      <c r="BH963" s="223"/>
      <c r="BI963" s="223"/>
      <c r="BJ963" s="223"/>
      <c r="BK963" s="223"/>
      <c r="BL963" s="223"/>
      <c r="BM963" s="224">
        <v>402.90833333333302</v>
      </c>
    </row>
    <row r="964" spans="1:65">
      <c r="A964" s="29"/>
      <c r="B964" s="19">
        <v>1</v>
      </c>
      <c r="C964" s="9">
        <v>5</v>
      </c>
      <c r="D964" s="225" t="s">
        <v>280</v>
      </c>
      <c r="E964" s="225" t="s">
        <v>98</v>
      </c>
      <c r="F964" s="225">
        <v>361.6</v>
      </c>
      <c r="G964" s="225" t="s">
        <v>295</v>
      </c>
      <c r="H964" s="225">
        <v>454</v>
      </c>
      <c r="I964" s="225" t="s">
        <v>296</v>
      </c>
      <c r="J964" s="225" t="s">
        <v>296</v>
      </c>
      <c r="K964" s="222"/>
      <c r="L964" s="223"/>
      <c r="M964" s="223"/>
      <c r="N964" s="223"/>
      <c r="O964" s="223"/>
      <c r="P964" s="223"/>
      <c r="Q964" s="223"/>
      <c r="R964" s="223"/>
      <c r="S964" s="223"/>
      <c r="T964" s="223"/>
      <c r="U964" s="223"/>
      <c r="V964" s="223"/>
      <c r="W964" s="223"/>
      <c r="X964" s="223"/>
      <c r="Y964" s="223"/>
      <c r="Z964" s="223"/>
      <c r="AA964" s="223"/>
      <c r="AB964" s="223"/>
      <c r="AC964" s="223"/>
      <c r="AD964" s="223"/>
      <c r="AE964" s="223"/>
      <c r="AF964" s="223"/>
      <c r="AG964" s="223"/>
      <c r="AH964" s="223"/>
      <c r="AI964" s="223"/>
      <c r="AJ964" s="223"/>
      <c r="AK964" s="223"/>
      <c r="AL964" s="223"/>
      <c r="AM964" s="223"/>
      <c r="AN964" s="223"/>
      <c r="AO964" s="223"/>
      <c r="AP964" s="223"/>
      <c r="AQ964" s="223"/>
      <c r="AR964" s="223"/>
      <c r="AS964" s="223"/>
      <c r="AT964" s="223"/>
      <c r="AU964" s="223"/>
      <c r="AV964" s="223"/>
      <c r="AW964" s="223"/>
      <c r="AX964" s="223"/>
      <c r="AY964" s="223"/>
      <c r="AZ964" s="223"/>
      <c r="BA964" s="223"/>
      <c r="BB964" s="223"/>
      <c r="BC964" s="223"/>
      <c r="BD964" s="223"/>
      <c r="BE964" s="223"/>
      <c r="BF964" s="223"/>
      <c r="BG964" s="223"/>
      <c r="BH964" s="223"/>
      <c r="BI964" s="223"/>
      <c r="BJ964" s="223"/>
      <c r="BK964" s="223"/>
      <c r="BL964" s="223"/>
      <c r="BM964" s="224">
        <v>30</v>
      </c>
    </row>
    <row r="965" spans="1:65">
      <c r="A965" s="29"/>
      <c r="B965" s="19">
        <v>1</v>
      </c>
      <c r="C965" s="9">
        <v>6</v>
      </c>
      <c r="D965" s="225" t="s">
        <v>280</v>
      </c>
      <c r="E965" s="225" t="s">
        <v>98</v>
      </c>
      <c r="F965" s="225">
        <v>273.3</v>
      </c>
      <c r="G965" s="225" t="s">
        <v>295</v>
      </c>
      <c r="H965" s="225">
        <v>452</v>
      </c>
      <c r="I965" s="225" t="s">
        <v>296</v>
      </c>
      <c r="J965" s="225" t="s">
        <v>296</v>
      </c>
      <c r="K965" s="222"/>
      <c r="L965" s="223"/>
      <c r="M965" s="223"/>
      <c r="N965" s="223"/>
      <c r="O965" s="223"/>
      <c r="P965" s="223"/>
      <c r="Q965" s="223"/>
      <c r="R965" s="223"/>
      <c r="S965" s="223"/>
      <c r="T965" s="223"/>
      <c r="U965" s="223"/>
      <c r="V965" s="223"/>
      <c r="W965" s="223"/>
      <c r="X965" s="223"/>
      <c r="Y965" s="223"/>
      <c r="Z965" s="223"/>
      <c r="AA965" s="223"/>
      <c r="AB965" s="223"/>
      <c r="AC965" s="223"/>
      <c r="AD965" s="223"/>
      <c r="AE965" s="223"/>
      <c r="AF965" s="223"/>
      <c r="AG965" s="223"/>
      <c r="AH965" s="223"/>
      <c r="AI965" s="223"/>
      <c r="AJ965" s="223"/>
      <c r="AK965" s="223"/>
      <c r="AL965" s="223"/>
      <c r="AM965" s="223"/>
      <c r="AN965" s="223"/>
      <c r="AO965" s="223"/>
      <c r="AP965" s="223"/>
      <c r="AQ965" s="223"/>
      <c r="AR965" s="223"/>
      <c r="AS965" s="223"/>
      <c r="AT965" s="223"/>
      <c r="AU965" s="223"/>
      <c r="AV965" s="223"/>
      <c r="AW965" s="223"/>
      <c r="AX965" s="223"/>
      <c r="AY965" s="223"/>
      <c r="AZ965" s="223"/>
      <c r="BA965" s="223"/>
      <c r="BB965" s="223"/>
      <c r="BC965" s="223"/>
      <c r="BD965" s="223"/>
      <c r="BE965" s="223"/>
      <c r="BF965" s="223"/>
      <c r="BG965" s="223"/>
      <c r="BH965" s="223"/>
      <c r="BI965" s="223"/>
      <c r="BJ965" s="223"/>
      <c r="BK965" s="223"/>
      <c r="BL965" s="223"/>
      <c r="BM965" s="226"/>
    </row>
    <row r="966" spans="1:65">
      <c r="A966" s="29"/>
      <c r="B966" s="20" t="s">
        <v>275</v>
      </c>
      <c r="C966" s="12"/>
      <c r="D966" s="227" t="s">
        <v>777</v>
      </c>
      <c r="E966" s="227" t="s">
        <v>777</v>
      </c>
      <c r="F966" s="227">
        <v>352.15000000000003</v>
      </c>
      <c r="G966" s="227" t="s">
        <v>777</v>
      </c>
      <c r="H966" s="227">
        <v>453.66666666666669</v>
      </c>
      <c r="I966" s="227" t="s">
        <v>777</v>
      </c>
      <c r="J966" s="227" t="s">
        <v>777</v>
      </c>
      <c r="K966" s="222"/>
      <c r="L966" s="223"/>
      <c r="M966" s="223"/>
      <c r="N966" s="223"/>
      <c r="O966" s="223"/>
      <c r="P966" s="223"/>
      <c r="Q966" s="223"/>
      <c r="R966" s="223"/>
      <c r="S966" s="223"/>
      <c r="T966" s="223"/>
      <c r="U966" s="223"/>
      <c r="V966" s="223"/>
      <c r="W966" s="223"/>
      <c r="X966" s="223"/>
      <c r="Y966" s="223"/>
      <c r="Z966" s="223"/>
      <c r="AA966" s="223"/>
      <c r="AB966" s="223"/>
      <c r="AC966" s="223"/>
      <c r="AD966" s="223"/>
      <c r="AE966" s="223"/>
      <c r="AF966" s="223"/>
      <c r="AG966" s="223"/>
      <c r="AH966" s="223"/>
      <c r="AI966" s="223"/>
      <c r="AJ966" s="223"/>
      <c r="AK966" s="223"/>
      <c r="AL966" s="223"/>
      <c r="AM966" s="223"/>
      <c r="AN966" s="223"/>
      <c r="AO966" s="223"/>
      <c r="AP966" s="223"/>
      <c r="AQ966" s="223"/>
      <c r="AR966" s="223"/>
      <c r="AS966" s="223"/>
      <c r="AT966" s="223"/>
      <c r="AU966" s="223"/>
      <c r="AV966" s="223"/>
      <c r="AW966" s="223"/>
      <c r="AX966" s="223"/>
      <c r="AY966" s="223"/>
      <c r="AZ966" s="223"/>
      <c r="BA966" s="223"/>
      <c r="BB966" s="223"/>
      <c r="BC966" s="223"/>
      <c r="BD966" s="223"/>
      <c r="BE966" s="223"/>
      <c r="BF966" s="223"/>
      <c r="BG966" s="223"/>
      <c r="BH966" s="223"/>
      <c r="BI966" s="223"/>
      <c r="BJ966" s="223"/>
      <c r="BK966" s="223"/>
      <c r="BL966" s="223"/>
      <c r="BM966" s="226"/>
    </row>
    <row r="967" spans="1:65">
      <c r="A967" s="29"/>
      <c r="B967" s="3" t="s">
        <v>276</v>
      </c>
      <c r="C967" s="28"/>
      <c r="D967" s="225" t="s">
        <v>777</v>
      </c>
      <c r="E967" s="225" t="s">
        <v>777</v>
      </c>
      <c r="F967" s="225">
        <v>364.8</v>
      </c>
      <c r="G967" s="225" t="s">
        <v>777</v>
      </c>
      <c r="H967" s="225">
        <v>454</v>
      </c>
      <c r="I967" s="225" t="s">
        <v>777</v>
      </c>
      <c r="J967" s="225" t="s">
        <v>777</v>
      </c>
      <c r="K967" s="222"/>
      <c r="L967" s="223"/>
      <c r="M967" s="223"/>
      <c r="N967" s="223"/>
      <c r="O967" s="223"/>
      <c r="P967" s="223"/>
      <c r="Q967" s="223"/>
      <c r="R967" s="223"/>
      <c r="S967" s="223"/>
      <c r="T967" s="223"/>
      <c r="U967" s="223"/>
      <c r="V967" s="223"/>
      <c r="W967" s="223"/>
      <c r="X967" s="223"/>
      <c r="Y967" s="223"/>
      <c r="Z967" s="223"/>
      <c r="AA967" s="223"/>
      <c r="AB967" s="223"/>
      <c r="AC967" s="223"/>
      <c r="AD967" s="223"/>
      <c r="AE967" s="223"/>
      <c r="AF967" s="223"/>
      <c r="AG967" s="223"/>
      <c r="AH967" s="223"/>
      <c r="AI967" s="223"/>
      <c r="AJ967" s="223"/>
      <c r="AK967" s="223"/>
      <c r="AL967" s="223"/>
      <c r="AM967" s="223"/>
      <c r="AN967" s="223"/>
      <c r="AO967" s="223"/>
      <c r="AP967" s="223"/>
      <c r="AQ967" s="223"/>
      <c r="AR967" s="223"/>
      <c r="AS967" s="223"/>
      <c r="AT967" s="223"/>
      <c r="AU967" s="223"/>
      <c r="AV967" s="223"/>
      <c r="AW967" s="223"/>
      <c r="AX967" s="223"/>
      <c r="AY967" s="223"/>
      <c r="AZ967" s="223"/>
      <c r="BA967" s="223"/>
      <c r="BB967" s="223"/>
      <c r="BC967" s="223"/>
      <c r="BD967" s="223"/>
      <c r="BE967" s="223"/>
      <c r="BF967" s="223"/>
      <c r="BG967" s="223"/>
      <c r="BH967" s="223"/>
      <c r="BI967" s="223"/>
      <c r="BJ967" s="223"/>
      <c r="BK967" s="223"/>
      <c r="BL967" s="223"/>
      <c r="BM967" s="226"/>
    </row>
    <row r="968" spans="1:65">
      <c r="A968" s="29"/>
      <c r="B968" s="3" t="s">
        <v>277</v>
      </c>
      <c r="C968" s="28"/>
      <c r="D968" s="225" t="s">
        <v>777</v>
      </c>
      <c r="E968" s="225" t="s">
        <v>777</v>
      </c>
      <c r="F968" s="225">
        <v>39.161652161266247</v>
      </c>
      <c r="G968" s="225" t="s">
        <v>777</v>
      </c>
      <c r="H968" s="225">
        <v>1.3662601021279464</v>
      </c>
      <c r="I968" s="225" t="s">
        <v>777</v>
      </c>
      <c r="J968" s="225" t="s">
        <v>777</v>
      </c>
      <c r="K968" s="222"/>
      <c r="L968" s="223"/>
      <c r="M968" s="223"/>
      <c r="N968" s="223"/>
      <c r="O968" s="223"/>
      <c r="P968" s="223"/>
      <c r="Q968" s="223"/>
      <c r="R968" s="223"/>
      <c r="S968" s="223"/>
      <c r="T968" s="223"/>
      <c r="U968" s="223"/>
      <c r="V968" s="223"/>
      <c r="W968" s="223"/>
      <c r="X968" s="223"/>
      <c r="Y968" s="223"/>
      <c r="Z968" s="223"/>
      <c r="AA968" s="223"/>
      <c r="AB968" s="223"/>
      <c r="AC968" s="223"/>
      <c r="AD968" s="223"/>
      <c r="AE968" s="223"/>
      <c r="AF968" s="223"/>
      <c r="AG968" s="223"/>
      <c r="AH968" s="223"/>
      <c r="AI968" s="223"/>
      <c r="AJ968" s="223"/>
      <c r="AK968" s="223"/>
      <c r="AL968" s="223"/>
      <c r="AM968" s="223"/>
      <c r="AN968" s="223"/>
      <c r="AO968" s="223"/>
      <c r="AP968" s="223"/>
      <c r="AQ968" s="223"/>
      <c r="AR968" s="223"/>
      <c r="AS968" s="223"/>
      <c r="AT968" s="223"/>
      <c r="AU968" s="223"/>
      <c r="AV968" s="223"/>
      <c r="AW968" s="223"/>
      <c r="AX968" s="223"/>
      <c r="AY968" s="223"/>
      <c r="AZ968" s="223"/>
      <c r="BA968" s="223"/>
      <c r="BB968" s="223"/>
      <c r="BC968" s="223"/>
      <c r="BD968" s="223"/>
      <c r="BE968" s="223"/>
      <c r="BF968" s="223"/>
      <c r="BG968" s="223"/>
      <c r="BH968" s="223"/>
      <c r="BI968" s="223"/>
      <c r="BJ968" s="223"/>
      <c r="BK968" s="223"/>
      <c r="BL968" s="223"/>
      <c r="BM968" s="226"/>
    </row>
    <row r="969" spans="1:65">
      <c r="A969" s="29"/>
      <c r="B969" s="3" t="s">
        <v>87</v>
      </c>
      <c r="C969" s="28"/>
      <c r="D969" s="13" t="s">
        <v>777</v>
      </c>
      <c r="E969" s="13" t="s">
        <v>777</v>
      </c>
      <c r="F969" s="13">
        <v>0.11120730416375477</v>
      </c>
      <c r="G969" s="13" t="s">
        <v>777</v>
      </c>
      <c r="H969" s="13">
        <v>3.011594640987391E-3</v>
      </c>
      <c r="I969" s="13" t="s">
        <v>777</v>
      </c>
      <c r="J969" s="13" t="s">
        <v>777</v>
      </c>
      <c r="K969" s="152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278</v>
      </c>
      <c r="C970" s="28"/>
      <c r="D970" s="13" t="s">
        <v>777</v>
      </c>
      <c r="E970" s="13" t="s">
        <v>777</v>
      </c>
      <c r="F970" s="13">
        <v>-0.12597985480568286</v>
      </c>
      <c r="G970" s="13" t="s">
        <v>777</v>
      </c>
      <c r="H970" s="13">
        <v>0.12597985480568452</v>
      </c>
      <c r="I970" s="13" t="s">
        <v>777</v>
      </c>
      <c r="J970" s="13" t="s">
        <v>777</v>
      </c>
      <c r="K970" s="152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45" t="s">
        <v>279</v>
      </c>
      <c r="C971" s="46"/>
      <c r="D971" s="44" t="s">
        <v>280</v>
      </c>
      <c r="E971" s="44" t="s">
        <v>280</v>
      </c>
      <c r="F971" s="44">
        <v>0.67</v>
      </c>
      <c r="G971" s="44" t="s">
        <v>280</v>
      </c>
      <c r="H971" s="44">
        <v>0.67</v>
      </c>
      <c r="I971" s="44" t="s">
        <v>280</v>
      </c>
      <c r="J971" s="44" t="s">
        <v>280</v>
      </c>
      <c r="K971" s="152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B972" s="30"/>
      <c r="C972" s="20"/>
      <c r="D972" s="20"/>
      <c r="E972" s="20"/>
      <c r="F972" s="20"/>
      <c r="G972" s="20"/>
      <c r="H972" s="20"/>
      <c r="I972" s="20"/>
      <c r="J972" s="20"/>
      <c r="BM972" s="55"/>
    </row>
    <row r="973" spans="1:65" ht="15">
      <c r="B973" s="8" t="s">
        <v>573</v>
      </c>
      <c r="BM973" s="27" t="s">
        <v>282</v>
      </c>
    </row>
    <row r="974" spans="1:65" ht="15">
      <c r="A974" s="24" t="s">
        <v>45</v>
      </c>
      <c r="B974" s="18" t="s">
        <v>114</v>
      </c>
      <c r="C974" s="15" t="s">
        <v>115</v>
      </c>
      <c r="D974" s="16" t="s">
        <v>244</v>
      </c>
      <c r="E974" s="15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245</v>
      </c>
      <c r="C975" s="9" t="s">
        <v>245</v>
      </c>
      <c r="D975" s="150" t="s">
        <v>252</v>
      </c>
      <c r="E975" s="15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103</v>
      </c>
      <c r="E976" s="15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0</v>
      </c>
    </row>
    <row r="977" spans="1:65">
      <c r="A977" s="29"/>
      <c r="B977" s="19"/>
      <c r="C977" s="9"/>
      <c r="D977" s="25"/>
      <c r="E977" s="15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0</v>
      </c>
    </row>
    <row r="978" spans="1:65">
      <c r="A978" s="29"/>
      <c r="B978" s="18">
        <v>1</v>
      </c>
      <c r="C978" s="14">
        <v>1</v>
      </c>
      <c r="D978" s="221">
        <v>50.8</v>
      </c>
      <c r="E978" s="222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  <c r="S978" s="223"/>
      <c r="T978" s="223"/>
      <c r="U978" s="223"/>
      <c r="V978" s="223"/>
      <c r="W978" s="223"/>
      <c r="X978" s="223"/>
      <c r="Y978" s="223"/>
      <c r="Z978" s="223"/>
      <c r="AA978" s="223"/>
      <c r="AB978" s="223"/>
      <c r="AC978" s="223"/>
      <c r="AD978" s="223"/>
      <c r="AE978" s="223"/>
      <c r="AF978" s="223"/>
      <c r="AG978" s="223"/>
      <c r="AH978" s="223"/>
      <c r="AI978" s="223"/>
      <c r="AJ978" s="223"/>
      <c r="AK978" s="223"/>
      <c r="AL978" s="223"/>
      <c r="AM978" s="223"/>
      <c r="AN978" s="223"/>
      <c r="AO978" s="223"/>
      <c r="AP978" s="223"/>
      <c r="AQ978" s="223"/>
      <c r="AR978" s="223"/>
      <c r="AS978" s="223"/>
      <c r="AT978" s="223"/>
      <c r="AU978" s="223"/>
      <c r="AV978" s="223"/>
      <c r="AW978" s="223"/>
      <c r="AX978" s="223"/>
      <c r="AY978" s="223"/>
      <c r="AZ978" s="223"/>
      <c r="BA978" s="223"/>
      <c r="BB978" s="223"/>
      <c r="BC978" s="223"/>
      <c r="BD978" s="223"/>
      <c r="BE978" s="223"/>
      <c r="BF978" s="223"/>
      <c r="BG978" s="223"/>
      <c r="BH978" s="223"/>
      <c r="BI978" s="223"/>
      <c r="BJ978" s="223"/>
      <c r="BK978" s="223"/>
      <c r="BL978" s="223"/>
      <c r="BM978" s="224">
        <v>1</v>
      </c>
    </row>
    <row r="979" spans="1:65">
      <c r="A979" s="29"/>
      <c r="B979" s="19">
        <v>1</v>
      </c>
      <c r="C979" s="9">
        <v>2</v>
      </c>
      <c r="D979" s="225">
        <v>52.3</v>
      </c>
      <c r="E979" s="222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  <c r="S979" s="223"/>
      <c r="T979" s="223"/>
      <c r="U979" s="223"/>
      <c r="V979" s="223"/>
      <c r="W979" s="223"/>
      <c r="X979" s="223"/>
      <c r="Y979" s="223"/>
      <c r="Z979" s="223"/>
      <c r="AA979" s="223"/>
      <c r="AB979" s="223"/>
      <c r="AC979" s="223"/>
      <c r="AD979" s="223"/>
      <c r="AE979" s="223"/>
      <c r="AF979" s="223"/>
      <c r="AG979" s="223"/>
      <c r="AH979" s="223"/>
      <c r="AI979" s="223"/>
      <c r="AJ979" s="223"/>
      <c r="AK979" s="223"/>
      <c r="AL979" s="223"/>
      <c r="AM979" s="223"/>
      <c r="AN979" s="223"/>
      <c r="AO979" s="223"/>
      <c r="AP979" s="223"/>
      <c r="AQ979" s="223"/>
      <c r="AR979" s="223"/>
      <c r="AS979" s="223"/>
      <c r="AT979" s="223"/>
      <c r="AU979" s="223"/>
      <c r="AV979" s="223"/>
      <c r="AW979" s="223"/>
      <c r="AX979" s="223"/>
      <c r="AY979" s="223"/>
      <c r="AZ979" s="223"/>
      <c r="BA979" s="223"/>
      <c r="BB979" s="223"/>
      <c r="BC979" s="223"/>
      <c r="BD979" s="223"/>
      <c r="BE979" s="223"/>
      <c r="BF979" s="223"/>
      <c r="BG979" s="223"/>
      <c r="BH979" s="223"/>
      <c r="BI979" s="223"/>
      <c r="BJ979" s="223"/>
      <c r="BK979" s="223"/>
      <c r="BL979" s="223"/>
      <c r="BM979" s="224">
        <v>25</v>
      </c>
    </row>
    <row r="980" spans="1:65">
      <c r="A980" s="29"/>
      <c r="B980" s="19">
        <v>1</v>
      </c>
      <c r="C980" s="9">
        <v>3</v>
      </c>
      <c r="D980" s="225">
        <v>51.3</v>
      </c>
      <c r="E980" s="222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  <c r="S980" s="223"/>
      <c r="T980" s="223"/>
      <c r="U980" s="223"/>
      <c r="V980" s="223"/>
      <c r="W980" s="223"/>
      <c r="X980" s="223"/>
      <c r="Y980" s="223"/>
      <c r="Z980" s="223"/>
      <c r="AA980" s="223"/>
      <c r="AB980" s="223"/>
      <c r="AC980" s="223"/>
      <c r="AD980" s="223"/>
      <c r="AE980" s="223"/>
      <c r="AF980" s="223"/>
      <c r="AG980" s="223"/>
      <c r="AH980" s="223"/>
      <c r="AI980" s="223"/>
      <c r="AJ980" s="223"/>
      <c r="AK980" s="223"/>
      <c r="AL980" s="223"/>
      <c r="AM980" s="223"/>
      <c r="AN980" s="223"/>
      <c r="AO980" s="223"/>
      <c r="AP980" s="223"/>
      <c r="AQ980" s="223"/>
      <c r="AR980" s="223"/>
      <c r="AS980" s="223"/>
      <c r="AT980" s="223"/>
      <c r="AU980" s="223"/>
      <c r="AV980" s="223"/>
      <c r="AW980" s="223"/>
      <c r="AX980" s="223"/>
      <c r="AY980" s="223"/>
      <c r="AZ980" s="223"/>
      <c r="BA980" s="223"/>
      <c r="BB980" s="223"/>
      <c r="BC980" s="223"/>
      <c r="BD980" s="223"/>
      <c r="BE980" s="223"/>
      <c r="BF980" s="223"/>
      <c r="BG980" s="223"/>
      <c r="BH980" s="223"/>
      <c r="BI980" s="223"/>
      <c r="BJ980" s="223"/>
      <c r="BK980" s="223"/>
      <c r="BL980" s="223"/>
      <c r="BM980" s="224">
        <v>16</v>
      </c>
    </row>
    <row r="981" spans="1:65">
      <c r="A981" s="29"/>
      <c r="B981" s="19">
        <v>1</v>
      </c>
      <c r="C981" s="9">
        <v>4</v>
      </c>
      <c r="D981" s="225">
        <v>53.6</v>
      </c>
      <c r="E981" s="222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  <c r="S981" s="223"/>
      <c r="T981" s="223"/>
      <c r="U981" s="223"/>
      <c r="V981" s="223"/>
      <c r="W981" s="223"/>
      <c r="X981" s="223"/>
      <c r="Y981" s="223"/>
      <c r="Z981" s="223"/>
      <c r="AA981" s="223"/>
      <c r="AB981" s="223"/>
      <c r="AC981" s="223"/>
      <c r="AD981" s="223"/>
      <c r="AE981" s="223"/>
      <c r="AF981" s="223"/>
      <c r="AG981" s="223"/>
      <c r="AH981" s="223"/>
      <c r="AI981" s="223"/>
      <c r="AJ981" s="223"/>
      <c r="AK981" s="223"/>
      <c r="AL981" s="223"/>
      <c r="AM981" s="223"/>
      <c r="AN981" s="223"/>
      <c r="AO981" s="223"/>
      <c r="AP981" s="223"/>
      <c r="AQ981" s="223"/>
      <c r="AR981" s="223"/>
      <c r="AS981" s="223"/>
      <c r="AT981" s="223"/>
      <c r="AU981" s="223"/>
      <c r="AV981" s="223"/>
      <c r="AW981" s="223"/>
      <c r="AX981" s="223"/>
      <c r="AY981" s="223"/>
      <c r="AZ981" s="223"/>
      <c r="BA981" s="223"/>
      <c r="BB981" s="223"/>
      <c r="BC981" s="223"/>
      <c r="BD981" s="223"/>
      <c r="BE981" s="223"/>
      <c r="BF981" s="223"/>
      <c r="BG981" s="223"/>
      <c r="BH981" s="223"/>
      <c r="BI981" s="223"/>
      <c r="BJ981" s="223"/>
      <c r="BK981" s="223"/>
      <c r="BL981" s="223"/>
      <c r="BM981" s="224">
        <v>52.533333333333303</v>
      </c>
    </row>
    <row r="982" spans="1:65">
      <c r="A982" s="29"/>
      <c r="B982" s="19">
        <v>1</v>
      </c>
      <c r="C982" s="9">
        <v>5</v>
      </c>
      <c r="D982" s="225">
        <v>54.2</v>
      </c>
      <c r="E982" s="222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  <c r="S982" s="223"/>
      <c r="T982" s="223"/>
      <c r="U982" s="223"/>
      <c r="V982" s="223"/>
      <c r="W982" s="223"/>
      <c r="X982" s="223"/>
      <c r="Y982" s="223"/>
      <c r="Z982" s="223"/>
      <c r="AA982" s="223"/>
      <c r="AB982" s="223"/>
      <c r="AC982" s="223"/>
      <c r="AD982" s="223"/>
      <c r="AE982" s="223"/>
      <c r="AF982" s="223"/>
      <c r="AG982" s="223"/>
      <c r="AH982" s="223"/>
      <c r="AI982" s="223"/>
      <c r="AJ982" s="223"/>
      <c r="AK982" s="223"/>
      <c r="AL982" s="223"/>
      <c r="AM982" s="223"/>
      <c r="AN982" s="223"/>
      <c r="AO982" s="223"/>
      <c r="AP982" s="223"/>
      <c r="AQ982" s="223"/>
      <c r="AR982" s="223"/>
      <c r="AS982" s="223"/>
      <c r="AT982" s="223"/>
      <c r="AU982" s="223"/>
      <c r="AV982" s="223"/>
      <c r="AW982" s="223"/>
      <c r="AX982" s="223"/>
      <c r="AY982" s="223"/>
      <c r="AZ982" s="223"/>
      <c r="BA982" s="223"/>
      <c r="BB982" s="223"/>
      <c r="BC982" s="223"/>
      <c r="BD982" s="223"/>
      <c r="BE982" s="223"/>
      <c r="BF982" s="223"/>
      <c r="BG982" s="223"/>
      <c r="BH982" s="223"/>
      <c r="BI982" s="223"/>
      <c r="BJ982" s="223"/>
      <c r="BK982" s="223"/>
      <c r="BL982" s="223"/>
      <c r="BM982" s="224">
        <v>31</v>
      </c>
    </row>
    <row r="983" spans="1:65">
      <c r="A983" s="29"/>
      <c r="B983" s="19">
        <v>1</v>
      </c>
      <c r="C983" s="9">
        <v>6</v>
      </c>
      <c r="D983" s="225">
        <v>53</v>
      </c>
      <c r="E983" s="222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  <c r="S983" s="223"/>
      <c r="T983" s="223"/>
      <c r="U983" s="223"/>
      <c r="V983" s="223"/>
      <c r="W983" s="223"/>
      <c r="X983" s="223"/>
      <c r="Y983" s="223"/>
      <c r="Z983" s="223"/>
      <c r="AA983" s="223"/>
      <c r="AB983" s="223"/>
      <c r="AC983" s="223"/>
      <c r="AD983" s="223"/>
      <c r="AE983" s="223"/>
      <c r="AF983" s="223"/>
      <c r="AG983" s="223"/>
      <c r="AH983" s="223"/>
      <c r="AI983" s="223"/>
      <c r="AJ983" s="223"/>
      <c r="AK983" s="223"/>
      <c r="AL983" s="223"/>
      <c r="AM983" s="223"/>
      <c r="AN983" s="223"/>
      <c r="AO983" s="223"/>
      <c r="AP983" s="223"/>
      <c r="AQ983" s="223"/>
      <c r="AR983" s="223"/>
      <c r="AS983" s="223"/>
      <c r="AT983" s="223"/>
      <c r="AU983" s="223"/>
      <c r="AV983" s="223"/>
      <c r="AW983" s="223"/>
      <c r="AX983" s="223"/>
      <c r="AY983" s="223"/>
      <c r="AZ983" s="223"/>
      <c r="BA983" s="223"/>
      <c r="BB983" s="223"/>
      <c r="BC983" s="223"/>
      <c r="BD983" s="223"/>
      <c r="BE983" s="223"/>
      <c r="BF983" s="223"/>
      <c r="BG983" s="223"/>
      <c r="BH983" s="223"/>
      <c r="BI983" s="223"/>
      <c r="BJ983" s="223"/>
      <c r="BK983" s="223"/>
      <c r="BL983" s="223"/>
      <c r="BM983" s="226"/>
    </row>
    <row r="984" spans="1:65">
      <c r="A984" s="29"/>
      <c r="B984" s="20" t="s">
        <v>275</v>
      </c>
      <c r="C984" s="12"/>
      <c r="D984" s="227">
        <v>52.533333333333331</v>
      </c>
      <c r="E984" s="222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  <c r="S984" s="223"/>
      <c r="T984" s="223"/>
      <c r="U984" s="223"/>
      <c r="V984" s="223"/>
      <c r="W984" s="223"/>
      <c r="X984" s="223"/>
      <c r="Y984" s="223"/>
      <c r="Z984" s="223"/>
      <c r="AA984" s="223"/>
      <c r="AB984" s="223"/>
      <c r="AC984" s="223"/>
      <c r="AD984" s="223"/>
      <c r="AE984" s="223"/>
      <c r="AF984" s="223"/>
      <c r="AG984" s="223"/>
      <c r="AH984" s="223"/>
      <c r="AI984" s="223"/>
      <c r="AJ984" s="223"/>
      <c r="AK984" s="223"/>
      <c r="AL984" s="223"/>
      <c r="AM984" s="223"/>
      <c r="AN984" s="223"/>
      <c r="AO984" s="223"/>
      <c r="AP984" s="223"/>
      <c r="AQ984" s="223"/>
      <c r="AR984" s="223"/>
      <c r="AS984" s="223"/>
      <c r="AT984" s="223"/>
      <c r="AU984" s="223"/>
      <c r="AV984" s="223"/>
      <c r="AW984" s="223"/>
      <c r="AX984" s="223"/>
      <c r="AY984" s="223"/>
      <c r="AZ984" s="223"/>
      <c r="BA984" s="223"/>
      <c r="BB984" s="223"/>
      <c r="BC984" s="223"/>
      <c r="BD984" s="223"/>
      <c r="BE984" s="223"/>
      <c r="BF984" s="223"/>
      <c r="BG984" s="223"/>
      <c r="BH984" s="223"/>
      <c r="BI984" s="223"/>
      <c r="BJ984" s="223"/>
      <c r="BK984" s="223"/>
      <c r="BL984" s="223"/>
      <c r="BM984" s="226"/>
    </row>
    <row r="985" spans="1:65">
      <c r="A985" s="29"/>
      <c r="B985" s="3" t="s">
        <v>276</v>
      </c>
      <c r="C985" s="28"/>
      <c r="D985" s="225">
        <v>52.65</v>
      </c>
      <c r="E985" s="222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  <c r="S985" s="223"/>
      <c r="T985" s="223"/>
      <c r="U985" s="223"/>
      <c r="V985" s="223"/>
      <c r="W985" s="223"/>
      <c r="X985" s="223"/>
      <c r="Y985" s="223"/>
      <c r="Z985" s="223"/>
      <c r="AA985" s="223"/>
      <c r="AB985" s="223"/>
      <c r="AC985" s="223"/>
      <c r="AD985" s="223"/>
      <c r="AE985" s="223"/>
      <c r="AF985" s="223"/>
      <c r="AG985" s="223"/>
      <c r="AH985" s="223"/>
      <c r="AI985" s="223"/>
      <c r="AJ985" s="223"/>
      <c r="AK985" s="223"/>
      <c r="AL985" s="223"/>
      <c r="AM985" s="223"/>
      <c r="AN985" s="223"/>
      <c r="AO985" s="223"/>
      <c r="AP985" s="223"/>
      <c r="AQ985" s="223"/>
      <c r="AR985" s="223"/>
      <c r="AS985" s="223"/>
      <c r="AT985" s="223"/>
      <c r="AU985" s="223"/>
      <c r="AV985" s="223"/>
      <c r="AW985" s="223"/>
      <c r="AX985" s="223"/>
      <c r="AY985" s="223"/>
      <c r="AZ985" s="223"/>
      <c r="BA985" s="223"/>
      <c r="BB985" s="223"/>
      <c r="BC985" s="223"/>
      <c r="BD985" s="223"/>
      <c r="BE985" s="223"/>
      <c r="BF985" s="223"/>
      <c r="BG985" s="223"/>
      <c r="BH985" s="223"/>
      <c r="BI985" s="223"/>
      <c r="BJ985" s="223"/>
      <c r="BK985" s="223"/>
      <c r="BL985" s="223"/>
      <c r="BM985" s="226"/>
    </row>
    <row r="986" spans="1:65">
      <c r="A986" s="29"/>
      <c r="B986" s="3" t="s">
        <v>277</v>
      </c>
      <c r="C986" s="28"/>
      <c r="D986" s="225">
        <v>1.3201010062365202</v>
      </c>
      <c r="E986" s="222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  <c r="S986" s="223"/>
      <c r="T986" s="223"/>
      <c r="U986" s="223"/>
      <c r="V986" s="223"/>
      <c r="W986" s="223"/>
      <c r="X986" s="223"/>
      <c r="Y986" s="223"/>
      <c r="Z986" s="223"/>
      <c r="AA986" s="223"/>
      <c r="AB986" s="223"/>
      <c r="AC986" s="223"/>
      <c r="AD986" s="223"/>
      <c r="AE986" s="223"/>
      <c r="AF986" s="223"/>
      <c r="AG986" s="223"/>
      <c r="AH986" s="223"/>
      <c r="AI986" s="223"/>
      <c r="AJ986" s="223"/>
      <c r="AK986" s="223"/>
      <c r="AL986" s="223"/>
      <c r="AM986" s="223"/>
      <c r="AN986" s="223"/>
      <c r="AO986" s="223"/>
      <c r="AP986" s="223"/>
      <c r="AQ986" s="223"/>
      <c r="AR986" s="223"/>
      <c r="AS986" s="223"/>
      <c r="AT986" s="223"/>
      <c r="AU986" s="223"/>
      <c r="AV986" s="223"/>
      <c r="AW986" s="223"/>
      <c r="AX986" s="223"/>
      <c r="AY986" s="223"/>
      <c r="AZ986" s="223"/>
      <c r="BA986" s="223"/>
      <c r="BB986" s="223"/>
      <c r="BC986" s="223"/>
      <c r="BD986" s="223"/>
      <c r="BE986" s="223"/>
      <c r="BF986" s="223"/>
      <c r="BG986" s="223"/>
      <c r="BH986" s="223"/>
      <c r="BI986" s="223"/>
      <c r="BJ986" s="223"/>
      <c r="BK986" s="223"/>
      <c r="BL986" s="223"/>
      <c r="BM986" s="226"/>
    </row>
    <row r="987" spans="1:65">
      <c r="A987" s="29"/>
      <c r="B987" s="3" t="s">
        <v>87</v>
      </c>
      <c r="C987" s="28"/>
      <c r="D987" s="13">
        <v>2.5128826260847465E-2</v>
      </c>
      <c r="E987" s="15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278</v>
      </c>
      <c r="C988" s="28"/>
      <c r="D988" s="13">
        <v>4.4408920985006262E-16</v>
      </c>
      <c r="E988" s="15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279</v>
      </c>
      <c r="C989" s="46"/>
      <c r="D989" s="44" t="s">
        <v>280</v>
      </c>
      <c r="E989" s="15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BM990" s="55"/>
    </row>
    <row r="991" spans="1:65">
      <c r="BM991" s="55"/>
    </row>
    <row r="992" spans="1:65">
      <c r="BM992" s="55"/>
    </row>
    <row r="993" spans="65:65">
      <c r="BM993" s="55"/>
    </row>
    <row r="994" spans="65:65">
      <c r="BM994" s="55"/>
    </row>
    <row r="995" spans="65:65">
      <c r="BM995" s="55"/>
    </row>
    <row r="996" spans="65:65">
      <c r="BM996" s="55"/>
    </row>
    <row r="997" spans="65:65">
      <c r="BM997" s="55"/>
    </row>
    <row r="998" spans="65:65">
      <c r="BM998" s="55"/>
    </row>
    <row r="999" spans="65:65">
      <c r="BM999" s="55"/>
    </row>
    <row r="1000" spans="65:65">
      <c r="BM1000" s="55"/>
    </row>
    <row r="1001" spans="65:65">
      <c r="BM1001" s="55"/>
    </row>
    <row r="1002" spans="65:65">
      <c r="BM1002" s="55"/>
    </row>
    <row r="1003" spans="65:65">
      <c r="BM1003" s="55"/>
    </row>
    <row r="1004" spans="65:65">
      <c r="BM1004" s="55"/>
    </row>
    <row r="1005" spans="65:65">
      <c r="BM1005" s="55"/>
    </row>
    <row r="1006" spans="65:65">
      <c r="BM1006" s="55"/>
    </row>
    <row r="1007" spans="65:65">
      <c r="BM1007" s="55"/>
    </row>
    <row r="1008" spans="65:65">
      <c r="BM1008" s="55"/>
    </row>
    <row r="1009" spans="65:65">
      <c r="BM1009" s="55"/>
    </row>
    <row r="1010" spans="65:65">
      <c r="BM1010" s="55"/>
    </row>
    <row r="1011" spans="65:65">
      <c r="BM1011" s="55"/>
    </row>
    <row r="1012" spans="65:65">
      <c r="BM1012" s="55"/>
    </row>
    <row r="1013" spans="65:65">
      <c r="BM1013" s="55"/>
    </row>
    <row r="1014" spans="65:65">
      <c r="BM1014" s="55"/>
    </row>
    <row r="1015" spans="65:65">
      <c r="BM1015" s="55"/>
    </row>
    <row r="1016" spans="65:65">
      <c r="BM1016" s="55"/>
    </row>
    <row r="1017" spans="65:65">
      <c r="BM1017" s="55"/>
    </row>
    <row r="1018" spans="65:65">
      <c r="BM1018" s="55"/>
    </row>
    <row r="1019" spans="65:65">
      <c r="BM1019" s="55"/>
    </row>
    <row r="1020" spans="65:65">
      <c r="BM1020" s="55"/>
    </row>
    <row r="1021" spans="65:65">
      <c r="BM1021" s="55"/>
    </row>
    <row r="1022" spans="65:65">
      <c r="BM1022" s="55"/>
    </row>
    <row r="1023" spans="65:65">
      <c r="BM1023" s="55"/>
    </row>
    <row r="1024" spans="65:65">
      <c r="BM1024" s="55"/>
    </row>
    <row r="1025" spans="65:65">
      <c r="BM1025" s="55"/>
    </row>
    <row r="1026" spans="65:65">
      <c r="BM1026" s="55"/>
    </row>
    <row r="1027" spans="65:65">
      <c r="BM1027" s="55"/>
    </row>
    <row r="1028" spans="65:65">
      <c r="BM1028" s="55"/>
    </row>
    <row r="1029" spans="65:65">
      <c r="BM1029" s="55"/>
    </row>
    <row r="1030" spans="65:65">
      <c r="BM1030" s="55"/>
    </row>
    <row r="1031" spans="65:65">
      <c r="BM1031" s="55"/>
    </row>
    <row r="1032" spans="65:65">
      <c r="BM1032" s="55"/>
    </row>
    <row r="1033" spans="65:65">
      <c r="BM1033" s="55"/>
    </row>
    <row r="1034" spans="65:65">
      <c r="BM1034" s="55"/>
    </row>
    <row r="1035" spans="65:65">
      <c r="BM1035" s="55"/>
    </row>
    <row r="1036" spans="65:65">
      <c r="BM1036" s="55"/>
    </row>
    <row r="1037" spans="65:65">
      <c r="BM1037" s="55"/>
    </row>
    <row r="1038" spans="65:65">
      <c r="BM1038" s="55"/>
    </row>
    <row r="1039" spans="65:65">
      <c r="BM1039" s="56"/>
    </row>
    <row r="1040" spans="65:65">
      <c r="BM1040" s="57"/>
    </row>
    <row r="1041" spans="65:65">
      <c r="BM1041" s="57"/>
    </row>
    <row r="1042" spans="65:65">
      <c r="BM1042" s="57"/>
    </row>
    <row r="1043" spans="65:65">
      <c r="BM1043" s="57"/>
    </row>
    <row r="1044" spans="65:65">
      <c r="BM1044" s="57"/>
    </row>
    <row r="1045" spans="65:65">
      <c r="BM1045" s="57"/>
    </row>
    <row r="1046" spans="65:65">
      <c r="BM1046" s="57"/>
    </row>
    <row r="1047" spans="65:65">
      <c r="BM1047" s="57"/>
    </row>
    <row r="1048" spans="65:65">
      <c r="BM1048" s="57"/>
    </row>
    <row r="1049" spans="65:65">
      <c r="BM1049" s="57"/>
    </row>
    <row r="1050" spans="65:65">
      <c r="BM1050" s="57"/>
    </row>
    <row r="1051" spans="65:65">
      <c r="BM1051" s="57"/>
    </row>
    <row r="1052" spans="65:65">
      <c r="BM1052" s="57"/>
    </row>
    <row r="1053" spans="65:65">
      <c r="BM1053" s="57"/>
    </row>
    <row r="1054" spans="65:65">
      <c r="BM1054" s="57"/>
    </row>
    <row r="1055" spans="65:65">
      <c r="BM1055" s="57"/>
    </row>
    <row r="1056" spans="65:65">
      <c r="BM1056" s="57"/>
    </row>
    <row r="1057" spans="65:65">
      <c r="BM1057" s="57"/>
    </row>
    <row r="1058" spans="65:65">
      <c r="BM1058" s="57"/>
    </row>
    <row r="1059" spans="65:65">
      <c r="BM1059" s="57"/>
    </row>
    <row r="1060" spans="65:65">
      <c r="BM1060" s="57"/>
    </row>
    <row r="1061" spans="65:65">
      <c r="BM1061" s="57"/>
    </row>
    <row r="1062" spans="65:65">
      <c r="BM1062" s="57"/>
    </row>
    <row r="1063" spans="65:65">
      <c r="BM1063" s="57"/>
    </row>
    <row r="1064" spans="65:65">
      <c r="BM1064" s="57"/>
    </row>
    <row r="1065" spans="65:65">
      <c r="BM1065" s="57"/>
    </row>
    <row r="1066" spans="65:65">
      <c r="BM1066" s="57"/>
    </row>
    <row r="1067" spans="65:65">
      <c r="BM1067" s="57"/>
    </row>
    <row r="1068" spans="65:65">
      <c r="BM1068" s="57"/>
    </row>
    <row r="1069" spans="65:65">
      <c r="BM1069" s="57"/>
    </row>
    <row r="1070" spans="65:65">
      <c r="BM1070" s="57"/>
    </row>
    <row r="1071" spans="65:65">
      <c r="BM1071" s="57"/>
    </row>
    <row r="1072" spans="65:65">
      <c r="BM1072" s="57"/>
    </row>
    <row r="1073" spans="65:65">
      <c r="BM1073" s="57"/>
    </row>
  </sheetData>
  <dataConsolidate/>
  <conditionalFormatting sqref="B6:D11 B24:J29 B42:J47 B60:I65 B78:I83 B96:F101 B114:K119 B132:G137 B150:F155 B168:J173 B186:I191 B204:K209 B222:E227 B240:E245 B258:E263 B276:K281 B294:G299 B312:E317 B330:E335 B348:D353 B366:E371 B384:K389 B402:H407 B420:I425 B438:E443 B456:K461 B474:K479 B492:H497 B510:D515 B528:F533 B546:E551 B564:I569 B582:I587 B600:I605 B618:E623 B636:H641 B654:F659 B672:H677 B690:G695 B708:E713 B726:H731 B744:J749 B762:F767 B780:E785 B798:F803 B816:J821 B834:G839 B852:E857 B870:F875 B888:I893 B906:G911 B924:H929 B942:E947 B960:J965 B978:D983">
    <cfRule type="expression" dxfId="17" priority="165">
      <formula>AND($B6&lt;&gt;$B5,NOT(ISBLANK(INDIRECT(Anlyt_LabRefThisCol))))</formula>
    </cfRule>
  </conditionalFormatting>
  <conditionalFormatting sqref="C2:D17 C20:J35 C38:J53 C56:I71 C74:I89 C92:F107 C110:K125 C128:G143 C146:F161 C164:J179 C182:I197 C200:K215 C218:E233 C236:E251 C254:E269 C272:K287 C290:G305 C308:E323 C326:E341 C344:D359 C362:E377 C380:K395 C398:H413 C416:I431 C434:E449 C452:K467 C470:K485 C488:H503 C506:D521 C524:F539 C542:E557 C560:I575 C578:I593 C596:I611 C614:E629 C632:H647 C650:F665 C668:H683 C686:G701 C704:E719 C722:H737 C740:J755 C758:F773 C776:E791 C794:F809 C812:J827 C830:G845 C848:E863 C866:F881 C884:I899 C902:G917 C920:H935 C938:E953 C956:J971 C974:D989">
    <cfRule type="expression" dxfId="16" priority="163" stopIfTrue="1">
      <formula>AND(ISBLANK(INDIRECT(Anlyt_LabRefLastCol)),ISBLANK(INDIRECT(Anlyt_LabRefThisCol)))</formula>
    </cfRule>
    <cfRule type="expression" dxfId="15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B542-E588-4956-B231-89C562FC408B}">
  <sheetPr codeName="Sheet18"/>
  <dimension ref="A1:BN1236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574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7" t="s">
        <v>244</v>
      </c>
      <c r="X2" s="17" t="s">
        <v>244</v>
      </c>
      <c r="Y2" s="17" t="s">
        <v>244</v>
      </c>
      <c r="Z2" s="17" t="s">
        <v>244</v>
      </c>
      <c r="AA2" s="17" t="s">
        <v>244</v>
      </c>
      <c r="AB2" s="17" t="s">
        <v>244</v>
      </c>
      <c r="AC2" s="17" t="s">
        <v>244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247</v>
      </c>
      <c r="E3" s="151" t="s">
        <v>248</v>
      </c>
      <c r="F3" s="151" t="s">
        <v>249</v>
      </c>
      <c r="G3" s="151" t="s">
        <v>250</v>
      </c>
      <c r="H3" s="151" t="s">
        <v>252</v>
      </c>
      <c r="I3" s="151" t="s">
        <v>253</v>
      </c>
      <c r="J3" s="151" t="s">
        <v>254</v>
      </c>
      <c r="K3" s="151" t="s">
        <v>255</v>
      </c>
      <c r="L3" s="151" t="s">
        <v>256</v>
      </c>
      <c r="M3" s="151" t="s">
        <v>257</v>
      </c>
      <c r="N3" s="151" t="s">
        <v>258</v>
      </c>
      <c r="O3" s="151" t="s">
        <v>259</v>
      </c>
      <c r="P3" s="151" t="s">
        <v>260</v>
      </c>
      <c r="Q3" s="151" t="s">
        <v>261</v>
      </c>
      <c r="R3" s="151" t="s">
        <v>262</v>
      </c>
      <c r="S3" s="151" t="s">
        <v>263</v>
      </c>
      <c r="T3" s="151" t="s">
        <v>264</v>
      </c>
      <c r="U3" s="151" t="s">
        <v>265</v>
      </c>
      <c r="V3" s="151" t="s">
        <v>283</v>
      </c>
      <c r="W3" s="151" t="s">
        <v>305</v>
      </c>
      <c r="X3" s="151" t="s">
        <v>284</v>
      </c>
      <c r="Y3" s="151" t="s">
        <v>266</v>
      </c>
      <c r="Z3" s="151" t="s">
        <v>267</v>
      </c>
      <c r="AA3" s="151" t="s">
        <v>285</v>
      </c>
      <c r="AB3" s="151" t="s">
        <v>268</v>
      </c>
      <c r="AC3" s="151" t="s">
        <v>269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313</v>
      </c>
      <c r="E4" s="11" t="s">
        <v>313</v>
      </c>
      <c r="F4" s="11" t="s">
        <v>118</v>
      </c>
      <c r="G4" s="11" t="s">
        <v>313</v>
      </c>
      <c r="H4" s="11" t="s">
        <v>118</v>
      </c>
      <c r="I4" s="11" t="s">
        <v>314</v>
      </c>
      <c r="J4" s="11" t="s">
        <v>314</v>
      </c>
      <c r="K4" s="11" t="s">
        <v>314</v>
      </c>
      <c r="L4" s="11" t="s">
        <v>314</v>
      </c>
      <c r="M4" s="11" t="s">
        <v>314</v>
      </c>
      <c r="N4" s="11" t="s">
        <v>313</v>
      </c>
      <c r="O4" s="11" t="s">
        <v>313</v>
      </c>
      <c r="P4" s="11" t="s">
        <v>314</v>
      </c>
      <c r="Q4" s="11" t="s">
        <v>313</v>
      </c>
      <c r="R4" s="11" t="s">
        <v>118</v>
      </c>
      <c r="S4" s="11" t="s">
        <v>314</v>
      </c>
      <c r="T4" s="11" t="s">
        <v>118</v>
      </c>
      <c r="U4" s="11" t="s">
        <v>314</v>
      </c>
      <c r="V4" s="11" t="s">
        <v>314</v>
      </c>
      <c r="W4" s="11" t="s">
        <v>313</v>
      </c>
      <c r="X4" s="11" t="s">
        <v>118</v>
      </c>
      <c r="Y4" s="11" t="s">
        <v>314</v>
      </c>
      <c r="Z4" s="11" t="s">
        <v>314</v>
      </c>
      <c r="AA4" s="11" t="s">
        <v>314</v>
      </c>
      <c r="AB4" s="11" t="s">
        <v>313</v>
      </c>
      <c r="AC4" s="11" t="s">
        <v>314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6.7</v>
      </c>
      <c r="E6" s="21">
        <v>6.3</v>
      </c>
      <c r="F6" s="21">
        <v>6.3274672801446137</v>
      </c>
      <c r="G6" s="21">
        <v>6.13</v>
      </c>
      <c r="H6" s="21">
        <v>6.33</v>
      </c>
      <c r="I6" s="21">
        <v>6.56</v>
      </c>
      <c r="J6" s="21">
        <v>6.63</v>
      </c>
      <c r="K6" s="21">
        <v>6.12</v>
      </c>
      <c r="L6" s="21">
        <v>6.26</v>
      </c>
      <c r="M6" s="21">
        <v>6.21</v>
      </c>
      <c r="N6" s="21">
        <v>6.47</v>
      </c>
      <c r="O6" s="21">
        <v>6.75</v>
      </c>
      <c r="P6" s="21">
        <v>6.34</v>
      </c>
      <c r="Q6" s="21">
        <v>6.3715181370534273</v>
      </c>
      <c r="R6" s="21">
        <v>6</v>
      </c>
      <c r="S6" s="21">
        <v>6.3</v>
      </c>
      <c r="T6" s="146">
        <v>7.2334999999999994</v>
      </c>
      <c r="U6" s="21">
        <v>6.1</v>
      </c>
      <c r="V6" s="21">
        <v>6.3</v>
      </c>
      <c r="W6" s="21">
        <v>6.61</v>
      </c>
      <c r="X6" s="146">
        <v>7.2</v>
      </c>
      <c r="Y6" s="21">
        <v>6.36</v>
      </c>
      <c r="Z6" s="21">
        <v>6.19</v>
      </c>
      <c r="AA6" s="146">
        <v>7.3</v>
      </c>
      <c r="AB6" s="153">
        <v>4</v>
      </c>
      <c r="AC6" s="21">
        <v>6.2190000000000003</v>
      </c>
      <c r="AD6" s="15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6.76</v>
      </c>
      <c r="E7" s="11">
        <v>6.4</v>
      </c>
      <c r="F7" s="11">
        <v>6.7208608724848382</v>
      </c>
      <c r="G7" s="11">
        <v>6.1859999999999999</v>
      </c>
      <c r="H7" s="11">
        <v>5.97</v>
      </c>
      <c r="I7" s="11">
        <v>6.73</v>
      </c>
      <c r="J7" s="11">
        <v>6.72</v>
      </c>
      <c r="K7" s="11">
        <v>6.59</v>
      </c>
      <c r="L7" s="11">
        <v>5.98</v>
      </c>
      <c r="M7" s="11">
        <v>6.2</v>
      </c>
      <c r="N7" s="11">
        <v>6.43</v>
      </c>
      <c r="O7" s="11">
        <v>6.6</v>
      </c>
      <c r="P7" s="11">
        <v>6.32</v>
      </c>
      <c r="Q7" s="11">
        <v>6.4169663240279604</v>
      </c>
      <c r="R7" s="11">
        <v>6</v>
      </c>
      <c r="S7" s="11">
        <v>6.4</v>
      </c>
      <c r="T7" s="147">
        <v>7.2255000000000003</v>
      </c>
      <c r="U7" s="11">
        <v>6.3</v>
      </c>
      <c r="V7" s="11">
        <v>6.3</v>
      </c>
      <c r="W7" s="148">
        <v>7.23</v>
      </c>
      <c r="X7" s="147">
        <v>7.2</v>
      </c>
      <c r="Y7" s="11">
        <v>6.4900000000000011</v>
      </c>
      <c r="Z7" s="11">
        <v>6.21</v>
      </c>
      <c r="AA7" s="147">
        <v>7.5</v>
      </c>
      <c r="AB7" s="11">
        <v>5.9</v>
      </c>
      <c r="AC7" s="11">
        <v>5.8739999999999997</v>
      </c>
      <c r="AD7" s="15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19">
        <v>1</v>
      </c>
      <c r="C8" s="9">
        <v>3</v>
      </c>
      <c r="D8" s="11">
        <v>6.71</v>
      </c>
      <c r="E8" s="11">
        <v>6.4</v>
      </c>
      <c r="F8" s="11">
        <v>6.3374203123543014</v>
      </c>
      <c r="G8" s="11">
        <v>6.1959999999999997</v>
      </c>
      <c r="H8" s="11">
        <v>5.72</v>
      </c>
      <c r="I8" s="11">
        <v>6.48</v>
      </c>
      <c r="J8" s="11">
        <v>6.58</v>
      </c>
      <c r="K8" s="11">
        <v>6.42</v>
      </c>
      <c r="L8" s="11">
        <v>6.04</v>
      </c>
      <c r="M8" s="11">
        <v>6.03</v>
      </c>
      <c r="N8" s="11">
        <v>6.49</v>
      </c>
      <c r="O8" s="11">
        <v>6.9</v>
      </c>
      <c r="P8" s="11">
        <v>6.44</v>
      </c>
      <c r="Q8" s="11">
        <v>6.429474017117367</v>
      </c>
      <c r="R8" s="11">
        <v>6</v>
      </c>
      <c r="S8" s="11">
        <v>6.3</v>
      </c>
      <c r="T8" s="147">
        <v>7.2219999999999995</v>
      </c>
      <c r="U8" s="11">
        <v>6.3</v>
      </c>
      <c r="V8" s="11">
        <v>6</v>
      </c>
      <c r="W8" s="11">
        <v>6.01</v>
      </c>
      <c r="X8" s="147">
        <v>7.3</v>
      </c>
      <c r="Y8" s="11">
        <v>6.4900000000000011</v>
      </c>
      <c r="Z8" s="11">
        <v>6.26</v>
      </c>
      <c r="AA8" s="147">
        <v>7.2</v>
      </c>
      <c r="AB8" s="11">
        <v>6.1</v>
      </c>
      <c r="AC8" s="11">
        <v>5.9710000000000001</v>
      </c>
      <c r="AD8" s="152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6.89</v>
      </c>
      <c r="E9" s="11">
        <v>6.3</v>
      </c>
      <c r="F9" s="11">
        <v>6.3290993461351572</v>
      </c>
      <c r="G9" s="11">
        <v>6.47</v>
      </c>
      <c r="H9" s="11">
        <v>6.26</v>
      </c>
      <c r="I9" s="11">
        <v>6.6</v>
      </c>
      <c r="J9" s="11">
        <v>6.53</v>
      </c>
      <c r="K9" s="11">
        <v>6.64</v>
      </c>
      <c r="L9" s="11">
        <v>5.87</v>
      </c>
      <c r="M9" s="11">
        <v>5.98</v>
      </c>
      <c r="N9" s="11">
        <v>6.52</v>
      </c>
      <c r="O9" s="11">
        <v>6.45</v>
      </c>
      <c r="P9" s="11">
        <v>6.42</v>
      </c>
      <c r="Q9" s="11">
        <v>6.3605828217870863</v>
      </c>
      <c r="R9" s="11">
        <v>6</v>
      </c>
      <c r="S9" s="11">
        <v>6.3</v>
      </c>
      <c r="T9" s="147">
        <v>7.2035</v>
      </c>
      <c r="U9" s="11">
        <v>6.2</v>
      </c>
      <c r="V9" s="11">
        <v>5.8</v>
      </c>
      <c r="W9" s="11">
        <v>6.57</v>
      </c>
      <c r="X9" s="147">
        <v>7.3</v>
      </c>
      <c r="Y9" s="11">
        <v>6.41</v>
      </c>
      <c r="Z9" s="11">
        <v>6.23</v>
      </c>
      <c r="AA9" s="147">
        <v>7.3</v>
      </c>
      <c r="AB9" s="11">
        <v>6</v>
      </c>
      <c r="AC9" s="11">
        <v>5.798</v>
      </c>
      <c r="AD9" s="15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6.3294604816446602</v>
      </c>
      <c r="BN9" s="27"/>
    </row>
    <row r="10" spans="1:66">
      <c r="A10" s="29"/>
      <c r="B10" s="19">
        <v>1</v>
      </c>
      <c r="C10" s="9">
        <v>5</v>
      </c>
      <c r="D10" s="11">
        <v>6.73</v>
      </c>
      <c r="E10" s="11">
        <v>6.2</v>
      </c>
      <c r="F10" s="11">
        <v>6.7882719503445417</v>
      </c>
      <c r="G10" s="11">
        <v>6.5629999999999997</v>
      </c>
      <c r="H10" s="11">
        <v>6.06</v>
      </c>
      <c r="I10" s="11">
        <v>6.62</v>
      </c>
      <c r="J10" s="11">
        <v>6.54</v>
      </c>
      <c r="K10" s="11">
        <v>6.61</v>
      </c>
      <c r="L10" s="11">
        <v>6.31</v>
      </c>
      <c r="M10" s="11">
        <v>6.5</v>
      </c>
      <c r="N10" s="11">
        <v>6.34</v>
      </c>
      <c r="O10" s="11">
        <v>6.69</v>
      </c>
      <c r="P10" s="11">
        <v>6.31</v>
      </c>
      <c r="Q10" s="11">
        <v>6.2495252718618941</v>
      </c>
      <c r="R10" s="11">
        <v>7</v>
      </c>
      <c r="S10" s="11">
        <v>6.5</v>
      </c>
      <c r="T10" s="147">
        <v>7.2564999999999991</v>
      </c>
      <c r="U10" s="11">
        <v>6.3</v>
      </c>
      <c r="V10" s="11">
        <v>6.2</v>
      </c>
      <c r="W10" s="11">
        <v>6.23</v>
      </c>
      <c r="X10" s="147">
        <v>7.3</v>
      </c>
      <c r="Y10" s="11">
        <v>6.38</v>
      </c>
      <c r="Z10" s="11">
        <v>6.21</v>
      </c>
      <c r="AA10" s="147">
        <v>7.5</v>
      </c>
      <c r="AB10" s="11">
        <v>5.9</v>
      </c>
      <c r="AC10" s="11">
        <v>5.8649999999999993</v>
      </c>
      <c r="AD10" s="15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14</v>
      </c>
    </row>
    <row r="11" spans="1:66">
      <c r="A11" s="29"/>
      <c r="B11" s="19">
        <v>1</v>
      </c>
      <c r="C11" s="9">
        <v>6</v>
      </c>
      <c r="D11" s="11">
        <v>6.67</v>
      </c>
      <c r="E11" s="11">
        <v>6.3</v>
      </c>
      <c r="F11" s="11">
        <v>6.4203085797688901</v>
      </c>
      <c r="G11" s="11">
        <v>5.9259999999999993</v>
      </c>
      <c r="H11" s="11">
        <v>6.15</v>
      </c>
      <c r="I11" s="11">
        <v>6.48</v>
      </c>
      <c r="J11" s="11">
        <v>6.67</v>
      </c>
      <c r="K11" s="11">
        <v>6.57</v>
      </c>
      <c r="L11" s="11">
        <v>5.91</v>
      </c>
      <c r="M11" s="11">
        <v>6.11</v>
      </c>
      <c r="N11" s="11">
        <v>6.33</v>
      </c>
      <c r="O11" s="11">
        <v>6.67</v>
      </c>
      <c r="P11" s="11">
        <v>6.36</v>
      </c>
      <c r="Q11" s="11">
        <v>6.238051553883186</v>
      </c>
      <c r="R11" s="11">
        <v>7</v>
      </c>
      <c r="S11" s="11">
        <v>6.5</v>
      </c>
      <c r="T11" s="147">
        <v>7.2679999999999998</v>
      </c>
      <c r="U11" s="11">
        <v>6</v>
      </c>
      <c r="V11" s="11">
        <v>6.4</v>
      </c>
      <c r="W11" s="11">
        <v>6.3</v>
      </c>
      <c r="X11" s="147">
        <v>7.4</v>
      </c>
      <c r="Y11" s="11">
        <v>6.34</v>
      </c>
      <c r="Z11" s="11">
        <v>6.25</v>
      </c>
      <c r="AA11" s="147">
        <v>7.5</v>
      </c>
      <c r="AB11" s="11">
        <v>5.9</v>
      </c>
      <c r="AC11" s="11">
        <v>5.9640000000000004</v>
      </c>
      <c r="AD11" s="15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275</v>
      </c>
      <c r="C12" s="12"/>
      <c r="D12" s="22">
        <v>6.743333333333335</v>
      </c>
      <c r="E12" s="22">
        <v>6.3166666666666664</v>
      </c>
      <c r="F12" s="22">
        <v>6.4872380568720578</v>
      </c>
      <c r="G12" s="22">
        <v>6.2451666666666661</v>
      </c>
      <c r="H12" s="22">
        <v>6.081666666666667</v>
      </c>
      <c r="I12" s="22">
        <v>6.5783333333333331</v>
      </c>
      <c r="J12" s="22">
        <v>6.6116666666666672</v>
      </c>
      <c r="K12" s="22">
        <v>6.4916666666666671</v>
      </c>
      <c r="L12" s="22">
        <v>6.0616666666666674</v>
      </c>
      <c r="M12" s="22">
        <v>6.1716666666666669</v>
      </c>
      <c r="N12" s="22">
        <v>6.43</v>
      </c>
      <c r="O12" s="22">
        <v>6.6766666666666667</v>
      </c>
      <c r="P12" s="22">
        <v>6.3650000000000011</v>
      </c>
      <c r="Q12" s="22">
        <v>6.344353020955154</v>
      </c>
      <c r="R12" s="22">
        <v>6.333333333333333</v>
      </c>
      <c r="S12" s="22">
        <v>6.3833333333333329</v>
      </c>
      <c r="T12" s="22">
        <v>7.2348333333333317</v>
      </c>
      <c r="U12" s="22">
        <v>6.2</v>
      </c>
      <c r="V12" s="22">
        <v>6.166666666666667</v>
      </c>
      <c r="W12" s="22">
        <v>6.4916666666666671</v>
      </c>
      <c r="X12" s="22">
        <v>7.2833333333333323</v>
      </c>
      <c r="Y12" s="22">
        <v>6.4116666666666662</v>
      </c>
      <c r="Z12" s="22">
        <v>6.2250000000000005</v>
      </c>
      <c r="AA12" s="22">
        <v>7.3833333333333329</v>
      </c>
      <c r="AB12" s="22">
        <v>5.6333333333333329</v>
      </c>
      <c r="AC12" s="22">
        <v>5.9485000000000001</v>
      </c>
      <c r="AD12" s="152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276</v>
      </c>
      <c r="C13" s="28"/>
      <c r="D13" s="11">
        <v>6.7200000000000006</v>
      </c>
      <c r="E13" s="11">
        <v>6.3</v>
      </c>
      <c r="F13" s="11">
        <v>6.3788644460615957</v>
      </c>
      <c r="G13" s="11">
        <v>6.1909999999999998</v>
      </c>
      <c r="H13" s="11">
        <v>6.1050000000000004</v>
      </c>
      <c r="I13" s="11">
        <v>6.58</v>
      </c>
      <c r="J13" s="11">
        <v>6.6050000000000004</v>
      </c>
      <c r="K13" s="11">
        <v>6.58</v>
      </c>
      <c r="L13" s="11">
        <v>6.01</v>
      </c>
      <c r="M13" s="11">
        <v>6.1550000000000002</v>
      </c>
      <c r="N13" s="11">
        <v>6.4499999999999993</v>
      </c>
      <c r="O13" s="11">
        <v>6.68</v>
      </c>
      <c r="P13" s="11">
        <v>6.35</v>
      </c>
      <c r="Q13" s="11">
        <v>6.3660504794202568</v>
      </c>
      <c r="R13" s="11">
        <v>6</v>
      </c>
      <c r="S13" s="11">
        <v>6.35</v>
      </c>
      <c r="T13" s="11">
        <v>7.2294999999999998</v>
      </c>
      <c r="U13" s="11">
        <v>6.25</v>
      </c>
      <c r="V13" s="11">
        <v>6.25</v>
      </c>
      <c r="W13" s="11">
        <v>6.4350000000000005</v>
      </c>
      <c r="X13" s="11">
        <v>7.3</v>
      </c>
      <c r="Y13" s="11">
        <v>6.3949999999999996</v>
      </c>
      <c r="Z13" s="11">
        <v>6.2200000000000006</v>
      </c>
      <c r="AA13" s="11">
        <v>7.4</v>
      </c>
      <c r="AB13" s="11">
        <v>5.9</v>
      </c>
      <c r="AC13" s="11">
        <v>5.9190000000000005</v>
      </c>
      <c r="AD13" s="152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277</v>
      </c>
      <c r="C14" s="28"/>
      <c r="D14" s="23">
        <v>7.7888809636985995E-2</v>
      </c>
      <c r="E14" s="23">
        <v>7.5277265270908222E-2</v>
      </c>
      <c r="F14" s="23">
        <v>0.21102629665582301</v>
      </c>
      <c r="G14" s="23">
        <v>0.23350239113693616</v>
      </c>
      <c r="H14" s="23">
        <v>0.21994696330403543</v>
      </c>
      <c r="I14" s="23">
        <v>9.4745272529380906E-2</v>
      </c>
      <c r="J14" s="23">
        <v>7.5210814825174208E-2</v>
      </c>
      <c r="K14" s="23">
        <v>0.19752636954762939</v>
      </c>
      <c r="L14" s="23">
        <v>0.18323936985993641</v>
      </c>
      <c r="M14" s="23">
        <v>0.18476110701840529</v>
      </c>
      <c r="N14" s="23">
        <v>7.924645102463572E-2</v>
      </c>
      <c r="O14" s="23">
        <v>0.15015547498065696</v>
      </c>
      <c r="P14" s="23">
        <v>5.3572380943915629E-2</v>
      </c>
      <c r="Q14" s="23">
        <v>8.2233727433717277E-2</v>
      </c>
      <c r="R14" s="23">
        <v>0.51639777949432231</v>
      </c>
      <c r="S14" s="23">
        <v>9.8319208025017604E-2</v>
      </c>
      <c r="T14" s="23">
        <v>2.3684734886982743E-2</v>
      </c>
      <c r="U14" s="23">
        <v>0.12649110640673514</v>
      </c>
      <c r="V14" s="23">
        <v>0.22509257354845519</v>
      </c>
      <c r="W14" s="23">
        <v>0.42484899278057237</v>
      </c>
      <c r="X14" s="23">
        <v>7.5277265270908111E-2</v>
      </c>
      <c r="Y14" s="23">
        <v>6.4935865795927708E-2</v>
      </c>
      <c r="Z14" s="23">
        <v>2.664582518894832E-2</v>
      </c>
      <c r="AA14" s="23">
        <v>0.13291601358251257</v>
      </c>
      <c r="AB14" s="23">
        <v>0.80415587212098982</v>
      </c>
      <c r="AC14" s="23">
        <v>0.14770883521306391</v>
      </c>
      <c r="AD14" s="204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1.1550490801332572E-2</v>
      </c>
      <c r="E15" s="13">
        <v>1.1917245161621355E-2</v>
      </c>
      <c r="F15" s="13">
        <v>3.2529451641177057E-2</v>
      </c>
      <c r="G15" s="13">
        <v>3.7389296971567801E-2</v>
      </c>
      <c r="H15" s="13">
        <v>3.616557357698582E-2</v>
      </c>
      <c r="I15" s="13">
        <v>1.4402625669528388E-2</v>
      </c>
      <c r="J15" s="13">
        <v>1.1375469850038952E-2</v>
      </c>
      <c r="K15" s="13">
        <v>3.0427682086926221E-2</v>
      </c>
      <c r="L15" s="13">
        <v>3.0229205915854231E-2</v>
      </c>
      <c r="M15" s="13">
        <v>2.9936987364580926E-2</v>
      </c>
      <c r="N15" s="13">
        <v>1.2324486940067764E-2</v>
      </c>
      <c r="O15" s="13">
        <v>2.2489586866798344E-2</v>
      </c>
      <c r="P15" s="13">
        <v>8.4167134240244485E-3</v>
      </c>
      <c r="Q15" s="13">
        <v>1.2961719999202825E-2</v>
      </c>
      <c r="R15" s="13">
        <v>8.1536491499103525E-2</v>
      </c>
      <c r="S15" s="13">
        <v>1.5402486896869599E-2</v>
      </c>
      <c r="T15" s="13">
        <v>3.2737084319356927E-3</v>
      </c>
      <c r="U15" s="13">
        <v>2.0401791355925021E-2</v>
      </c>
      <c r="V15" s="13">
        <v>3.6501498413263E-2</v>
      </c>
      <c r="W15" s="13">
        <v>6.5445287719728726E-2</v>
      </c>
      <c r="X15" s="13">
        <v>1.0335551295776858E-2</v>
      </c>
      <c r="Y15" s="13">
        <v>1.0127766955434528E-2</v>
      </c>
      <c r="Z15" s="13">
        <v>4.2804538456141872E-3</v>
      </c>
      <c r="AA15" s="13">
        <v>1.8002168882507347E-2</v>
      </c>
      <c r="AB15" s="13">
        <v>0.14274956309840056</v>
      </c>
      <c r="AC15" s="13">
        <v>2.4831274306642667E-2</v>
      </c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>
        <v>6.5388330156875174E-2</v>
      </c>
      <c r="E16" s="13">
        <v>-2.0213120873565638E-3</v>
      </c>
      <c r="F16" s="13">
        <v>2.4927491953690151E-2</v>
      </c>
      <c r="G16" s="13">
        <v>-1.3317693541565645E-2</v>
      </c>
      <c r="H16" s="13">
        <v>-3.9149279104687018E-2</v>
      </c>
      <c r="I16" s="13">
        <v>3.9319757570238423E-2</v>
      </c>
      <c r="J16" s="13">
        <v>4.4586135870569255E-2</v>
      </c>
      <c r="K16" s="13">
        <v>2.5627173989379193E-2</v>
      </c>
      <c r="L16" s="13">
        <v>-4.2309106084885251E-2</v>
      </c>
      <c r="M16" s="13">
        <v>-2.4930057693794416E-2</v>
      </c>
      <c r="N16" s="13">
        <v>1.5884374133767309E-2</v>
      </c>
      <c r="O16" s="13">
        <v>5.4855573556213733E-2</v>
      </c>
      <c r="P16" s="13">
        <v>5.6149364481230535E-3</v>
      </c>
      <c r="Q16" s="13">
        <v>2.3528923758480147E-3</v>
      </c>
      <c r="R16" s="13">
        <v>6.118770628087411E-4</v>
      </c>
      <c r="S16" s="13">
        <v>8.5114445133045447E-3</v>
      </c>
      <c r="T16" s="13">
        <v>0.14304107819524892</v>
      </c>
      <c r="U16" s="13">
        <v>-2.0453636138513476E-2</v>
      </c>
      <c r="V16" s="13">
        <v>-2.5720014438843974E-2</v>
      </c>
      <c r="W16" s="13">
        <v>2.5627173989379193E-2</v>
      </c>
      <c r="X16" s="13">
        <v>0.1507036586222299</v>
      </c>
      <c r="Y16" s="13">
        <v>1.2987866068585596E-2</v>
      </c>
      <c r="Z16" s="13">
        <v>-1.6503852413265463E-2</v>
      </c>
      <c r="AA16" s="13">
        <v>0.16650279352322173</v>
      </c>
      <c r="AB16" s="13">
        <v>-0.10998206724413329</v>
      </c>
      <c r="AC16" s="13">
        <v>-6.018846041450765E-2</v>
      </c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>
        <v>1.32</v>
      </c>
      <c r="E17" s="44">
        <v>0.21</v>
      </c>
      <c r="F17" s="44">
        <v>0.4</v>
      </c>
      <c r="G17" s="44">
        <v>0.46</v>
      </c>
      <c r="H17" s="44">
        <v>1.05</v>
      </c>
      <c r="I17" s="44">
        <v>0.73</v>
      </c>
      <c r="J17" s="44">
        <v>0.85</v>
      </c>
      <c r="K17" s="44">
        <v>0.42</v>
      </c>
      <c r="L17" s="44">
        <v>1.1200000000000001</v>
      </c>
      <c r="M17" s="44">
        <v>0.73</v>
      </c>
      <c r="N17" s="44">
        <v>0.2</v>
      </c>
      <c r="O17" s="44">
        <v>1.08</v>
      </c>
      <c r="P17" s="44">
        <v>0.03</v>
      </c>
      <c r="Q17" s="44">
        <v>0.11</v>
      </c>
      <c r="R17" s="44">
        <v>0.15</v>
      </c>
      <c r="S17" s="44">
        <v>0.03</v>
      </c>
      <c r="T17" s="44">
        <v>3.08</v>
      </c>
      <c r="U17" s="44">
        <v>0.62</v>
      </c>
      <c r="V17" s="44">
        <v>0.74</v>
      </c>
      <c r="W17" s="44">
        <v>0.42</v>
      </c>
      <c r="X17" s="44">
        <v>3.26</v>
      </c>
      <c r="Y17" s="44">
        <v>0.13</v>
      </c>
      <c r="Z17" s="44">
        <v>0.53</v>
      </c>
      <c r="AA17" s="44">
        <v>3.61</v>
      </c>
      <c r="AB17" s="44">
        <v>2.65</v>
      </c>
      <c r="AC17" s="44">
        <v>1.52</v>
      </c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575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7" t="s">
        <v>244</v>
      </c>
      <c r="Y20" s="17" t="s">
        <v>244</v>
      </c>
      <c r="Z20" s="17" t="s">
        <v>244</v>
      </c>
      <c r="AA20" s="17" t="s">
        <v>244</v>
      </c>
      <c r="AB20" s="17" t="s">
        <v>244</v>
      </c>
      <c r="AC20" s="17" t="s">
        <v>244</v>
      </c>
      <c r="AD20" s="152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50" t="s">
        <v>247</v>
      </c>
      <c r="E21" s="151" t="s">
        <v>248</v>
      </c>
      <c r="F21" s="151" t="s">
        <v>249</v>
      </c>
      <c r="G21" s="151" t="s">
        <v>250</v>
      </c>
      <c r="H21" s="151" t="s">
        <v>252</v>
      </c>
      <c r="I21" s="151" t="s">
        <v>253</v>
      </c>
      <c r="J21" s="151" t="s">
        <v>254</v>
      </c>
      <c r="K21" s="151" t="s">
        <v>255</v>
      </c>
      <c r="L21" s="151" t="s">
        <v>256</v>
      </c>
      <c r="M21" s="151" t="s">
        <v>257</v>
      </c>
      <c r="N21" s="151" t="s">
        <v>258</v>
      </c>
      <c r="O21" s="151" t="s">
        <v>259</v>
      </c>
      <c r="P21" s="151" t="s">
        <v>260</v>
      </c>
      <c r="Q21" s="151" t="s">
        <v>261</v>
      </c>
      <c r="R21" s="151" t="s">
        <v>262</v>
      </c>
      <c r="S21" s="151" t="s">
        <v>263</v>
      </c>
      <c r="T21" s="151" t="s">
        <v>264</v>
      </c>
      <c r="U21" s="151" t="s">
        <v>265</v>
      </c>
      <c r="V21" s="151" t="s">
        <v>283</v>
      </c>
      <c r="W21" s="151" t="s">
        <v>305</v>
      </c>
      <c r="X21" s="151" t="s">
        <v>284</v>
      </c>
      <c r="Y21" s="151" t="s">
        <v>266</v>
      </c>
      <c r="Z21" s="151" t="s">
        <v>267</v>
      </c>
      <c r="AA21" s="151" t="s">
        <v>285</v>
      </c>
      <c r="AB21" s="151" t="s">
        <v>268</v>
      </c>
      <c r="AC21" s="151" t="s">
        <v>269</v>
      </c>
      <c r="AD21" s="15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118</v>
      </c>
      <c r="E22" s="11" t="s">
        <v>118</v>
      </c>
      <c r="F22" s="11" t="s">
        <v>118</v>
      </c>
      <c r="G22" s="11" t="s">
        <v>313</v>
      </c>
      <c r="H22" s="11" t="s">
        <v>313</v>
      </c>
      <c r="I22" s="11" t="s">
        <v>314</v>
      </c>
      <c r="J22" s="11" t="s">
        <v>314</v>
      </c>
      <c r="K22" s="11" t="s">
        <v>314</v>
      </c>
      <c r="L22" s="11" t="s">
        <v>314</v>
      </c>
      <c r="M22" s="11" t="s">
        <v>314</v>
      </c>
      <c r="N22" s="11" t="s">
        <v>314</v>
      </c>
      <c r="O22" s="11" t="s">
        <v>313</v>
      </c>
      <c r="P22" s="11" t="s">
        <v>314</v>
      </c>
      <c r="Q22" s="11" t="s">
        <v>313</v>
      </c>
      <c r="R22" s="11" t="s">
        <v>118</v>
      </c>
      <c r="S22" s="11" t="s">
        <v>314</v>
      </c>
      <c r="T22" s="11" t="s">
        <v>118</v>
      </c>
      <c r="U22" s="11" t="s">
        <v>314</v>
      </c>
      <c r="V22" s="11" t="s">
        <v>314</v>
      </c>
      <c r="W22" s="11" t="s">
        <v>118</v>
      </c>
      <c r="X22" s="11" t="s">
        <v>313</v>
      </c>
      <c r="Y22" s="11" t="s">
        <v>314</v>
      </c>
      <c r="Z22" s="11" t="s">
        <v>314</v>
      </c>
      <c r="AA22" s="11" t="s">
        <v>314</v>
      </c>
      <c r="AB22" s="11" t="s">
        <v>313</v>
      </c>
      <c r="AC22" s="11" t="s">
        <v>314</v>
      </c>
      <c r="AD22" s="15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5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7.4253</v>
      </c>
      <c r="E24" s="21">
        <v>7.3599999999999994</v>
      </c>
      <c r="F24" s="21">
        <v>7.4602308926198821</v>
      </c>
      <c r="G24" s="21">
        <v>7.16</v>
      </c>
      <c r="H24" s="21">
        <v>7.24</v>
      </c>
      <c r="I24" s="21">
        <v>7.7800000000000011</v>
      </c>
      <c r="J24" s="21">
        <v>7.1</v>
      </c>
      <c r="K24" s="21">
        <v>7.1099999999999994</v>
      </c>
      <c r="L24" s="21">
        <v>7.86</v>
      </c>
      <c r="M24" s="21">
        <v>7.4700000000000006</v>
      </c>
      <c r="N24" s="21">
        <v>7.24</v>
      </c>
      <c r="O24" s="146">
        <v>8.3000000000000007</v>
      </c>
      <c r="P24" s="21">
        <v>7.1399999999999988</v>
      </c>
      <c r="Q24" s="21">
        <v>7.3199953809296252</v>
      </c>
      <c r="R24" s="21">
        <v>7.28</v>
      </c>
      <c r="S24" s="21">
        <v>7.39</v>
      </c>
      <c r="T24" s="21">
        <v>7.6581999999999999</v>
      </c>
      <c r="U24" s="21">
        <v>7.21</v>
      </c>
      <c r="V24" s="21">
        <v>7.4899999999999993</v>
      </c>
      <c r="W24" s="21">
        <v>7.04</v>
      </c>
      <c r="X24" s="21">
        <v>7.02</v>
      </c>
      <c r="Y24" s="21">
        <v>7.1999999999999993</v>
      </c>
      <c r="Z24" s="21">
        <v>7.1099999999999994</v>
      </c>
      <c r="AA24" s="21">
        <v>7.46</v>
      </c>
      <c r="AB24" s="21">
        <v>6.9956000000000005</v>
      </c>
      <c r="AC24" s="153">
        <v>7.5399999999999991</v>
      </c>
      <c r="AD24" s="15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7.4737999999999998</v>
      </c>
      <c r="E25" s="11">
        <v>7.3400000000000007</v>
      </c>
      <c r="F25" s="11">
        <v>7.239238435993089</v>
      </c>
      <c r="G25" s="11">
        <v>7.32</v>
      </c>
      <c r="H25" s="11">
        <v>7.21</v>
      </c>
      <c r="I25" s="11">
        <v>7.79</v>
      </c>
      <c r="J25" s="11">
        <v>7.03</v>
      </c>
      <c r="K25" s="11">
        <v>7.35</v>
      </c>
      <c r="L25" s="11">
        <v>7.8100000000000005</v>
      </c>
      <c r="M25" s="11">
        <v>7.71</v>
      </c>
      <c r="N25" s="11">
        <v>7.12</v>
      </c>
      <c r="O25" s="147">
        <v>8.1300000000000008</v>
      </c>
      <c r="P25" s="11">
        <v>7.04</v>
      </c>
      <c r="Q25" s="11">
        <v>7.4849325788268768</v>
      </c>
      <c r="R25" s="11">
        <v>7.5199999999999987</v>
      </c>
      <c r="S25" s="11">
        <v>7.31</v>
      </c>
      <c r="T25" s="11">
        <v>7.6507000000000005</v>
      </c>
      <c r="U25" s="11">
        <v>7.2900000000000009</v>
      </c>
      <c r="V25" s="11">
        <v>7.2900000000000009</v>
      </c>
      <c r="W25" s="11">
        <v>6.97</v>
      </c>
      <c r="X25" s="11">
        <v>7.17</v>
      </c>
      <c r="Y25" s="11">
        <v>7.2286000000000001</v>
      </c>
      <c r="Z25" s="11">
        <v>7.13</v>
      </c>
      <c r="AA25" s="11">
        <v>7.24</v>
      </c>
      <c r="AB25" s="11">
        <v>6.9845000000000006</v>
      </c>
      <c r="AC25" s="11">
        <v>6.97</v>
      </c>
      <c r="AD25" s="15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10</v>
      </c>
    </row>
    <row r="26" spans="1:65">
      <c r="A26" s="29"/>
      <c r="B26" s="19">
        <v>1</v>
      </c>
      <c r="C26" s="9">
        <v>3</v>
      </c>
      <c r="D26" s="11">
        <v>7.3829000000000002</v>
      </c>
      <c r="E26" s="11">
        <v>7.4300000000000006</v>
      </c>
      <c r="F26" s="11">
        <v>7.5203560632399791</v>
      </c>
      <c r="G26" s="11">
        <v>7.41</v>
      </c>
      <c r="H26" s="11">
        <v>7.19</v>
      </c>
      <c r="I26" s="11">
        <v>7.7199999999999989</v>
      </c>
      <c r="J26" s="11">
        <v>7.0900000000000007</v>
      </c>
      <c r="K26" s="11">
        <v>7.3800000000000008</v>
      </c>
      <c r="L26" s="11">
        <v>7.66</v>
      </c>
      <c r="M26" s="11">
        <v>7.64</v>
      </c>
      <c r="N26" s="11">
        <v>7.2000000000000011</v>
      </c>
      <c r="O26" s="147">
        <v>8.6199999999999992</v>
      </c>
      <c r="P26" s="11">
        <v>7.1</v>
      </c>
      <c r="Q26" s="11">
        <v>7.3389904993494737</v>
      </c>
      <c r="R26" s="11">
        <v>7.2499999999999991</v>
      </c>
      <c r="S26" s="11">
        <v>7.33</v>
      </c>
      <c r="T26" s="11">
        <v>7.6536000000000008</v>
      </c>
      <c r="U26" s="11">
        <v>7.39</v>
      </c>
      <c r="V26" s="11">
        <v>7.2499999999999991</v>
      </c>
      <c r="W26" s="11">
        <v>6.65</v>
      </c>
      <c r="X26" s="11">
        <v>7.4299999999999988</v>
      </c>
      <c r="Y26" s="11">
        <v>7.12</v>
      </c>
      <c r="Z26" s="11">
        <v>7.15</v>
      </c>
      <c r="AA26" s="11">
        <v>7.1099999999999994</v>
      </c>
      <c r="AB26" s="11">
        <v>6.8512000000000004</v>
      </c>
      <c r="AC26" s="11">
        <v>7.04</v>
      </c>
      <c r="AD26" s="15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7.3846999999999996</v>
      </c>
      <c r="E27" s="11">
        <v>7.580000000000001</v>
      </c>
      <c r="F27" s="11">
        <v>7.5330701818807428</v>
      </c>
      <c r="G27" s="11">
        <v>6.97</v>
      </c>
      <c r="H27" s="11">
        <v>7.15</v>
      </c>
      <c r="I27" s="11">
        <v>7.68</v>
      </c>
      <c r="J27" s="11">
        <v>6.92</v>
      </c>
      <c r="K27" s="11">
        <v>7.79</v>
      </c>
      <c r="L27" s="11">
        <v>7.77</v>
      </c>
      <c r="M27" s="11">
        <v>7.46</v>
      </c>
      <c r="N27" s="11">
        <v>7.26</v>
      </c>
      <c r="O27" s="147">
        <v>7.919999999999999</v>
      </c>
      <c r="P27" s="11">
        <v>6.9500000000000011</v>
      </c>
      <c r="Q27" s="11">
        <v>7.3726752484892248</v>
      </c>
      <c r="R27" s="11">
        <v>7.4700000000000006</v>
      </c>
      <c r="S27" s="11">
        <v>7.3800000000000008</v>
      </c>
      <c r="T27" s="11">
        <v>7.6597999999999997</v>
      </c>
      <c r="U27" s="11">
        <v>7.21</v>
      </c>
      <c r="V27" s="11">
        <v>7.04</v>
      </c>
      <c r="W27" s="11">
        <v>6.5500000000000007</v>
      </c>
      <c r="X27" s="11">
        <v>7.2900000000000009</v>
      </c>
      <c r="Y27" s="11">
        <v>7.1800000000000006</v>
      </c>
      <c r="Z27" s="11">
        <v>7.1399999999999988</v>
      </c>
      <c r="AA27" s="11">
        <v>7.26</v>
      </c>
      <c r="AB27" s="11">
        <v>6.9394999999999998</v>
      </c>
      <c r="AC27" s="11">
        <v>6.81</v>
      </c>
      <c r="AD27" s="15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7.2971926278072621</v>
      </c>
    </row>
    <row r="28" spans="1:65">
      <c r="A28" s="29"/>
      <c r="B28" s="19">
        <v>1</v>
      </c>
      <c r="C28" s="9">
        <v>5</v>
      </c>
      <c r="D28" s="11">
        <v>7.5103</v>
      </c>
      <c r="E28" s="11">
        <v>7.4300000000000006</v>
      </c>
      <c r="F28" s="11">
        <v>7.1416278167744913</v>
      </c>
      <c r="G28" s="11">
        <v>7.99</v>
      </c>
      <c r="H28" s="11">
        <v>7.2000000000000011</v>
      </c>
      <c r="I28" s="11">
        <v>7.76</v>
      </c>
      <c r="J28" s="11">
        <v>6.74</v>
      </c>
      <c r="K28" s="11">
        <v>7.76</v>
      </c>
      <c r="L28" s="11">
        <v>7.9</v>
      </c>
      <c r="M28" s="11">
        <v>7.93</v>
      </c>
      <c r="N28" s="11">
        <v>7.21</v>
      </c>
      <c r="O28" s="147">
        <v>8.31</v>
      </c>
      <c r="P28" s="11">
        <v>6.87</v>
      </c>
      <c r="Q28" s="11">
        <v>7.3421704814655016</v>
      </c>
      <c r="R28" s="11">
        <v>7.339999999999999</v>
      </c>
      <c r="S28" s="11">
        <v>7.37</v>
      </c>
      <c r="T28" s="11">
        <v>7.6523999999999992</v>
      </c>
      <c r="U28" s="11">
        <v>7.44</v>
      </c>
      <c r="V28" s="11">
        <v>7.4499999999999993</v>
      </c>
      <c r="W28" s="11">
        <v>6.9099999999999993</v>
      </c>
      <c r="X28" s="11">
        <v>7.7800000000000011</v>
      </c>
      <c r="Y28" s="11">
        <v>7.1800000000000006</v>
      </c>
      <c r="Z28" s="11">
        <v>7.13</v>
      </c>
      <c r="AA28" s="11">
        <v>7.12</v>
      </c>
      <c r="AB28" s="11">
        <v>6.9326999999999996</v>
      </c>
      <c r="AC28" s="11">
        <v>7.0000000000000009</v>
      </c>
      <c r="AD28" s="15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15</v>
      </c>
    </row>
    <row r="29" spans="1:65">
      <c r="A29" s="29"/>
      <c r="B29" s="19">
        <v>1</v>
      </c>
      <c r="C29" s="9">
        <v>6</v>
      </c>
      <c r="D29" s="11">
        <v>7.3497999999999992</v>
      </c>
      <c r="E29" s="11">
        <v>7.1999999999999993</v>
      </c>
      <c r="F29" s="11">
        <v>7.184129403699627</v>
      </c>
      <c r="G29" s="11">
        <v>6.8600000000000012</v>
      </c>
      <c r="H29" s="11">
        <v>7.16</v>
      </c>
      <c r="I29" s="11">
        <v>7.8</v>
      </c>
      <c r="J29" s="11">
        <v>7.16</v>
      </c>
      <c r="K29" s="11">
        <v>7.55</v>
      </c>
      <c r="L29" s="11">
        <v>7.61</v>
      </c>
      <c r="M29" s="11">
        <v>7.46</v>
      </c>
      <c r="N29" s="11">
        <v>7.2000000000000011</v>
      </c>
      <c r="O29" s="147">
        <v>8.36</v>
      </c>
      <c r="P29" s="11">
        <v>6.94</v>
      </c>
      <c r="Q29" s="11">
        <v>7.3994771878208248</v>
      </c>
      <c r="R29" s="11">
        <v>7.4299999999999988</v>
      </c>
      <c r="S29" s="11">
        <v>7.35</v>
      </c>
      <c r="T29" s="11">
        <v>7.6589</v>
      </c>
      <c r="U29" s="11">
        <v>7.15</v>
      </c>
      <c r="V29" s="11">
        <v>7.48</v>
      </c>
      <c r="W29" s="11">
        <v>6.8600000000000012</v>
      </c>
      <c r="X29" s="11">
        <v>7.23</v>
      </c>
      <c r="Y29" s="11">
        <v>7.1400000000000006</v>
      </c>
      <c r="Z29" s="11">
        <v>7.17</v>
      </c>
      <c r="AA29" s="11">
        <v>7.12</v>
      </c>
      <c r="AB29" s="11">
        <v>6.9074999999999998</v>
      </c>
      <c r="AC29" s="11">
        <v>6.94</v>
      </c>
      <c r="AD29" s="15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275</v>
      </c>
      <c r="C30" s="12"/>
      <c r="D30" s="22">
        <v>7.4211333333333336</v>
      </c>
      <c r="E30" s="22">
        <v>7.3900000000000006</v>
      </c>
      <c r="F30" s="22">
        <v>7.3464421323679687</v>
      </c>
      <c r="G30" s="22">
        <v>7.2850000000000001</v>
      </c>
      <c r="H30" s="22">
        <v>7.1916666666666673</v>
      </c>
      <c r="I30" s="22">
        <v>7.754999999999999</v>
      </c>
      <c r="J30" s="22">
        <v>7.0066666666666677</v>
      </c>
      <c r="K30" s="22">
        <v>7.4899999999999993</v>
      </c>
      <c r="L30" s="22">
        <v>7.7683333333333335</v>
      </c>
      <c r="M30" s="22">
        <v>7.6116666666666672</v>
      </c>
      <c r="N30" s="22">
        <v>7.205000000000001</v>
      </c>
      <c r="O30" s="22">
        <v>8.2733333333333334</v>
      </c>
      <c r="P30" s="22">
        <v>7.0066666666666668</v>
      </c>
      <c r="Q30" s="22">
        <v>7.3763735628135878</v>
      </c>
      <c r="R30" s="22">
        <v>7.381666666666665</v>
      </c>
      <c r="S30" s="22">
        <v>7.3550000000000004</v>
      </c>
      <c r="T30" s="22">
        <v>7.6556000000000006</v>
      </c>
      <c r="U30" s="22">
        <v>7.2816666666666663</v>
      </c>
      <c r="V30" s="22">
        <v>7.333333333333333</v>
      </c>
      <c r="W30" s="22">
        <v>6.8299999999999992</v>
      </c>
      <c r="X30" s="22">
        <v>7.32</v>
      </c>
      <c r="Y30" s="22">
        <v>7.1747666666666667</v>
      </c>
      <c r="Z30" s="22">
        <v>7.1383333333333345</v>
      </c>
      <c r="AA30" s="22">
        <v>7.2183333333333328</v>
      </c>
      <c r="AB30" s="22">
        <v>6.9351666666666665</v>
      </c>
      <c r="AC30" s="22">
        <v>7.05</v>
      </c>
      <c r="AD30" s="15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276</v>
      </c>
      <c r="C31" s="28"/>
      <c r="D31" s="11">
        <v>7.4049999999999994</v>
      </c>
      <c r="E31" s="11">
        <v>7.3949999999999996</v>
      </c>
      <c r="F31" s="11">
        <v>7.3497346643064851</v>
      </c>
      <c r="G31" s="11">
        <v>7.24</v>
      </c>
      <c r="H31" s="11">
        <v>7.1950000000000003</v>
      </c>
      <c r="I31" s="11">
        <v>7.7700000000000005</v>
      </c>
      <c r="J31" s="11">
        <v>7.0600000000000005</v>
      </c>
      <c r="K31" s="11">
        <v>7.4649999999999999</v>
      </c>
      <c r="L31" s="11">
        <v>7.79</v>
      </c>
      <c r="M31" s="11">
        <v>7.5549999999999997</v>
      </c>
      <c r="N31" s="11">
        <v>7.2050000000000001</v>
      </c>
      <c r="O31" s="11">
        <v>8.3049999999999997</v>
      </c>
      <c r="P31" s="11">
        <v>6.995000000000001</v>
      </c>
      <c r="Q31" s="11">
        <v>7.3574228649773632</v>
      </c>
      <c r="R31" s="11">
        <v>7.3849999999999989</v>
      </c>
      <c r="S31" s="11">
        <v>7.3599999999999994</v>
      </c>
      <c r="T31" s="11">
        <v>7.6559000000000008</v>
      </c>
      <c r="U31" s="11">
        <v>7.25</v>
      </c>
      <c r="V31" s="11">
        <v>7.37</v>
      </c>
      <c r="W31" s="11">
        <v>6.8849999999999998</v>
      </c>
      <c r="X31" s="11">
        <v>7.2600000000000007</v>
      </c>
      <c r="Y31" s="11">
        <v>7.1800000000000006</v>
      </c>
      <c r="Z31" s="11">
        <v>7.1349999999999998</v>
      </c>
      <c r="AA31" s="11">
        <v>7.18</v>
      </c>
      <c r="AB31" s="11">
        <v>6.9360999999999997</v>
      </c>
      <c r="AC31" s="11">
        <v>6.9850000000000003</v>
      </c>
      <c r="AD31" s="15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277</v>
      </c>
      <c r="C32" s="28"/>
      <c r="D32" s="23">
        <v>6.102368938917644E-2</v>
      </c>
      <c r="E32" s="23">
        <v>0.12553883861180229</v>
      </c>
      <c r="F32" s="23">
        <v>0.17765749320092802</v>
      </c>
      <c r="G32" s="23">
        <v>0.40233070974013391</v>
      </c>
      <c r="H32" s="23">
        <v>3.3115957885386099E-2</v>
      </c>
      <c r="I32" s="23">
        <v>4.6368092477478876E-2</v>
      </c>
      <c r="J32" s="23">
        <v>0.15383974345619103</v>
      </c>
      <c r="K32" s="23">
        <v>0.26176325181354249</v>
      </c>
      <c r="L32" s="23">
        <v>0.11338724208069742</v>
      </c>
      <c r="M32" s="23">
        <v>0.18861777929629697</v>
      </c>
      <c r="N32" s="23">
        <v>4.8062459362791563E-2</v>
      </c>
      <c r="O32" s="23">
        <v>0.23457763462586675</v>
      </c>
      <c r="P32" s="23">
        <v>0.10385887861259888</v>
      </c>
      <c r="Q32" s="23">
        <v>6.0130455802858016E-2</v>
      </c>
      <c r="R32" s="23">
        <v>0.10833589740555366</v>
      </c>
      <c r="S32" s="23">
        <v>3.0822070014845059E-2</v>
      </c>
      <c r="T32" s="23">
        <v>3.8351010416935354E-3</v>
      </c>
      <c r="U32" s="23">
        <v>0.11356349178616632</v>
      </c>
      <c r="V32" s="23">
        <v>0.17580291996058148</v>
      </c>
      <c r="W32" s="23">
        <v>0.19068298298484812</v>
      </c>
      <c r="X32" s="23">
        <v>0.26275463839864022</v>
      </c>
      <c r="Y32" s="23">
        <v>3.9490842820414138E-2</v>
      </c>
      <c r="Z32" s="23">
        <v>2.0412414523193326E-2</v>
      </c>
      <c r="AA32" s="23">
        <v>0.13541294866690806</v>
      </c>
      <c r="AB32" s="23">
        <v>5.2776269919980884E-2</v>
      </c>
      <c r="AC32" s="23">
        <v>0.2525074256333858</v>
      </c>
      <c r="AD32" s="204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>
        <v>8.222960920952295E-3</v>
      </c>
      <c r="E33" s="13">
        <v>1.6987664223518575E-2</v>
      </c>
      <c r="F33" s="13">
        <v>2.4182793520986182E-2</v>
      </c>
      <c r="G33" s="13">
        <v>5.5227276560073285E-2</v>
      </c>
      <c r="H33" s="13">
        <v>4.6047681880027015E-3</v>
      </c>
      <c r="I33" s="13">
        <v>5.9791221763351235E-3</v>
      </c>
      <c r="J33" s="13">
        <v>2.1956195545602904E-2</v>
      </c>
      <c r="K33" s="13">
        <v>3.4948364728109811E-2</v>
      </c>
      <c r="L33" s="13">
        <v>1.4596083511782546E-2</v>
      </c>
      <c r="M33" s="13">
        <v>2.4780089244094191E-2</v>
      </c>
      <c r="N33" s="13">
        <v>6.6707091412618403E-3</v>
      </c>
      <c r="O33" s="13">
        <v>2.8353461074842878E-2</v>
      </c>
      <c r="P33" s="13">
        <v>1.4822865644043608E-2</v>
      </c>
      <c r="Q33" s="13">
        <v>8.1517639109267553E-3</v>
      </c>
      <c r="R33" s="13">
        <v>1.4676346453676272E-2</v>
      </c>
      <c r="S33" s="13">
        <v>4.1906281461380089E-3</v>
      </c>
      <c r="T33" s="13">
        <v>5.0095368641171626E-4</v>
      </c>
      <c r="U33" s="13">
        <v>1.5595810270473746E-2</v>
      </c>
      <c r="V33" s="13">
        <v>2.3973125449170202E-2</v>
      </c>
      <c r="W33" s="13">
        <v>2.7918445532188602E-2</v>
      </c>
      <c r="X33" s="13">
        <v>3.5895442404185823E-2</v>
      </c>
      <c r="Y33" s="13">
        <v>5.5041292149450808E-3</v>
      </c>
      <c r="Z33" s="13">
        <v>2.8595490809983641E-3</v>
      </c>
      <c r="AA33" s="13">
        <v>1.8759586515849653E-2</v>
      </c>
      <c r="AB33" s="13">
        <v>7.609949761358422E-3</v>
      </c>
      <c r="AC33" s="13">
        <v>3.5816656118210749E-2</v>
      </c>
      <c r="AD33" s="15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278</v>
      </c>
      <c r="C34" s="28"/>
      <c r="D34" s="13">
        <v>1.6984710675414183E-2</v>
      </c>
      <c r="E34" s="13">
        <v>1.2718229725645402E-2</v>
      </c>
      <c r="F34" s="13">
        <v>6.7491029869530816E-3</v>
      </c>
      <c r="G34" s="13">
        <v>-1.6708655546243678E-3</v>
      </c>
      <c r="H34" s="13">
        <v>-1.4461172470419559E-2</v>
      </c>
      <c r="I34" s="13">
        <v>6.2737465699915784E-2</v>
      </c>
      <c r="J34" s="13">
        <v>-3.9813387964227953E-2</v>
      </c>
      <c r="K34" s="13">
        <v>2.6422129992568655E-2</v>
      </c>
      <c r="L34" s="13">
        <v>6.4564652402172573E-2</v>
      </c>
      <c r="M34" s="13">
        <v>4.3095208650659078E-2</v>
      </c>
      <c r="N34" s="13">
        <v>-1.2633985768162992E-2</v>
      </c>
      <c r="O34" s="13">
        <v>0.13376934875013613</v>
      </c>
      <c r="P34" s="13">
        <v>-3.9813387964228064E-2</v>
      </c>
      <c r="Q34" s="13">
        <v>1.0850876363684314E-2</v>
      </c>
      <c r="R34" s="13">
        <v>1.1576238036734798E-2</v>
      </c>
      <c r="S34" s="13">
        <v>7.9218646322221087E-3</v>
      </c>
      <c r="T34" s="13">
        <v>4.911578883459411E-2</v>
      </c>
      <c r="U34" s="13">
        <v>-2.127662230188565E-3</v>
      </c>
      <c r="V34" s="13">
        <v>4.9526862410551598E-3</v>
      </c>
      <c r="W34" s="13">
        <v>-6.4023611769126298E-2</v>
      </c>
      <c r="X34" s="13">
        <v>3.1254995387988149E-3</v>
      </c>
      <c r="Y34" s="13">
        <v>-1.6777131615529628E-2</v>
      </c>
      <c r="Z34" s="13">
        <v>-2.1769919279445271E-2</v>
      </c>
      <c r="AA34" s="13">
        <v>-1.0806799065906758E-2</v>
      </c>
      <c r="AB34" s="13">
        <v>-4.9611676655078374E-2</v>
      </c>
      <c r="AC34" s="13">
        <v>-3.387503118189461E-2</v>
      </c>
      <c r="AD34" s="152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279</v>
      </c>
      <c r="C35" s="46"/>
      <c r="D35" s="44">
        <v>0.44</v>
      </c>
      <c r="E35" s="44">
        <v>0.3</v>
      </c>
      <c r="F35" s="44">
        <v>0.09</v>
      </c>
      <c r="G35" s="44">
        <v>0.2</v>
      </c>
      <c r="H35" s="44">
        <v>0.63</v>
      </c>
      <c r="I35" s="44">
        <v>2.0099999999999998</v>
      </c>
      <c r="J35" s="44">
        <v>1.5</v>
      </c>
      <c r="K35" s="44">
        <v>0.77</v>
      </c>
      <c r="L35" s="44">
        <v>2.08</v>
      </c>
      <c r="M35" s="44">
        <v>1.34</v>
      </c>
      <c r="N35" s="44">
        <v>0.56999999999999995</v>
      </c>
      <c r="O35" s="44">
        <v>4.45</v>
      </c>
      <c r="P35" s="44">
        <v>1.5</v>
      </c>
      <c r="Q35" s="44">
        <v>0.23</v>
      </c>
      <c r="R35" s="44">
        <v>0.26</v>
      </c>
      <c r="S35" s="44">
        <v>0.13</v>
      </c>
      <c r="T35" s="44">
        <v>1.55</v>
      </c>
      <c r="U35" s="44">
        <v>0.21</v>
      </c>
      <c r="V35" s="44">
        <v>0.03</v>
      </c>
      <c r="W35" s="44">
        <v>2.33</v>
      </c>
      <c r="X35" s="44">
        <v>0.03</v>
      </c>
      <c r="Y35" s="44">
        <v>0.71</v>
      </c>
      <c r="Z35" s="44">
        <v>0.89</v>
      </c>
      <c r="AA35" s="44">
        <v>0.51</v>
      </c>
      <c r="AB35" s="44">
        <v>1.84</v>
      </c>
      <c r="AC35" s="44">
        <v>1.3</v>
      </c>
      <c r="AD35" s="15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576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7" t="s">
        <v>244</v>
      </c>
      <c r="L38" s="17" t="s">
        <v>244</v>
      </c>
      <c r="M38" s="17" t="s">
        <v>244</v>
      </c>
      <c r="N38" s="17" t="s">
        <v>244</v>
      </c>
      <c r="O38" s="17" t="s">
        <v>244</v>
      </c>
      <c r="P38" s="17" t="s">
        <v>244</v>
      </c>
      <c r="Q38" s="17" t="s">
        <v>244</v>
      </c>
      <c r="R38" s="17" t="s">
        <v>244</v>
      </c>
      <c r="S38" s="17" t="s">
        <v>244</v>
      </c>
      <c r="T38" s="17" t="s">
        <v>244</v>
      </c>
      <c r="U38" s="17" t="s">
        <v>244</v>
      </c>
      <c r="V38" s="17" t="s">
        <v>244</v>
      </c>
      <c r="W38" s="17" t="s">
        <v>244</v>
      </c>
      <c r="X38" s="17" t="s">
        <v>244</v>
      </c>
      <c r="Y38" s="17" t="s">
        <v>244</v>
      </c>
      <c r="Z38" s="17" t="s">
        <v>244</v>
      </c>
      <c r="AA38" s="17" t="s">
        <v>244</v>
      </c>
      <c r="AB38" s="152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50" t="s">
        <v>247</v>
      </c>
      <c r="E39" s="151" t="s">
        <v>248</v>
      </c>
      <c r="F39" s="151" t="s">
        <v>249</v>
      </c>
      <c r="G39" s="151" t="s">
        <v>250</v>
      </c>
      <c r="H39" s="151" t="s">
        <v>252</v>
      </c>
      <c r="I39" s="151" t="s">
        <v>253</v>
      </c>
      <c r="J39" s="151" t="s">
        <v>254</v>
      </c>
      <c r="K39" s="151" t="s">
        <v>255</v>
      </c>
      <c r="L39" s="151" t="s">
        <v>256</v>
      </c>
      <c r="M39" s="151" t="s">
        <v>257</v>
      </c>
      <c r="N39" s="151" t="s">
        <v>258</v>
      </c>
      <c r="O39" s="151" t="s">
        <v>259</v>
      </c>
      <c r="P39" s="151" t="s">
        <v>260</v>
      </c>
      <c r="Q39" s="151" t="s">
        <v>261</v>
      </c>
      <c r="R39" s="151" t="s">
        <v>262</v>
      </c>
      <c r="S39" s="151" t="s">
        <v>263</v>
      </c>
      <c r="T39" s="151" t="s">
        <v>265</v>
      </c>
      <c r="U39" s="151" t="s">
        <v>283</v>
      </c>
      <c r="V39" s="151" t="s">
        <v>284</v>
      </c>
      <c r="W39" s="151" t="s">
        <v>266</v>
      </c>
      <c r="X39" s="151" t="s">
        <v>267</v>
      </c>
      <c r="Y39" s="151" t="s">
        <v>285</v>
      </c>
      <c r="Z39" s="151" t="s">
        <v>268</v>
      </c>
      <c r="AA39" s="151" t="s">
        <v>269</v>
      </c>
      <c r="AB39" s="152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313</v>
      </c>
      <c r="E40" s="11" t="s">
        <v>313</v>
      </c>
      <c r="F40" s="11" t="s">
        <v>118</v>
      </c>
      <c r="G40" s="11" t="s">
        <v>313</v>
      </c>
      <c r="H40" s="11" t="s">
        <v>118</v>
      </c>
      <c r="I40" s="11" t="s">
        <v>314</v>
      </c>
      <c r="J40" s="11" t="s">
        <v>314</v>
      </c>
      <c r="K40" s="11" t="s">
        <v>314</v>
      </c>
      <c r="L40" s="11" t="s">
        <v>314</v>
      </c>
      <c r="M40" s="11" t="s">
        <v>314</v>
      </c>
      <c r="N40" s="11" t="s">
        <v>313</v>
      </c>
      <c r="O40" s="11" t="s">
        <v>313</v>
      </c>
      <c r="P40" s="11" t="s">
        <v>314</v>
      </c>
      <c r="Q40" s="11" t="s">
        <v>313</v>
      </c>
      <c r="R40" s="11" t="s">
        <v>118</v>
      </c>
      <c r="S40" s="11" t="s">
        <v>314</v>
      </c>
      <c r="T40" s="11" t="s">
        <v>314</v>
      </c>
      <c r="U40" s="11" t="s">
        <v>314</v>
      </c>
      <c r="V40" s="11" t="s">
        <v>313</v>
      </c>
      <c r="W40" s="11" t="s">
        <v>314</v>
      </c>
      <c r="X40" s="11" t="s">
        <v>314</v>
      </c>
      <c r="Y40" s="11" t="s">
        <v>314</v>
      </c>
      <c r="Z40" s="11" t="s">
        <v>313</v>
      </c>
      <c r="AA40" s="11" t="s">
        <v>314</v>
      </c>
      <c r="AB40" s="152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15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>
        <v>134.80000000000001</v>
      </c>
      <c r="E42" s="221">
        <v>130</v>
      </c>
      <c r="F42" s="221">
        <v>129.92440031081301</v>
      </c>
      <c r="G42" s="221">
        <v>137.4</v>
      </c>
      <c r="H42" s="229">
        <v>93.42</v>
      </c>
      <c r="I42" s="221">
        <v>144</v>
      </c>
      <c r="J42" s="221">
        <v>134.5</v>
      </c>
      <c r="K42" s="221">
        <v>134</v>
      </c>
      <c r="L42" s="221">
        <v>140</v>
      </c>
      <c r="M42" s="221">
        <v>131.5</v>
      </c>
      <c r="N42" s="221">
        <v>136</v>
      </c>
      <c r="O42" s="229">
        <v>52.2</v>
      </c>
      <c r="P42" s="221">
        <v>141</v>
      </c>
      <c r="Q42" s="221">
        <v>119.34298947549999</v>
      </c>
      <c r="R42" s="221">
        <v>138</v>
      </c>
      <c r="S42" s="221">
        <v>130.80000000000001</v>
      </c>
      <c r="T42" s="221">
        <v>132</v>
      </c>
      <c r="U42" s="221">
        <v>122</v>
      </c>
      <c r="V42" s="221">
        <v>131</v>
      </c>
      <c r="W42" s="221" t="s">
        <v>280</v>
      </c>
      <c r="X42" s="221">
        <v>129</v>
      </c>
      <c r="Y42" s="221">
        <v>142</v>
      </c>
      <c r="Z42" s="230">
        <v>85.5</v>
      </c>
      <c r="AA42" s="229">
        <v>73.5</v>
      </c>
      <c r="AB42" s="222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29"/>
      <c r="B43" s="19">
        <v>1</v>
      </c>
      <c r="C43" s="9">
        <v>2</v>
      </c>
      <c r="D43" s="225">
        <v>135.19999999999999</v>
      </c>
      <c r="E43" s="225">
        <v>129</v>
      </c>
      <c r="F43" s="225">
        <v>131.10817928911129</v>
      </c>
      <c r="G43" s="225">
        <v>137.5</v>
      </c>
      <c r="H43" s="231">
        <v>93.92</v>
      </c>
      <c r="I43" s="225">
        <v>143</v>
      </c>
      <c r="J43" s="225">
        <v>141.5</v>
      </c>
      <c r="K43" s="225">
        <v>143.5</v>
      </c>
      <c r="L43" s="225">
        <v>140</v>
      </c>
      <c r="M43" s="225">
        <v>137</v>
      </c>
      <c r="N43" s="225">
        <v>136</v>
      </c>
      <c r="O43" s="231">
        <v>53.4</v>
      </c>
      <c r="P43" s="225">
        <v>141</v>
      </c>
      <c r="Q43" s="225">
        <v>119.99977174675001</v>
      </c>
      <c r="R43" s="225">
        <v>140</v>
      </c>
      <c r="S43" s="225">
        <v>132.4</v>
      </c>
      <c r="T43" s="225">
        <v>132</v>
      </c>
      <c r="U43" s="225">
        <v>121</v>
      </c>
      <c r="V43" s="225">
        <v>144</v>
      </c>
      <c r="W43" s="225" t="s">
        <v>280</v>
      </c>
      <c r="X43" s="232">
        <v>126</v>
      </c>
      <c r="Y43" s="225">
        <v>143</v>
      </c>
      <c r="Z43" s="225">
        <v>126.6</v>
      </c>
      <c r="AA43" s="231">
        <v>65.400000000000006</v>
      </c>
      <c r="AB43" s="222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11</v>
      </c>
    </row>
    <row r="44" spans="1:65">
      <c r="A44" s="29"/>
      <c r="B44" s="19">
        <v>1</v>
      </c>
      <c r="C44" s="9">
        <v>3</v>
      </c>
      <c r="D44" s="225">
        <v>134.80000000000001</v>
      </c>
      <c r="E44" s="225">
        <v>131</v>
      </c>
      <c r="F44" s="225">
        <v>127.144927767125</v>
      </c>
      <c r="G44" s="225">
        <v>141.30000000000001</v>
      </c>
      <c r="H44" s="231">
        <v>95.85</v>
      </c>
      <c r="I44" s="225">
        <v>140.5</v>
      </c>
      <c r="J44" s="225">
        <v>133.5</v>
      </c>
      <c r="K44" s="225">
        <v>140</v>
      </c>
      <c r="L44" s="225">
        <v>138</v>
      </c>
      <c r="M44" s="225">
        <v>135</v>
      </c>
      <c r="N44" s="225">
        <v>136</v>
      </c>
      <c r="O44" s="231">
        <v>46.2</v>
      </c>
      <c r="P44" s="225">
        <v>142</v>
      </c>
      <c r="Q44" s="225">
        <v>124.63109710625001</v>
      </c>
      <c r="R44" s="225">
        <v>140</v>
      </c>
      <c r="S44" s="225">
        <v>133.19999999999999</v>
      </c>
      <c r="T44" s="225">
        <v>134</v>
      </c>
      <c r="U44" s="225">
        <v>122</v>
      </c>
      <c r="V44" s="225">
        <v>141</v>
      </c>
      <c r="W44" s="225" t="s">
        <v>280</v>
      </c>
      <c r="X44" s="225">
        <v>131</v>
      </c>
      <c r="Y44" s="225">
        <v>141</v>
      </c>
      <c r="Z44" s="225">
        <v>126.89999999999999</v>
      </c>
      <c r="AA44" s="231">
        <v>74.400000000000006</v>
      </c>
      <c r="AB44" s="222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29"/>
      <c r="B45" s="19">
        <v>1</v>
      </c>
      <c r="C45" s="9">
        <v>4</v>
      </c>
      <c r="D45" s="225">
        <v>135.69999999999999</v>
      </c>
      <c r="E45" s="225">
        <v>132</v>
      </c>
      <c r="F45" s="225">
        <v>129.46125434712232</v>
      </c>
      <c r="G45" s="225">
        <v>138.19999999999999</v>
      </c>
      <c r="H45" s="231">
        <v>94.6</v>
      </c>
      <c r="I45" s="225">
        <v>143</v>
      </c>
      <c r="J45" s="225">
        <v>139</v>
      </c>
      <c r="K45" s="225">
        <v>147.5</v>
      </c>
      <c r="L45" s="225">
        <v>136</v>
      </c>
      <c r="M45" s="225">
        <v>131</v>
      </c>
      <c r="N45" s="225">
        <v>138</v>
      </c>
      <c r="O45" s="231">
        <v>40.200000000000003</v>
      </c>
      <c r="P45" s="225">
        <v>139</v>
      </c>
      <c r="Q45" s="225">
        <v>121.22949935700001</v>
      </c>
      <c r="R45" s="225">
        <v>140</v>
      </c>
      <c r="S45" s="225">
        <v>134.19999999999999</v>
      </c>
      <c r="T45" s="225">
        <v>130</v>
      </c>
      <c r="U45" s="232">
        <v>111</v>
      </c>
      <c r="V45" s="225">
        <v>147</v>
      </c>
      <c r="W45" s="225" t="s">
        <v>280</v>
      </c>
      <c r="X45" s="225">
        <v>131</v>
      </c>
      <c r="Y45" s="225">
        <v>144</v>
      </c>
      <c r="Z45" s="225">
        <v>126.50000000000001</v>
      </c>
      <c r="AA45" s="231">
        <v>62</v>
      </c>
      <c r="AB45" s="222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134.70850701508306</v>
      </c>
    </row>
    <row r="46" spans="1:65">
      <c r="A46" s="29"/>
      <c r="B46" s="19">
        <v>1</v>
      </c>
      <c r="C46" s="9">
        <v>5</v>
      </c>
      <c r="D46" s="225">
        <v>135.69999999999999</v>
      </c>
      <c r="E46" s="225">
        <v>130</v>
      </c>
      <c r="F46" s="225">
        <v>131.83432560652429</v>
      </c>
      <c r="G46" s="225">
        <v>139.80000000000001</v>
      </c>
      <c r="H46" s="231">
        <v>96.63</v>
      </c>
      <c r="I46" s="225">
        <v>143.5</v>
      </c>
      <c r="J46" s="225">
        <v>132.5</v>
      </c>
      <c r="K46" s="225">
        <v>147.5</v>
      </c>
      <c r="L46" s="225">
        <v>142</v>
      </c>
      <c r="M46" s="225">
        <v>143</v>
      </c>
      <c r="N46" s="225">
        <v>134</v>
      </c>
      <c r="O46" s="231">
        <v>44.6</v>
      </c>
      <c r="P46" s="225">
        <v>142</v>
      </c>
      <c r="Q46" s="225">
        <v>121.67652815675001</v>
      </c>
      <c r="R46" s="225">
        <v>139</v>
      </c>
      <c r="S46" s="225">
        <v>133.9</v>
      </c>
      <c r="T46" s="225">
        <v>135</v>
      </c>
      <c r="U46" s="225">
        <v>119</v>
      </c>
      <c r="V46" s="225">
        <v>145</v>
      </c>
      <c r="W46" s="225" t="s">
        <v>280</v>
      </c>
      <c r="X46" s="225">
        <v>131</v>
      </c>
      <c r="Y46" s="225">
        <v>141</v>
      </c>
      <c r="Z46" s="225">
        <v>125.89999999999999</v>
      </c>
      <c r="AA46" s="231">
        <v>68.900000000000006</v>
      </c>
      <c r="AB46" s="222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16</v>
      </c>
    </row>
    <row r="47" spans="1:65">
      <c r="A47" s="29"/>
      <c r="B47" s="19">
        <v>1</v>
      </c>
      <c r="C47" s="9">
        <v>6</v>
      </c>
      <c r="D47" s="225">
        <v>135.4</v>
      </c>
      <c r="E47" s="225">
        <v>132</v>
      </c>
      <c r="F47" s="225">
        <v>126.97009068652358</v>
      </c>
      <c r="G47" s="225">
        <v>136.80000000000001</v>
      </c>
      <c r="H47" s="231">
        <v>94.72</v>
      </c>
      <c r="I47" s="225">
        <v>142.5</v>
      </c>
      <c r="J47" s="225">
        <v>135.5</v>
      </c>
      <c r="K47" s="225">
        <v>143</v>
      </c>
      <c r="L47" s="225">
        <v>134.5</v>
      </c>
      <c r="M47" s="225">
        <v>132.5</v>
      </c>
      <c r="N47" s="225">
        <v>135</v>
      </c>
      <c r="O47" s="231">
        <v>57</v>
      </c>
      <c r="P47" s="225">
        <v>140</v>
      </c>
      <c r="Q47" s="225">
        <v>122.21777796049999</v>
      </c>
      <c r="R47" s="225">
        <v>141</v>
      </c>
      <c r="S47" s="225">
        <v>128.1</v>
      </c>
      <c r="T47" s="225">
        <v>129</v>
      </c>
      <c r="U47" s="225">
        <v>125</v>
      </c>
      <c r="V47" s="225">
        <v>141</v>
      </c>
      <c r="W47" s="225" t="s">
        <v>280</v>
      </c>
      <c r="X47" s="225">
        <v>131</v>
      </c>
      <c r="Y47" s="225">
        <v>148</v>
      </c>
      <c r="Z47" s="225">
        <v>126.50000000000001</v>
      </c>
      <c r="AA47" s="231">
        <v>66.2</v>
      </c>
      <c r="AB47" s="222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6"/>
    </row>
    <row r="48" spans="1:65">
      <c r="A48" s="29"/>
      <c r="B48" s="20" t="s">
        <v>275</v>
      </c>
      <c r="C48" s="12"/>
      <c r="D48" s="227">
        <v>135.26666666666668</v>
      </c>
      <c r="E48" s="227">
        <v>130.66666666666666</v>
      </c>
      <c r="F48" s="227">
        <v>129.40719633453659</v>
      </c>
      <c r="G48" s="227">
        <v>138.5</v>
      </c>
      <c r="H48" s="227">
        <v>94.856666666666669</v>
      </c>
      <c r="I48" s="227">
        <v>142.75</v>
      </c>
      <c r="J48" s="227">
        <v>136.08333333333334</v>
      </c>
      <c r="K48" s="227">
        <v>142.58333333333334</v>
      </c>
      <c r="L48" s="227">
        <v>138.41666666666666</v>
      </c>
      <c r="M48" s="227">
        <v>135</v>
      </c>
      <c r="N48" s="227">
        <v>135.83333333333334</v>
      </c>
      <c r="O48" s="227">
        <v>48.933333333333337</v>
      </c>
      <c r="P48" s="227">
        <v>140.83333333333334</v>
      </c>
      <c r="Q48" s="227">
        <v>121.51627730045834</v>
      </c>
      <c r="R48" s="227">
        <v>139.66666666666666</v>
      </c>
      <c r="S48" s="227">
        <v>132.1</v>
      </c>
      <c r="T48" s="227">
        <v>132</v>
      </c>
      <c r="U48" s="227">
        <v>120</v>
      </c>
      <c r="V48" s="227">
        <v>141.5</v>
      </c>
      <c r="W48" s="227" t="s">
        <v>777</v>
      </c>
      <c r="X48" s="227">
        <v>129.83333333333334</v>
      </c>
      <c r="Y48" s="227">
        <v>143.16666666666666</v>
      </c>
      <c r="Z48" s="227">
        <v>119.64999999999999</v>
      </c>
      <c r="AA48" s="227">
        <v>68.400000000000006</v>
      </c>
      <c r="AB48" s="222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6"/>
    </row>
    <row r="49" spans="1:65">
      <c r="A49" s="29"/>
      <c r="B49" s="3" t="s">
        <v>276</v>
      </c>
      <c r="C49" s="28"/>
      <c r="D49" s="225">
        <v>135.30000000000001</v>
      </c>
      <c r="E49" s="225">
        <v>130.5</v>
      </c>
      <c r="F49" s="225">
        <v>129.69282732896767</v>
      </c>
      <c r="G49" s="225">
        <v>137.85</v>
      </c>
      <c r="H49" s="225">
        <v>94.66</v>
      </c>
      <c r="I49" s="225">
        <v>143</v>
      </c>
      <c r="J49" s="225">
        <v>135</v>
      </c>
      <c r="K49" s="225">
        <v>143.25</v>
      </c>
      <c r="L49" s="225">
        <v>139</v>
      </c>
      <c r="M49" s="225">
        <v>133.75</v>
      </c>
      <c r="N49" s="225">
        <v>136</v>
      </c>
      <c r="O49" s="225">
        <v>49.2</v>
      </c>
      <c r="P49" s="225">
        <v>141</v>
      </c>
      <c r="Q49" s="225">
        <v>121.45301375687501</v>
      </c>
      <c r="R49" s="225">
        <v>140</v>
      </c>
      <c r="S49" s="225">
        <v>132.80000000000001</v>
      </c>
      <c r="T49" s="225">
        <v>132</v>
      </c>
      <c r="U49" s="225">
        <v>121.5</v>
      </c>
      <c r="V49" s="225">
        <v>142.5</v>
      </c>
      <c r="W49" s="225" t="s">
        <v>777</v>
      </c>
      <c r="X49" s="225">
        <v>131</v>
      </c>
      <c r="Y49" s="225">
        <v>142.5</v>
      </c>
      <c r="Z49" s="225">
        <v>126.50000000000001</v>
      </c>
      <c r="AA49" s="225">
        <v>67.550000000000011</v>
      </c>
      <c r="AB49" s="222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6"/>
    </row>
    <row r="50" spans="1:65">
      <c r="A50" s="29"/>
      <c r="B50" s="3" t="s">
        <v>277</v>
      </c>
      <c r="C50" s="28"/>
      <c r="D50" s="225">
        <v>0.40824829046385375</v>
      </c>
      <c r="E50" s="225">
        <v>1.2110601416389968</v>
      </c>
      <c r="F50" s="225">
        <v>2.0055954102046356</v>
      </c>
      <c r="G50" s="225">
        <v>1.7158088471621802</v>
      </c>
      <c r="H50" s="225">
        <v>1.1964391612893071</v>
      </c>
      <c r="I50" s="225">
        <v>1.2144957801491119</v>
      </c>
      <c r="J50" s="225">
        <v>3.4701104689428357</v>
      </c>
      <c r="K50" s="225">
        <v>5.0932962476834849</v>
      </c>
      <c r="L50" s="225">
        <v>2.8002976032319613</v>
      </c>
      <c r="M50" s="225">
        <v>4.5276925690687087</v>
      </c>
      <c r="N50" s="225">
        <v>1.3291601358251257</v>
      </c>
      <c r="O50" s="225">
        <v>6.2962422655633752</v>
      </c>
      <c r="P50" s="225">
        <v>1.1690451944500122</v>
      </c>
      <c r="Q50" s="225">
        <v>1.8614562357964646</v>
      </c>
      <c r="R50" s="225">
        <v>1.0327955589886444</v>
      </c>
      <c r="S50" s="225">
        <v>2.3082460874005597</v>
      </c>
      <c r="T50" s="225">
        <v>2.2803508501982761</v>
      </c>
      <c r="U50" s="225">
        <v>4.8166378315169185</v>
      </c>
      <c r="V50" s="225">
        <v>5.648008498577175</v>
      </c>
      <c r="W50" s="225" t="s">
        <v>777</v>
      </c>
      <c r="X50" s="225">
        <v>2.0412414523193152</v>
      </c>
      <c r="Y50" s="225">
        <v>2.6394443859772205</v>
      </c>
      <c r="Z50" s="225">
        <v>16.73317064993957</v>
      </c>
      <c r="AA50" s="225">
        <v>4.8385948373468928</v>
      </c>
      <c r="AB50" s="222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6"/>
    </row>
    <row r="51" spans="1:65">
      <c r="A51" s="29"/>
      <c r="B51" s="3" t="s">
        <v>87</v>
      </c>
      <c r="C51" s="28"/>
      <c r="D51" s="13">
        <v>3.0180997323596874E-3</v>
      </c>
      <c r="E51" s="13">
        <v>9.2683174105025277E-3</v>
      </c>
      <c r="F51" s="13">
        <v>1.5498329822553895E-2</v>
      </c>
      <c r="G51" s="13">
        <v>1.2388511531856897E-2</v>
      </c>
      <c r="H51" s="13">
        <v>1.26131267662365E-2</v>
      </c>
      <c r="I51" s="13">
        <v>8.5078513495559505E-3</v>
      </c>
      <c r="J51" s="13">
        <v>2.5499893219420713E-2</v>
      </c>
      <c r="K51" s="13">
        <v>3.5721540018820462E-2</v>
      </c>
      <c r="L51" s="13">
        <v>2.0230927898123745E-2</v>
      </c>
      <c r="M51" s="13">
        <v>3.353846347458303E-2</v>
      </c>
      <c r="N51" s="13">
        <v>9.7852279938046051E-3</v>
      </c>
      <c r="O51" s="13">
        <v>0.12866980106737141</v>
      </c>
      <c r="P51" s="13">
        <v>8.3009126233136964E-3</v>
      </c>
      <c r="Q51" s="13">
        <v>1.5318575232467588E-2</v>
      </c>
      <c r="R51" s="13">
        <v>7.3947176061239456E-3</v>
      </c>
      <c r="S51" s="13">
        <v>1.7473475302048142E-2</v>
      </c>
      <c r="T51" s="13">
        <v>1.7275385228774819E-2</v>
      </c>
      <c r="U51" s="13">
        <v>4.0138648595974318E-2</v>
      </c>
      <c r="V51" s="13">
        <v>3.9915254406905833E-2</v>
      </c>
      <c r="W51" s="13" t="s">
        <v>777</v>
      </c>
      <c r="X51" s="13">
        <v>1.5722013753422196E-2</v>
      </c>
      <c r="Y51" s="13">
        <v>1.843616567620876E-2</v>
      </c>
      <c r="Z51" s="13">
        <v>0.13985098746292998</v>
      </c>
      <c r="AA51" s="13">
        <v>7.0739690604486732E-2</v>
      </c>
      <c r="AB51" s="152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278</v>
      </c>
      <c r="C52" s="28"/>
      <c r="D52" s="13">
        <v>4.143462532185449E-3</v>
      </c>
      <c r="E52" s="13">
        <v>-3.0004343734311045E-2</v>
      </c>
      <c r="F52" s="13">
        <v>-3.9353941321262575E-2</v>
      </c>
      <c r="G52" s="13">
        <v>2.8145906067331028E-2</v>
      </c>
      <c r="H52" s="13">
        <v>-0.29583759208283888</v>
      </c>
      <c r="I52" s="13">
        <v>5.9695509683115544E-2</v>
      </c>
      <c r="J52" s="13">
        <v>1.0205935383845954E-2</v>
      </c>
      <c r="K52" s="13">
        <v>5.8458270325633999E-2</v>
      </c>
      <c r="L52" s="13">
        <v>2.7527286388590255E-2</v>
      </c>
      <c r="M52" s="13">
        <v>2.1638795602143546E-3</v>
      </c>
      <c r="N52" s="13">
        <v>8.3500763476231921E-3</v>
      </c>
      <c r="O52" s="13">
        <v>-0.63674652464335924</v>
      </c>
      <c r="P52" s="13">
        <v>4.5467257072075551E-2</v>
      </c>
      <c r="Q52" s="13">
        <v>-9.7931674895243348E-2</v>
      </c>
      <c r="R52" s="13">
        <v>3.6806581569703178E-2</v>
      </c>
      <c r="S52" s="13">
        <v>-1.9364085259968022E-2</v>
      </c>
      <c r="T52" s="13">
        <v>-2.0106428874457016E-2</v>
      </c>
      <c r="U52" s="13">
        <v>-0.10918766261314272</v>
      </c>
      <c r="V52" s="13">
        <v>5.0416214502002621E-2</v>
      </c>
      <c r="W52" s="13" t="s">
        <v>777</v>
      </c>
      <c r="X52" s="13">
        <v>-3.6190540521719661E-2</v>
      </c>
      <c r="Y52" s="13">
        <v>6.2788608076819852E-2</v>
      </c>
      <c r="Z52" s="13">
        <v>-0.11178586526385448</v>
      </c>
      <c r="AA52" s="13">
        <v>-0.49223696768949132</v>
      </c>
      <c r="AB52" s="152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279</v>
      </c>
      <c r="C53" s="46"/>
      <c r="D53" s="44">
        <v>0.03</v>
      </c>
      <c r="E53" s="44">
        <v>0.52</v>
      </c>
      <c r="F53" s="44">
        <v>0.67</v>
      </c>
      <c r="G53" s="44">
        <v>0.42</v>
      </c>
      <c r="H53" s="44">
        <v>4.84</v>
      </c>
      <c r="I53" s="44">
        <v>0.93</v>
      </c>
      <c r="J53" s="44">
        <v>0.13</v>
      </c>
      <c r="K53" s="44">
        <v>0.91</v>
      </c>
      <c r="L53" s="44">
        <v>0.41</v>
      </c>
      <c r="M53" s="44">
        <v>0</v>
      </c>
      <c r="N53" s="44">
        <v>0.1</v>
      </c>
      <c r="O53" s="44">
        <v>10.38</v>
      </c>
      <c r="P53" s="44">
        <v>0.7</v>
      </c>
      <c r="Q53" s="44">
        <v>1.63</v>
      </c>
      <c r="R53" s="44">
        <v>0.56000000000000005</v>
      </c>
      <c r="S53" s="44">
        <v>0.35</v>
      </c>
      <c r="T53" s="44">
        <v>0.36</v>
      </c>
      <c r="U53" s="44">
        <v>1.81</v>
      </c>
      <c r="V53" s="44">
        <v>0.78</v>
      </c>
      <c r="W53" s="44" t="s">
        <v>280</v>
      </c>
      <c r="X53" s="44">
        <v>0.62</v>
      </c>
      <c r="Y53" s="44">
        <v>0.98</v>
      </c>
      <c r="Z53" s="44">
        <v>1.85</v>
      </c>
      <c r="AA53" s="44">
        <v>8.0299999999999994</v>
      </c>
      <c r="AB53" s="152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5"/>
    </row>
    <row r="55" spans="1:65" ht="15">
      <c r="B55" s="8" t="s">
        <v>577</v>
      </c>
      <c r="BM55" s="27" t="s">
        <v>282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244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245</v>
      </c>
      <c r="C57" s="9" t="s">
        <v>245</v>
      </c>
      <c r="D57" s="150" t="s">
        <v>284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313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2" t="s">
        <v>96</v>
      </c>
      <c r="E60" s="213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7" t="s">
        <v>96</v>
      </c>
      <c r="E61" s="213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29</v>
      </c>
    </row>
    <row r="62" spans="1:65">
      <c r="A62" s="29"/>
      <c r="B62" s="19">
        <v>1</v>
      </c>
      <c r="C62" s="9">
        <v>3</v>
      </c>
      <c r="D62" s="217" t="s">
        <v>96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7" t="s">
        <v>96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 t="s">
        <v>96</v>
      </c>
    </row>
    <row r="64" spans="1:65">
      <c r="A64" s="29"/>
      <c r="B64" s="19">
        <v>1</v>
      </c>
      <c r="C64" s="9">
        <v>5</v>
      </c>
      <c r="D64" s="217" t="s">
        <v>96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35</v>
      </c>
    </row>
    <row r="65" spans="1:65">
      <c r="A65" s="29"/>
      <c r="B65" s="19">
        <v>1</v>
      </c>
      <c r="C65" s="9">
        <v>6</v>
      </c>
      <c r="D65" s="217" t="s">
        <v>96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9"/>
    </row>
    <row r="66" spans="1:65">
      <c r="A66" s="29"/>
      <c r="B66" s="20" t="s">
        <v>275</v>
      </c>
      <c r="C66" s="12"/>
      <c r="D66" s="220" t="s">
        <v>777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29"/>
      <c r="B67" s="3" t="s">
        <v>276</v>
      </c>
      <c r="C67" s="28"/>
      <c r="D67" s="216" t="s">
        <v>777</v>
      </c>
      <c r="E67" s="213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29"/>
      <c r="B68" s="3" t="s">
        <v>277</v>
      </c>
      <c r="C68" s="28"/>
      <c r="D68" s="216" t="s">
        <v>777</v>
      </c>
      <c r="E68" s="213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29"/>
      <c r="B69" s="3" t="s">
        <v>87</v>
      </c>
      <c r="C69" s="28"/>
      <c r="D69" s="13" t="s">
        <v>777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278</v>
      </c>
      <c r="C70" s="28"/>
      <c r="D70" s="13" t="s">
        <v>777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279</v>
      </c>
      <c r="C71" s="46"/>
      <c r="D71" s="44" t="s">
        <v>280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578</v>
      </c>
      <c r="BM73" s="27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244</v>
      </c>
      <c r="E74" s="17" t="s">
        <v>244</v>
      </c>
      <c r="F74" s="17" t="s">
        <v>244</v>
      </c>
      <c r="G74" s="17" t="s">
        <v>244</v>
      </c>
      <c r="H74" s="17" t="s">
        <v>244</v>
      </c>
      <c r="I74" s="17" t="s">
        <v>244</v>
      </c>
      <c r="J74" s="17" t="s">
        <v>244</v>
      </c>
      <c r="K74" s="17" t="s">
        <v>244</v>
      </c>
      <c r="L74" s="17" t="s">
        <v>244</v>
      </c>
      <c r="M74" s="17" t="s">
        <v>244</v>
      </c>
      <c r="N74" s="17" t="s">
        <v>244</v>
      </c>
      <c r="O74" s="17" t="s">
        <v>244</v>
      </c>
      <c r="P74" s="17" t="s">
        <v>244</v>
      </c>
      <c r="Q74" s="17" t="s">
        <v>244</v>
      </c>
      <c r="R74" s="17" t="s">
        <v>244</v>
      </c>
      <c r="S74" s="17" t="s">
        <v>244</v>
      </c>
      <c r="T74" s="17" t="s">
        <v>244</v>
      </c>
      <c r="U74" s="17" t="s">
        <v>244</v>
      </c>
      <c r="V74" s="17" t="s">
        <v>244</v>
      </c>
      <c r="W74" s="17" t="s">
        <v>244</v>
      </c>
      <c r="X74" s="17" t="s">
        <v>244</v>
      </c>
      <c r="Y74" s="17" t="s">
        <v>244</v>
      </c>
      <c r="Z74" s="152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245</v>
      </c>
      <c r="C75" s="9" t="s">
        <v>245</v>
      </c>
      <c r="D75" s="150" t="s">
        <v>247</v>
      </c>
      <c r="E75" s="151" t="s">
        <v>248</v>
      </c>
      <c r="F75" s="151" t="s">
        <v>249</v>
      </c>
      <c r="G75" s="151" t="s">
        <v>250</v>
      </c>
      <c r="H75" s="151" t="s">
        <v>252</v>
      </c>
      <c r="I75" s="151" t="s">
        <v>253</v>
      </c>
      <c r="J75" s="151" t="s">
        <v>254</v>
      </c>
      <c r="K75" s="151" t="s">
        <v>255</v>
      </c>
      <c r="L75" s="151" t="s">
        <v>256</v>
      </c>
      <c r="M75" s="151" t="s">
        <v>257</v>
      </c>
      <c r="N75" s="151" t="s">
        <v>258</v>
      </c>
      <c r="O75" s="151" t="s">
        <v>259</v>
      </c>
      <c r="P75" s="151" t="s">
        <v>260</v>
      </c>
      <c r="Q75" s="151" t="s">
        <v>261</v>
      </c>
      <c r="R75" s="151" t="s">
        <v>262</v>
      </c>
      <c r="S75" s="151" t="s">
        <v>265</v>
      </c>
      <c r="T75" s="151" t="s">
        <v>283</v>
      </c>
      <c r="U75" s="151" t="s">
        <v>284</v>
      </c>
      <c r="V75" s="151" t="s">
        <v>266</v>
      </c>
      <c r="W75" s="151" t="s">
        <v>267</v>
      </c>
      <c r="X75" s="151" t="s">
        <v>285</v>
      </c>
      <c r="Y75" s="151" t="s">
        <v>269</v>
      </c>
      <c r="Z75" s="152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313</v>
      </c>
      <c r="E76" s="11" t="s">
        <v>313</v>
      </c>
      <c r="F76" s="11" t="s">
        <v>118</v>
      </c>
      <c r="G76" s="11" t="s">
        <v>313</v>
      </c>
      <c r="H76" s="11" t="s">
        <v>118</v>
      </c>
      <c r="I76" s="11" t="s">
        <v>314</v>
      </c>
      <c r="J76" s="11" t="s">
        <v>314</v>
      </c>
      <c r="K76" s="11" t="s">
        <v>314</v>
      </c>
      <c r="L76" s="11" t="s">
        <v>314</v>
      </c>
      <c r="M76" s="11" t="s">
        <v>314</v>
      </c>
      <c r="N76" s="11" t="s">
        <v>314</v>
      </c>
      <c r="O76" s="11" t="s">
        <v>313</v>
      </c>
      <c r="P76" s="11" t="s">
        <v>314</v>
      </c>
      <c r="Q76" s="11" t="s">
        <v>313</v>
      </c>
      <c r="R76" s="11" t="s">
        <v>118</v>
      </c>
      <c r="S76" s="11" t="s">
        <v>314</v>
      </c>
      <c r="T76" s="11" t="s">
        <v>314</v>
      </c>
      <c r="U76" s="11" t="s">
        <v>313</v>
      </c>
      <c r="V76" s="11" t="s">
        <v>314</v>
      </c>
      <c r="W76" s="11" t="s">
        <v>314</v>
      </c>
      <c r="X76" s="11" t="s">
        <v>314</v>
      </c>
      <c r="Y76" s="11" t="s">
        <v>314</v>
      </c>
      <c r="Z76" s="152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152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2757.5</v>
      </c>
      <c r="E78" s="221">
        <v>2730</v>
      </c>
      <c r="F78" s="221">
        <v>2409.0483537999035</v>
      </c>
      <c r="G78" s="229">
        <v>1047</v>
      </c>
      <c r="H78" s="221">
        <v>2443</v>
      </c>
      <c r="I78" s="221">
        <v>2780</v>
      </c>
      <c r="J78" s="221">
        <v>2650</v>
      </c>
      <c r="K78" s="221">
        <v>2540</v>
      </c>
      <c r="L78" s="221">
        <v>2810</v>
      </c>
      <c r="M78" s="221">
        <v>2470</v>
      </c>
      <c r="N78" s="221">
        <v>2574</v>
      </c>
      <c r="O78" s="221">
        <v>2370</v>
      </c>
      <c r="P78" s="221">
        <v>2779</v>
      </c>
      <c r="Q78" s="221">
        <v>2548.1118625489644</v>
      </c>
      <c r="R78" s="221">
        <v>2549</v>
      </c>
      <c r="S78" s="221" t="s">
        <v>315</v>
      </c>
      <c r="T78" s="221">
        <v>2960</v>
      </c>
      <c r="U78" s="230">
        <v>2485</v>
      </c>
      <c r="V78" s="221">
        <v>2740</v>
      </c>
      <c r="W78" s="221">
        <v>2399</v>
      </c>
      <c r="X78" s="229">
        <v>356</v>
      </c>
      <c r="Y78" s="229">
        <v>290</v>
      </c>
      <c r="Z78" s="222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29"/>
      <c r="B79" s="19">
        <v>1</v>
      </c>
      <c r="C79" s="9">
        <v>2</v>
      </c>
      <c r="D79" s="225">
        <v>2798</v>
      </c>
      <c r="E79" s="225">
        <v>2700</v>
      </c>
      <c r="F79" s="225">
        <v>2411.5840025565021</v>
      </c>
      <c r="G79" s="231">
        <v>1383</v>
      </c>
      <c r="H79" s="225">
        <v>2401</v>
      </c>
      <c r="I79" s="225">
        <v>2760</v>
      </c>
      <c r="J79" s="225">
        <v>2640</v>
      </c>
      <c r="K79" s="232">
        <v>2100</v>
      </c>
      <c r="L79" s="225">
        <v>2830</v>
      </c>
      <c r="M79" s="225">
        <v>2560</v>
      </c>
      <c r="N79" s="225">
        <v>2534</v>
      </c>
      <c r="O79" s="225">
        <v>2300</v>
      </c>
      <c r="P79" s="225">
        <v>2732</v>
      </c>
      <c r="Q79" s="225">
        <v>2546.5848459736449</v>
      </c>
      <c r="R79" s="225">
        <v>2709</v>
      </c>
      <c r="S79" s="225" t="s">
        <v>315</v>
      </c>
      <c r="T79" s="225">
        <v>3010</v>
      </c>
      <c r="U79" s="225">
        <v>2808</v>
      </c>
      <c r="V79" s="225">
        <v>2711</v>
      </c>
      <c r="W79" s="225">
        <v>2328</v>
      </c>
      <c r="X79" s="231">
        <v>525</v>
      </c>
      <c r="Y79" s="231">
        <v>412</v>
      </c>
      <c r="Z79" s="222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12</v>
      </c>
    </row>
    <row r="80" spans="1:65">
      <c r="A80" s="29"/>
      <c r="B80" s="19">
        <v>1</v>
      </c>
      <c r="C80" s="9">
        <v>3</v>
      </c>
      <c r="D80" s="225">
        <v>2774.4</v>
      </c>
      <c r="E80" s="225">
        <v>2710</v>
      </c>
      <c r="F80" s="225">
        <v>2519.9443541378355</v>
      </c>
      <c r="G80" s="231">
        <v>1594</v>
      </c>
      <c r="H80" s="225">
        <v>2410</v>
      </c>
      <c r="I80" s="225">
        <v>2770</v>
      </c>
      <c r="J80" s="225">
        <v>2620</v>
      </c>
      <c r="K80" s="225">
        <v>2650</v>
      </c>
      <c r="L80" s="225">
        <v>2620</v>
      </c>
      <c r="M80" s="225">
        <v>2500</v>
      </c>
      <c r="N80" s="225">
        <v>2573</v>
      </c>
      <c r="O80" s="225">
        <v>2420</v>
      </c>
      <c r="P80" s="225">
        <v>2701</v>
      </c>
      <c r="Q80" s="225">
        <v>2609.5162222874092</v>
      </c>
      <c r="R80" s="225">
        <v>2629</v>
      </c>
      <c r="S80" s="225" t="s">
        <v>315</v>
      </c>
      <c r="T80" s="225">
        <v>2980</v>
      </c>
      <c r="U80" s="225">
        <v>2869</v>
      </c>
      <c r="V80" s="225">
        <v>2688</v>
      </c>
      <c r="W80" s="225">
        <v>2309</v>
      </c>
      <c r="X80" s="231">
        <v>424</v>
      </c>
      <c r="Y80" s="231">
        <v>266</v>
      </c>
      <c r="Z80" s="222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29"/>
      <c r="B81" s="19">
        <v>1</v>
      </c>
      <c r="C81" s="9">
        <v>4</v>
      </c>
      <c r="D81" s="225">
        <v>2736.8</v>
      </c>
      <c r="E81" s="225">
        <v>2700</v>
      </c>
      <c r="F81" s="225">
        <v>2486.0888466615493</v>
      </c>
      <c r="G81" s="231">
        <v>1066</v>
      </c>
      <c r="H81" s="225">
        <v>2381</v>
      </c>
      <c r="I81" s="225">
        <v>2780</v>
      </c>
      <c r="J81" s="225">
        <v>2600</v>
      </c>
      <c r="K81" s="225">
        <v>2810</v>
      </c>
      <c r="L81" s="225">
        <v>2640</v>
      </c>
      <c r="M81" s="225">
        <v>2440</v>
      </c>
      <c r="N81" s="225">
        <v>2609</v>
      </c>
      <c r="O81" s="225">
        <v>2270</v>
      </c>
      <c r="P81" s="225">
        <v>2711</v>
      </c>
      <c r="Q81" s="225">
        <v>2532.8740043687849</v>
      </c>
      <c r="R81" s="225">
        <v>2711</v>
      </c>
      <c r="S81" s="225" t="s">
        <v>315</v>
      </c>
      <c r="T81" s="225">
        <v>2950</v>
      </c>
      <c r="U81" s="225">
        <v>2834</v>
      </c>
      <c r="V81" s="225">
        <v>2716</v>
      </c>
      <c r="W81" s="225">
        <v>2358</v>
      </c>
      <c r="X81" s="231">
        <v>529</v>
      </c>
      <c r="Y81" s="231">
        <v>309</v>
      </c>
      <c r="Z81" s="222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2629.4017431910479</v>
      </c>
    </row>
    <row r="82" spans="1:65">
      <c r="A82" s="29"/>
      <c r="B82" s="19">
        <v>1</v>
      </c>
      <c r="C82" s="9">
        <v>5</v>
      </c>
      <c r="D82" s="225">
        <v>2781.5</v>
      </c>
      <c r="E82" s="225">
        <v>2710</v>
      </c>
      <c r="F82" s="225">
        <v>2306.2273677329431</v>
      </c>
      <c r="G82" s="231">
        <v>934</v>
      </c>
      <c r="H82" s="225">
        <v>2405</v>
      </c>
      <c r="I82" s="225">
        <v>2760</v>
      </c>
      <c r="J82" s="225">
        <v>2610</v>
      </c>
      <c r="K82" s="225">
        <v>2640</v>
      </c>
      <c r="L82" s="225">
        <v>2780</v>
      </c>
      <c r="M82" s="225">
        <v>2600</v>
      </c>
      <c r="N82" s="225">
        <v>2492</v>
      </c>
      <c r="O82" s="225">
        <v>2370</v>
      </c>
      <c r="P82" s="225">
        <v>2698</v>
      </c>
      <c r="Q82" s="225">
        <v>2565.7639558986111</v>
      </c>
      <c r="R82" s="225">
        <v>2668</v>
      </c>
      <c r="S82" s="225" t="s">
        <v>315</v>
      </c>
      <c r="T82" s="225">
        <v>2970</v>
      </c>
      <c r="U82" s="225">
        <v>2837</v>
      </c>
      <c r="V82" s="225">
        <v>2660</v>
      </c>
      <c r="W82" s="225">
        <v>2379</v>
      </c>
      <c r="X82" s="231">
        <v>616</v>
      </c>
      <c r="Y82" s="231">
        <v>377</v>
      </c>
      <c r="Z82" s="222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17</v>
      </c>
    </row>
    <row r="83" spans="1:65">
      <c r="A83" s="29"/>
      <c r="B83" s="19">
        <v>1</v>
      </c>
      <c r="C83" s="9">
        <v>6</v>
      </c>
      <c r="D83" s="225">
        <v>2791</v>
      </c>
      <c r="E83" s="225">
        <v>2720</v>
      </c>
      <c r="F83" s="225">
        <v>2318.6460740228326</v>
      </c>
      <c r="G83" s="231">
        <v>1280</v>
      </c>
      <c r="H83" s="225">
        <v>2401</v>
      </c>
      <c r="I83" s="225">
        <v>2770</v>
      </c>
      <c r="J83" s="225">
        <v>2670</v>
      </c>
      <c r="K83" s="225">
        <v>2610</v>
      </c>
      <c r="L83" s="225">
        <v>2710</v>
      </c>
      <c r="M83" s="225">
        <v>2490</v>
      </c>
      <c r="N83" s="225">
        <v>2601</v>
      </c>
      <c r="O83" s="225">
        <v>2360</v>
      </c>
      <c r="P83" s="225">
        <v>2713</v>
      </c>
      <c r="Q83" s="225">
        <v>2483.7983746441705</v>
      </c>
      <c r="R83" s="232">
        <v>2354</v>
      </c>
      <c r="S83" s="225" t="s">
        <v>315</v>
      </c>
      <c r="T83" s="225">
        <v>3060</v>
      </c>
      <c r="U83" s="225">
        <v>2896</v>
      </c>
      <c r="V83" s="225">
        <v>2712</v>
      </c>
      <c r="W83" s="225">
        <v>2378</v>
      </c>
      <c r="X83" s="231">
        <v>479</v>
      </c>
      <c r="Y83" s="231">
        <v>314</v>
      </c>
      <c r="Z83" s="222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6"/>
    </row>
    <row r="84" spans="1:65">
      <c r="A84" s="29"/>
      <c r="B84" s="20" t="s">
        <v>275</v>
      </c>
      <c r="C84" s="12"/>
      <c r="D84" s="227">
        <v>2773.2000000000003</v>
      </c>
      <c r="E84" s="227">
        <v>2711.6666666666665</v>
      </c>
      <c r="F84" s="227">
        <v>2408.5898331519275</v>
      </c>
      <c r="G84" s="227">
        <v>1217.3333333333333</v>
      </c>
      <c r="H84" s="227">
        <v>2406.8333333333335</v>
      </c>
      <c r="I84" s="227">
        <v>2770</v>
      </c>
      <c r="J84" s="227">
        <v>2631.6666666666665</v>
      </c>
      <c r="K84" s="227">
        <v>2558.3333333333335</v>
      </c>
      <c r="L84" s="227">
        <v>2731.6666666666665</v>
      </c>
      <c r="M84" s="227">
        <v>2510</v>
      </c>
      <c r="N84" s="227">
        <v>2563.8333333333335</v>
      </c>
      <c r="O84" s="227">
        <v>2348.3333333333335</v>
      </c>
      <c r="P84" s="227">
        <v>2722.3333333333335</v>
      </c>
      <c r="Q84" s="227">
        <v>2547.7748776202643</v>
      </c>
      <c r="R84" s="227">
        <v>2603.3333333333335</v>
      </c>
      <c r="S84" s="227" t="s">
        <v>777</v>
      </c>
      <c r="T84" s="227">
        <v>2988.3333333333335</v>
      </c>
      <c r="U84" s="227">
        <v>2788.1666666666665</v>
      </c>
      <c r="V84" s="227">
        <v>2704.5</v>
      </c>
      <c r="W84" s="227">
        <v>2358.5</v>
      </c>
      <c r="X84" s="227">
        <v>488.16666666666669</v>
      </c>
      <c r="Y84" s="227">
        <v>328</v>
      </c>
      <c r="Z84" s="222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6"/>
    </row>
    <row r="85" spans="1:65">
      <c r="A85" s="29"/>
      <c r="B85" s="3" t="s">
        <v>276</v>
      </c>
      <c r="C85" s="28"/>
      <c r="D85" s="225">
        <v>2777.95</v>
      </c>
      <c r="E85" s="225">
        <v>2710</v>
      </c>
      <c r="F85" s="225">
        <v>2410.3161781782028</v>
      </c>
      <c r="G85" s="225">
        <v>1173</v>
      </c>
      <c r="H85" s="225">
        <v>2403</v>
      </c>
      <c r="I85" s="225">
        <v>2770</v>
      </c>
      <c r="J85" s="225">
        <v>2630</v>
      </c>
      <c r="K85" s="225">
        <v>2625</v>
      </c>
      <c r="L85" s="225">
        <v>2745</v>
      </c>
      <c r="M85" s="225">
        <v>2495</v>
      </c>
      <c r="N85" s="225">
        <v>2573.5</v>
      </c>
      <c r="O85" s="225">
        <v>2365</v>
      </c>
      <c r="P85" s="225">
        <v>2712</v>
      </c>
      <c r="Q85" s="225">
        <v>2547.3483542613048</v>
      </c>
      <c r="R85" s="225">
        <v>2648.5</v>
      </c>
      <c r="S85" s="225" t="s">
        <v>777</v>
      </c>
      <c r="T85" s="225">
        <v>2975</v>
      </c>
      <c r="U85" s="225">
        <v>2835.5</v>
      </c>
      <c r="V85" s="225">
        <v>2711.5</v>
      </c>
      <c r="W85" s="225">
        <v>2368</v>
      </c>
      <c r="X85" s="225">
        <v>502</v>
      </c>
      <c r="Y85" s="225">
        <v>311.5</v>
      </c>
      <c r="Z85" s="222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6"/>
    </row>
    <row r="86" spans="1:65">
      <c r="A86" s="29"/>
      <c r="B86" s="3" t="s">
        <v>277</v>
      </c>
      <c r="C86" s="28"/>
      <c r="D86" s="225">
        <v>22.687705921930437</v>
      </c>
      <c r="E86" s="225">
        <v>11.69045194450012</v>
      </c>
      <c r="F86" s="225">
        <v>86.003553256245041</v>
      </c>
      <c r="G86" s="225">
        <v>247.16121594349462</v>
      </c>
      <c r="H86" s="225">
        <v>20.282176083119552</v>
      </c>
      <c r="I86" s="225">
        <v>8.9442719099991592</v>
      </c>
      <c r="J86" s="225">
        <v>26.394443859772206</v>
      </c>
      <c r="K86" s="225">
        <v>241.44702662626986</v>
      </c>
      <c r="L86" s="225">
        <v>88.863190729720401</v>
      </c>
      <c r="M86" s="225">
        <v>59.329587896765304</v>
      </c>
      <c r="N86" s="225">
        <v>43.951867612954366</v>
      </c>
      <c r="O86" s="225">
        <v>54.191020166321529</v>
      </c>
      <c r="P86" s="225">
        <v>30.223611079198772</v>
      </c>
      <c r="Q86" s="225">
        <v>41.114861715638995</v>
      </c>
      <c r="R86" s="225">
        <v>136.1743979853286</v>
      </c>
      <c r="S86" s="225" t="s">
        <v>777</v>
      </c>
      <c r="T86" s="225">
        <v>40.702170294305766</v>
      </c>
      <c r="U86" s="225">
        <v>151.62508587521612</v>
      </c>
      <c r="V86" s="225">
        <v>27.362382937163936</v>
      </c>
      <c r="W86" s="225">
        <v>34.121840513079007</v>
      </c>
      <c r="X86" s="225">
        <v>90.592310196101366</v>
      </c>
      <c r="Y86" s="225">
        <v>55.320882133241511</v>
      </c>
      <c r="Z86" s="222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6"/>
    </row>
    <row r="87" spans="1:65">
      <c r="A87" s="29"/>
      <c r="B87" s="3" t="s">
        <v>87</v>
      </c>
      <c r="C87" s="28"/>
      <c r="D87" s="13">
        <v>8.1810565130284278E-3</v>
      </c>
      <c r="E87" s="13">
        <v>4.311168510571649E-3</v>
      </c>
      <c r="F87" s="13">
        <v>3.5707014981334169E-2</v>
      </c>
      <c r="G87" s="13">
        <v>0.20303495285610185</v>
      </c>
      <c r="H87" s="13">
        <v>8.4269134061849809E-3</v>
      </c>
      <c r="I87" s="13">
        <v>3.2289790288805627E-3</v>
      </c>
      <c r="J87" s="13">
        <v>1.0029554348235164E-2</v>
      </c>
      <c r="K87" s="13">
        <v>9.4376687932092446E-2</v>
      </c>
      <c r="L87" s="13">
        <v>3.2530759266523636E-2</v>
      </c>
      <c r="M87" s="13">
        <v>2.363728601464753E-2</v>
      </c>
      <c r="N87" s="13">
        <v>1.7143028387032841E-2</v>
      </c>
      <c r="O87" s="13">
        <v>2.3076374804679146E-2</v>
      </c>
      <c r="P87" s="13">
        <v>1.1102097861833759E-2</v>
      </c>
      <c r="Q87" s="13">
        <v>1.6137556766413409E-2</v>
      </c>
      <c r="R87" s="13">
        <v>5.2307707292699838E-2</v>
      </c>
      <c r="S87" s="13" t="s">
        <v>777</v>
      </c>
      <c r="T87" s="13">
        <v>1.3620358157603714E-2</v>
      </c>
      <c r="U87" s="13">
        <v>5.4381643568132985E-2</v>
      </c>
      <c r="V87" s="13">
        <v>1.0117353646575683E-2</v>
      </c>
      <c r="W87" s="13">
        <v>1.446760250713547E-2</v>
      </c>
      <c r="X87" s="13">
        <v>0.18557659992373102</v>
      </c>
      <c r="Y87" s="13">
        <v>0.16866122601598021</v>
      </c>
      <c r="Z87" s="152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278</v>
      </c>
      <c r="C88" s="28"/>
      <c r="D88" s="13">
        <v>5.4688583508139876E-2</v>
      </c>
      <c r="E88" s="13">
        <v>3.1286555464050902E-2</v>
      </c>
      <c r="F88" s="13">
        <v>-8.3978003974068516E-2</v>
      </c>
      <c r="G88" s="13">
        <v>-0.53703030109960492</v>
      </c>
      <c r="H88" s="13">
        <v>-8.4646026585349698E-2</v>
      </c>
      <c r="I88" s="13">
        <v>5.3471576632607487E-2</v>
      </c>
      <c r="J88" s="13">
        <v>8.6138357574450097E-4</v>
      </c>
      <c r="K88" s="13">
        <v>-2.7028357321869589E-2</v>
      </c>
      <c r="L88" s="13">
        <v>3.8892848436127503E-2</v>
      </c>
      <c r="M88" s="13">
        <v>-4.5410232004388096E-2</v>
      </c>
      <c r="N88" s="13">
        <v>-2.4936626754548552E-2</v>
      </c>
      <c r="O88" s="13">
        <v>-0.10689443352867378</v>
      </c>
      <c r="P88" s="13">
        <v>3.5343245049158423E-2</v>
      </c>
      <c r="Q88" s="13">
        <v>-3.1043892696184572E-2</v>
      </c>
      <c r="R88" s="13">
        <v>-9.9141981346972941E-3</v>
      </c>
      <c r="S88" s="13" t="s">
        <v>777</v>
      </c>
      <c r="T88" s="13">
        <v>0.1365069415777771</v>
      </c>
      <c r="U88" s="13">
        <v>6.0380626082243705E-2</v>
      </c>
      <c r="V88" s="13">
        <v>2.856096714905676E-2</v>
      </c>
      <c r="W88" s="13">
        <v>-0.1030279012678682</v>
      </c>
      <c r="X88" s="13">
        <v>-0.8143430657065639</v>
      </c>
      <c r="Y88" s="13">
        <v>-0.87525679525794398</v>
      </c>
      <c r="Z88" s="15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279</v>
      </c>
      <c r="C89" s="46"/>
      <c r="D89" s="44">
        <v>0.89</v>
      </c>
      <c r="E89" s="44">
        <v>0.63</v>
      </c>
      <c r="F89" s="44">
        <v>0.66</v>
      </c>
      <c r="G89" s="44">
        <v>5.73</v>
      </c>
      <c r="H89" s="44">
        <v>0.67</v>
      </c>
      <c r="I89" s="44">
        <v>0.88</v>
      </c>
      <c r="J89" s="44">
        <v>0.28999999999999998</v>
      </c>
      <c r="K89" s="44">
        <v>0.02</v>
      </c>
      <c r="L89" s="44">
        <v>0.71</v>
      </c>
      <c r="M89" s="44">
        <v>0.23</v>
      </c>
      <c r="N89" s="44">
        <v>0</v>
      </c>
      <c r="O89" s="44">
        <v>0.92</v>
      </c>
      <c r="P89" s="44">
        <v>0.67</v>
      </c>
      <c r="Q89" s="44">
        <v>7.0000000000000007E-2</v>
      </c>
      <c r="R89" s="44">
        <v>0.17</v>
      </c>
      <c r="S89" s="44" t="s">
        <v>280</v>
      </c>
      <c r="T89" s="44">
        <v>1.81</v>
      </c>
      <c r="U89" s="44">
        <v>0.95</v>
      </c>
      <c r="V89" s="44">
        <v>0.6</v>
      </c>
      <c r="W89" s="44">
        <v>0.87</v>
      </c>
      <c r="X89" s="44">
        <v>8.83</v>
      </c>
      <c r="Y89" s="44">
        <v>9.51</v>
      </c>
      <c r="Z89" s="152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BM90" s="55"/>
    </row>
    <row r="91" spans="1:65" ht="15">
      <c r="B91" s="8" t="s">
        <v>579</v>
      </c>
      <c r="BM91" s="27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244</v>
      </c>
      <c r="E92" s="17" t="s">
        <v>244</v>
      </c>
      <c r="F92" s="17" t="s">
        <v>244</v>
      </c>
      <c r="G92" s="17" t="s">
        <v>244</v>
      </c>
      <c r="H92" s="17" t="s">
        <v>244</v>
      </c>
      <c r="I92" s="17" t="s">
        <v>244</v>
      </c>
      <c r="J92" s="17" t="s">
        <v>244</v>
      </c>
      <c r="K92" s="17" t="s">
        <v>244</v>
      </c>
      <c r="L92" s="17" t="s">
        <v>244</v>
      </c>
      <c r="M92" s="17" t="s">
        <v>244</v>
      </c>
      <c r="N92" s="17" t="s">
        <v>244</v>
      </c>
      <c r="O92" s="17" t="s">
        <v>244</v>
      </c>
      <c r="P92" s="17" t="s">
        <v>244</v>
      </c>
      <c r="Q92" s="17" t="s">
        <v>244</v>
      </c>
      <c r="R92" s="17" t="s">
        <v>244</v>
      </c>
      <c r="S92" s="17" t="s">
        <v>244</v>
      </c>
      <c r="T92" s="17" t="s">
        <v>244</v>
      </c>
      <c r="U92" s="17" t="s">
        <v>244</v>
      </c>
      <c r="V92" s="17" t="s">
        <v>244</v>
      </c>
      <c r="W92" s="17" t="s">
        <v>244</v>
      </c>
      <c r="X92" s="17" t="s">
        <v>244</v>
      </c>
      <c r="Y92" s="17" t="s">
        <v>244</v>
      </c>
      <c r="Z92" s="17" t="s">
        <v>244</v>
      </c>
      <c r="AA92" s="152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245</v>
      </c>
      <c r="C93" s="9" t="s">
        <v>245</v>
      </c>
      <c r="D93" s="150" t="s">
        <v>247</v>
      </c>
      <c r="E93" s="151" t="s">
        <v>248</v>
      </c>
      <c r="F93" s="151" t="s">
        <v>249</v>
      </c>
      <c r="G93" s="151" t="s">
        <v>250</v>
      </c>
      <c r="H93" s="151" t="s">
        <v>252</v>
      </c>
      <c r="I93" s="151" t="s">
        <v>253</v>
      </c>
      <c r="J93" s="151" t="s">
        <v>254</v>
      </c>
      <c r="K93" s="151" t="s">
        <v>255</v>
      </c>
      <c r="L93" s="151" t="s">
        <v>256</v>
      </c>
      <c r="M93" s="151" t="s">
        <v>257</v>
      </c>
      <c r="N93" s="151" t="s">
        <v>258</v>
      </c>
      <c r="O93" s="151" t="s">
        <v>259</v>
      </c>
      <c r="P93" s="151" t="s">
        <v>260</v>
      </c>
      <c r="Q93" s="151" t="s">
        <v>261</v>
      </c>
      <c r="R93" s="151" t="s">
        <v>262</v>
      </c>
      <c r="S93" s="151" t="s">
        <v>263</v>
      </c>
      <c r="T93" s="151" t="s">
        <v>283</v>
      </c>
      <c r="U93" s="151" t="s">
        <v>305</v>
      </c>
      <c r="V93" s="151" t="s">
        <v>284</v>
      </c>
      <c r="W93" s="151" t="s">
        <v>266</v>
      </c>
      <c r="X93" s="151" t="s">
        <v>267</v>
      </c>
      <c r="Y93" s="151" t="s">
        <v>285</v>
      </c>
      <c r="Z93" s="151" t="s">
        <v>269</v>
      </c>
      <c r="AA93" s="152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313</v>
      </c>
      <c r="E94" s="11" t="s">
        <v>313</v>
      </c>
      <c r="F94" s="11" t="s">
        <v>118</v>
      </c>
      <c r="G94" s="11" t="s">
        <v>313</v>
      </c>
      <c r="H94" s="11" t="s">
        <v>313</v>
      </c>
      <c r="I94" s="11" t="s">
        <v>314</v>
      </c>
      <c r="J94" s="11" t="s">
        <v>314</v>
      </c>
      <c r="K94" s="11" t="s">
        <v>314</v>
      </c>
      <c r="L94" s="11" t="s">
        <v>314</v>
      </c>
      <c r="M94" s="11" t="s">
        <v>314</v>
      </c>
      <c r="N94" s="11" t="s">
        <v>314</v>
      </c>
      <c r="O94" s="11" t="s">
        <v>313</v>
      </c>
      <c r="P94" s="11" t="s">
        <v>314</v>
      </c>
      <c r="Q94" s="11" t="s">
        <v>313</v>
      </c>
      <c r="R94" s="11" t="s">
        <v>118</v>
      </c>
      <c r="S94" s="11" t="s">
        <v>314</v>
      </c>
      <c r="T94" s="11" t="s">
        <v>314</v>
      </c>
      <c r="U94" s="11" t="s">
        <v>313</v>
      </c>
      <c r="V94" s="11" t="s">
        <v>313</v>
      </c>
      <c r="W94" s="11" t="s">
        <v>314</v>
      </c>
      <c r="X94" s="11" t="s">
        <v>314</v>
      </c>
      <c r="Y94" s="11" t="s">
        <v>314</v>
      </c>
      <c r="Z94" s="11" t="s">
        <v>314</v>
      </c>
      <c r="AA94" s="152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152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2.8</v>
      </c>
      <c r="E96" s="21">
        <v>2.6</v>
      </c>
      <c r="F96" s="21">
        <v>2.7783527953041958</v>
      </c>
      <c r="G96" s="146">
        <v>4</v>
      </c>
      <c r="H96" s="146">
        <v>1.91</v>
      </c>
      <c r="I96" s="21">
        <v>2.82</v>
      </c>
      <c r="J96" s="21">
        <v>2.83</v>
      </c>
      <c r="K96" s="21">
        <v>2.66</v>
      </c>
      <c r="L96" s="21">
        <v>2.86</v>
      </c>
      <c r="M96" s="21">
        <v>2.66</v>
      </c>
      <c r="N96" s="21">
        <v>2.8</v>
      </c>
      <c r="O96" s="21">
        <v>3.01</v>
      </c>
      <c r="P96" s="21">
        <v>3</v>
      </c>
      <c r="Q96" s="21">
        <v>2.8077621754499851</v>
      </c>
      <c r="R96" s="21">
        <v>2.8</v>
      </c>
      <c r="S96" s="21">
        <v>2.5</v>
      </c>
      <c r="T96" s="146">
        <v>2.75</v>
      </c>
      <c r="U96" s="146">
        <v>3.04</v>
      </c>
      <c r="V96" s="21">
        <v>2.5</v>
      </c>
      <c r="W96" s="146">
        <v>3</v>
      </c>
      <c r="X96" s="146">
        <v>2</v>
      </c>
      <c r="Y96" s="21">
        <v>2.8</v>
      </c>
      <c r="Z96" s="146">
        <v>3</v>
      </c>
      <c r="AA96" s="152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2.78</v>
      </c>
      <c r="E97" s="11">
        <v>2.6</v>
      </c>
      <c r="F97" s="11">
        <v>2.932000141921459</v>
      </c>
      <c r="G97" s="147">
        <v>4</v>
      </c>
      <c r="H97" s="147">
        <v>1.96</v>
      </c>
      <c r="I97" s="11">
        <v>2.81</v>
      </c>
      <c r="J97" s="11">
        <v>2.82</v>
      </c>
      <c r="K97" s="11">
        <v>2.82</v>
      </c>
      <c r="L97" s="11">
        <v>2.86</v>
      </c>
      <c r="M97" s="11">
        <v>2.75</v>
      </c>
      <c r="N97" s="11">
        <v>2.8</v>
      </c>
      <c r="O97" s="11">
        <v>2.89</v>
      </c>
      <c r="P97" s="11">
        <v>2.9</v>
      </c>
      <c r="Q97" s="11">
        <v>2.9066784363482818</v>
      </c>
      <c r="R97" s="11">
        <v>2.8</v>
      </c>
      <c r="S97" s="11">
        <v>2.9</v>
      </c>
      <c r="T97" s="147">
        <v>2.64</v>
      </c>
      <c r="U97" s="147">
        <v>3.27</v>
      </c>
      <c r="V97" s="11">
        <v>2.6</v>
      </c>
      <c r="W97" s="147">
        <v>3</v>
      </c>
      <c r="X97" s="147">
        <v>3</v>
      </c>
      <c r="Y97" s="11">
        <v>2.9</v>
      </c>
      <c r="Z97" s="147">
        <v>3</v>
      </c>
      <c r="AA97" s="152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13</v>
      </c>
    </row>
    <row r="98" spans="1:65">
      <c r="A98" s="29"/>
      <c r="B98" s="19">
        <v>1</v>
      </c>
      <c r="C98" s="9">
        <v>3</v>
      </c>
      <c r="D98" s="11">
        <v>2.71</v>
      </c>
      <c r="E98" s="11">
        <v>2.6</v>
      </c>
      <c r="F98" s="11">
        <v>2.8379499589256301</v>
      </c>
      <c r="G98" s="147">
        <v>4</v>
      </c>
      <c r="H98" s="147">
        <v>1.9800000000000002</v>
      </c>
      <c r="I98" s="11">
        <v>2.82</v>
      </c>
      <c r="J98" s="11">
        <v>2.79</v>
      </c>
      <c r="K98" s="11">
        <v>2.78</v>
      </c>
      <c r="L98" s="11">
        <v>2.81</v>
      </c>
      <c r="M98" s="11">
        <v>2.72</v>
      </c>
      <c r="N98" s="11">
        <v>2.9</v>
      </c>
      <c r="O98" s="11">
        <v>2.92</v>
      </c>
      <c r="P98" s="11">
        <v>3</v>
      </c>
      <c r="Q98" s="11">
        <v>2.8572742263063411</v>
      </c>
      <c r="R98" s="11">
        <v>2.9</v>
      </c>
      <c r="S98" s="11">
        <v>2.6</v>
      </c>
      <c r="T98" s="147">
        <v>2.25</v>
      </c>
      <c r="U98" s="147">
        <v>2.88</v>
      </c>
      <c r="V98" s="11">
        <v>2.7</v>
      </c>
      <c r="W98" s="147">
        <v>3</v>
      </c>
      <c r="X98" s="147">
        <v>3</v>
      </c>
      <c r="Y98" s="11">
        <v>2.6</v>
      </c>
      <c r="Z98" s="147">
        <v>3</v>
      </c>
      <c r="AA98" s="152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2.79</v>
      </c>
      <c r="E99" s="11">
        <v>2.7</v>
      </c>
      <c r="F99" s="11">
        <v>2.6291070041325999</v>
      </c>
      <c r="G99" s="147">
        <v>4</v>
      </c>
      <c r="H99" s="147">
        <v>1.9299999999999997</v>
      </c>
      <c r="I99" s="11">
        <v>2.81</v>
      </c>
      <c r="J99" s="11">
        <v>2.81</v>
      </c>
      <c r="K99" s="11">
        <v>2.9</v>
      </c>
      <c r="L99" s="11">
        <v>2.85</v>
      </c>
      <c r="M99" s="11">
        <v>2.67</v>
      </c>
      <c r="N99" s="11">
        <v>2.8</v>
      </c>
      <c r="O99" s="11">
        <v>2.77</v>
      </c>
      <c r="P99" s="11">
        <v>2.9</v>
      </c>
      <c r="Q99" s="11">
        <v>2.922277035962686</v>
      </c>
      <c r="R99" s="11">
        <v>2.9</v>
      </c>
      <c r="S99" s="11">
        <v>2.7</v>
      </c>
      <c r="T99" s="147">
        <v>2.4700000000000002</v>
      </c>
      <c r="U99" s="147">
        <v>3.23</v>
      </c>
      <c r="V99" s="11">
        <v>2.5</v>
      </c>
      <c r="W99" s="147">
        <v>3</v>
      </c>
      <c r="X99" s="147">
        <v>3</v>
      </c>
      <c r="Y99" s="11">
        <v>3.1</v>
      </c>
      <c r="Z99" s="147">
        <v>3</v>
      </c>
      <c r="AA99" s="152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2.7869882216983974</v>
      </c>
    </row>
    <row r="100" spans="1:65">
      <c r="A100" s="29"/>
      <c r="B100" s="19">
        <v>1</v>
      </c>
      <c r="C100" s="9">
        <v>5</v>
      </c>
      <c r="D100" s="11">
        <v>2.77</v>
      </c>
      <c r="E100" s="11">
        <v>2.6</v>
      </c>
      <c r="F100" s="11">
        <v>2.8351169160814349</v>
      </c>
      <c r="G100" s="147">
        <v>4</v>
      </c>
      <c r="H100" s="147">
        <v>1.96</v>
      </c>
      <c r="I100" s="11">
        <v>2.8</v>
      </c>
      <c r="J100" s="11">
        <v>2.79</v>
      </c>
      <c r="K100" s="11">
        <v>2.9</v>
      </c>
      <c r="L100" s="11">
        <v>2.86</v>
      </c>
      <c r="M100" s="148">
        <v>2.88</v>
      </c>
      <c r="N100" s="11">
        <v>2.8</v>
      </c>
      <c r="O100" s="148">
        <v>3.18</v>
      </c>
      <c r="P100" s="11">
        <v>2.9</v>
      </c>
      <c r="Q100" s="11">
        <v>2.7760649958324213</v>
      </c>
      <c r="R100" s="148">
        <v>2.4</v>
      </c>
      <c r="S100" s="11">
        <v>2.7</v>
      </c>
      <c r="T100" s="147">
        <v>2.4500000000000002</v>
      </c>
      <c r="U100" s="147">
        <v>3.08</v>
      </c>
      <c r="V100" s="11">
        <v>2.7</v>
      </c>
      <c r="W100" s="147">
        <v>3</v>
      </c>
      <c r="X100" s="147">
        <v>2</v>
      </c>
      <c r="Y100" s="11">
        <v>2.6</v>
      </c>
      <c r="Z100" s="147">
        <v>3</v>
      </c>
      <c r="AA100" s="152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18</v>
      </c>
    </row>
    <row r="101" spans="1:65">
      <c r="A101" s="29"/>
      <c r="B101" s="19">
        <v>1</v>
      </c>
      <c r="C101" s="9">
        <v>6</v>
      </c>
      <c r="D101" s="11">
        <v>2.79</v>
      </c>
      <c r="E101" s="11">
        <v>2.6</v>
      </c>
      <c r="F101" s="11">
        <v>2.59831764384549</v>
      </c>
      <c r="G101" s="147">
        <v>3</v>
      </c>
      <c r="H101" s="147">
        <v>1.9800000000000002</v>
      </c>
      <c r="I101" s="11">
        <v>2.84</v>
      </c>
      <c r="J101" s="11">
        <v>2.83</v>
      </c>
      <c r="K101" s="11">
        <v>2.82</v>
      </c>
      <c r="L101" s="148">
        <v>2.76</v>
      </c>
      <c r="M101" s="11">
        <v>2.66</v>
      </c>
      <c r="N101" s="11">
        <v>2.8</v>
      </c>
      <c r="O101" s="11">
        <v>2.75</v>
      </c>
      <c r="P101" s="11">
        <v>2.9</v>
      </c>
      <c r="Q101" s="11">
        <v>2.9719679529356382</v>
      </c>
      <c r="R101" s="11">
        <v>2.9</v>
      </c>
      <c r="S101" s="11">
        <v>2.8</v>
      </c>
      <c r="T101" s="147">
        <v>2.76</v>
      </c>
      <c r="U101" s="147">
        <v>3.03</v>
      </c>
      <c r="V101" s="11">
        <v>2.6</v>
      </c>
      <c r="W101" s="147">
        <v>3</v>
      </c>
      <c r="X101" s="147">
        <v>2</v>
      </c>
      <c r="Y101" s="11">
        <v>2.8</v>
      </c>
      <c r="Z101" s="147">
        <v>3</v>
      </c>
      <c r="AA101" s="152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275</v>
      </c>
      <c r="C102" s="12"/>
      <c r="D102" s="22">
        <v>2.773333333333333</v>
      </c>
      <c r="E102" s="22">
        <v>2.6166666666666667</v>
      </c>
      <c r="F102" s="22">
        <v>2.7684740767018017</v>
      </c>
      <c r="G102" s="22">
        <v>3.8333333333333335</v>
      </c>
      <c r="H102" s="22">
        <v>1.9533333333333334</v>
      </c>
      <c r="I102" s="22">
        <v>2.8166666666666664</v>
      </c>
      <c r="J102" s="22">
        <v>2.8116666666666674</v>
      </c>
      <c r="K102" s="22">
        <v>2.813333333333333</v>
      </c>
      <c r="L102" s="22">
        <v>2.8333333333333335</v>
      </c>
      <c r="M102" s="22">
        <v>2.7233333333333332</v>
      </c>
      <c r="N102" s="22">
        <v>2.8166666666666669</v>
      </c>
      <c r="O102" s="22">
        <v>2.92</v>
      </c>
      <c r="P102" s="22">
        <v>2.9333333333333336</v>
      </c>
      <c r="Q102" s="22">
        <v>2.8736708038058922</v>
      </c>
      <c r="R102" s="22">
        <v>2.7833333333333332</v>
      </c>
      <c r="S102" s="22">
        <v>2.6999999999999997</v>
      </c>
      <c r="T102" s="22">
        <v>2.5533333333333337</v>
      </c>
      <c r="U102" s="22">
        <v>3.0883333333333334</v>
      </c>
      <c r="V102" s="22">
        <v>2.6</v>
      </c>
      <c r="W102" s="22">
        <v>3</v>
      </c>
      <c r="X102" s="22">
        <v>2.5</v>
      </c>
      <c r="Y102" s="22">
        <v>2.7999999999999994</v>
      </c>
      <c r="Z102" s="22">
        <v>3</v>
      </c>
      <c r="AA102" s="152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276</v>
      </c>
      <c r="C103" s="28"/>
      <c r="D103" s="11">
        <v>2.7850000000000001</v>
      </c>
      <c r="E103" s="11">
        <v>2.6</v>
      </c>
      <c r="F103" s="11">
        <v>2.8067348556928153</v>
      </c>
      <c r="G103" s="11">
        <v>4</v>
      </c>
      <c r="H103" s="11">
        <v>1.96</v>
      </c>
      <c r="I103" s="11">
        <v>2.8149999999999999</v>
      </c>
      <c r="J103" s="11">
        <v>2.8149999999999999</v>
      </c>
      <c r="K103" s="11">
        <v>2.82</v>
      </c>
      <c r="L103" s="11">
        <v>2.855</v>
      </c>
      <c r="M103" s="11">
        <v>2.6950000000000003</v>
      </c>
      <c r="N103" s="11">
        <v>2.8</v>
      </c>
      <c r="O103" s="11">
        <v>2.9050000000000002</v>
      </c>
      <c r="P103" s="11">
        <v>2.9</v>
      </c>
      <c r="Q103" s="11">
        <v>2.8819763313273112</v>
      </c>
      <c r="R103" s="11">
        <v>2.8499999999999996</v>
      </c>
      <c r="S103" s="11">
        <v>2.7</v>
      </c>
      <c r="T103" s="11">
        <v>2.5550000000000002</v>
      </c>
      <c r="U103" s="11">
        <v>3.06</v>
      </c>
      <c r="V103" s="11">
        <v>2.6</v>
      </c>
      <c r="W103" s="11">
        <v>3</v>
      </c>
      <c r="X103" s="11">
        <v>2.5</v>
      </c>
      <c r="Y103" s="11">
        <v>2.8</v>
      </c>
      <c r="Z103" s="11">
        <v>3</v>
      </c>
      <c r="AA103" s="152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277</v>
      </c>
      <c r="C104" s="28"/>
      <c r="D104" s="23">
        <v>3.2659863237109024E-2</v>
      </c>
      <c r="E104" s="23">
        <v>4.0824829046386339E-2</v>
      </c>
      <c r="F104" s="23">
        <v>0.12998686233439241</v>
      </c>
      <c r="G104" s="23">
        <v>0.40824829046386302</v>
      </c>
      <c r="H104" s="23">
        <v>2.8047578623950319E-2</v>
      </c>
      <c r="I104" s="23">
        <v>1.3662601021279433E-2</v>
      </c>
      <c r="J104" s="23">
        <v>1.8348478592697174E-2</v>
      </c>
      <c r="K104" s="23">
        <v>8.9144078135716079E-2</v>
      </c>
      <c r="L104" s="23">
        <v>4.0824829046386332E-2</v>
      </c>
      <c r="M104" s="23">
        <v>8.5009803356240352E-2</v>
      </c>
      <c r="N104" s="23">
        <v>4.0824829046386339E-2</v>
      </c>
      <c r="O104" s="23">
        <v>0.16</v>
      </c>
      <c r="P104" s="23">
        <v>5.1639777949432274E-2</v>
      </c>
      <c r="Q104" s="23">
        <v>7.3829652488927533E-2</v>
      </c>
      <c r="R104" s="23">
        <v>0.19407902170679517</v>
      </c>
      <c r="S104" s="23">
        <v>0.14142135623730945</v>
      </c>
      <c r="T104" s="23">
        <v>0.19926531726988178</v>
      </c>
      <c r="U104" s="23">
        <v>0.14302680401472542</v>
      </c>
      <c r="V104" s="23">
        <v>8.9442719099991672E-2</v>
      </c>
      <c r="W104" s="23">
        <v>0</v>
      </c>
      <c r="X104" s="23">
        <v>0.54772255750516607</v>
      </c>
      <c r="Y104" s="23">
        <v>0.18973665961010275</v>
      </c>
      <c r="Z104" s="23">
        <v>0</v>
      </c>
      <c r="AA104" s="204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56"/>
    </row>
    <row r="105" spans="1:65">
      <c r="A105" s="29"/>
      <c r="B105" s="3" t="s">
        <v>87</v>
      </c>
      <c r="C105" s="28"/>
      <c r="D105" s="13">
        <v>1.1776392994149889E-2</v>
      </c>
      <c r="E105" s="13">
        <v>1.560184549543427E-2</v>
      </c>
      <c r="F105" s="13">
        <v>4.6952530070012849E-2</v>
      </c>
      <c r="G105" s="13">
        <v>0.10649955403405122</v>
      </c>
      <c r="H105" s="13">
        <v>1.4358828647073541E-2</v>
      </c>
      <c r="I105" s="13">
        <v>4.8506275815193255E-3</v>
      </c>
      <c r="J105" s="13">
        <v>6.5258370809829882E-3</v>
      </c>
      <c r="K105" s="13">
        <v>3.1686283697529419E-2</v>
      </c>
      <c r="L105" s="13">
        <v>1.4408763192842235E-2</v>
      </c>
      <c r="M105" s="13">
        <v>3.1215350069610903E-2</v>
      </c>
      <c r="N105" s="13">
        <v>1.4494022146646036E-2</v>
      </c>
      <c r="O105" s="13">
        <v>5.4794520547945209E-2</v>
      </c>
      <c r="P105" s="13">
        <v>1.7604469755488274E-2</v>
      </c>
      <c r="Q105" s="13">
        <v>2.5691757173837544E-2</v>
      </c>
      <c r="R105" s="13">
        <v>6.9728989834776711E-2</v>
      </c>
      <c r="S105" s="13">
        <v>5.2378280087892394E-2</v>
      </c>
      <c r="T105" s="13">
        <v>7.8041246972538544E-2</v>
      </c>
      <c r="U105" s="13">
        <v>4.631197107870224E-2</v>
      </c>
      <c r="V105" s="13">
        <v>3.4401045807689101E-2</v>
      </c>
      <c r="W105" s="13">
        <v>0</v>
      </c>
      <c r="X105" s="13">
        <v>0.21908902300206642</v>
      </c>
      <c r="Y105" s="13">
        <v>6.7763092717893852E-2</v>
      </c>
      <c r="Z105" s="13">
        <v>0</v>
      </c>
      <c r="AA105" s="152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278</v>
      </c>
      <c r="C106" s="28"/>
      <c r="D106" s="13">
        <v>-4.8995141991461377E-3</v>
      </c>
      <c r="E106" s="13">
        <v>-6.1113123372992351E-2</v>
      </c>
      <c r="F106" s="13">
        <v>-6.6430653895311886E-3</v>
      </c>
      <c r="G106" s="13">
        <v>0.37543937340262268</v>
      </c>
      <c r="H106" s="13">
        <v>-0.2991239366835331</v>
      </c>
      <c r="I106" s="13">
        <v>1.0648930891492103E-2</v>
      </c>
      <c r="J106" s="13">
        <v>8.8548795348803999E-3</v>
      </c>
      <c r="K106" s="13">
        <v>9.4528966537508197E-3</v>
      </c>
      <c r="L106" s="13">
        <v>1.6629102080199409E-2</v>
      </c>
      <c r="M106" s="13">
        <v>-2.2840027765267279E-2</v>
      </c>
      <c r="N106" s="13">
        <v>1.0648930891492325E-2</v>
      </c>
      <c r="O106" s="13">
        <v>4.7725992261476113E-2</v>
      </c>
      <c r="P106" s="13">
        <v>5.2510129212441692E-2</v>
      </c>
      <c r="Q106" s="13">
        <v>3.1102600804918445E-2</v>
      </c>
      <c r="R106" s="13">
        <v>-1.3114114859218429E-3</v>
      </c>
      <c r="S106" s="13">
        <v>-3.1212267429457152E-2</v>
      </c>
      <c r="T106" s="13">
        <v>-8.383777389007907E-2</v>
      </c>
      <c r="U106" s="13">
        <v>0.10812572126741737</v>
      </c>
      <c r="V106" s="13">
        <v>-6.7093294561699435E-2</v>
      </c>
      <c r="W106" s="13">
        <v>7.6430813967269806E-2</v>
      </c>
      <c r="X106" s="13">
        <v>-0.10297432169394172</v>
      </c>
      <c r="Y106" s="13">
        <v>4.6687597027850192E-3</v>
      </c>
      <c r="Z106" s="13">
        <v>7.6430813967269806E-2</v>
      </c>
      <c r="AA106" s="152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279</v>
      </c>
      <c r="C107" s="46"/>
      <c r="D107" s="44">
        <v>0.24</v>
      </c>
      <c r="E107" s="44">
        <v>1.68</v>
      </c>
      <c r="F107" s="44">
        <v>0.28999999999999998</v>
      </c>
      <c r="G107" s="44" t="s">
        <v>280</v>
      </c>
      <c r="H107" s="44">
        <v>7.75</v>
      </c>
      <c r="I107" s="44">
        <v>0.15</v>
      </c>
      <c r="J107" s="44">
        <v>0.11</v>
      </c>
      <c r="K107" s="44">
        <v>0.12</v>
      </c>
      <c r="L107" s="44">
        <v>0.31</v>
      </c>
      <c r="M107" s="44">
        <v>0.7</v>
      </c>
      <c r="N107" s="44">
        <v>0.15</v>
      </c>
      <c r="O107" s="44">
        <v>1.1000000000000001</v>
      </c>
      <c r="P107" s="44">
        <v>1.22</v>
      </c>
      <c r="Q107" s="44">
        <v>0.67</v>
      </c>
      <c r="R107" s="44">
        <v>0.15</v>
      </c>
      <c r="S107" s="44">
        <v>0.92</v>
      </c>
      <c r="T107" s="44">
        <v>2.2599999999999998</v>
      </c>
      <c r="U107" s="44">
        <v>2.64</v>
      </c>
      <c r="V107" s="44">
        <v>1.83</v>
      </c>
      <c r="W107" s="44" t="s">
        <v>280</v>
      </c>
      <c r="X107" s="44" t="s">
        <v>280</v>
      </c>
      <c r="Y107" s="44">
        <v>0</v>
      </c>
      <c r="Z107" s="44" t="s">
        <v>280</v>
      </c>
      <c r="AA107" s="152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316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580</v>
      </c>
      <c r="BM110" s="27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244</v>
      </c>
      <c r="E111" s="17" t="s">
        <v>244</v>
      </c>
      <c r="F111" s="17" t="s">
        <v>244</v>
      </c>
      <c r="G111" s="17" t="s">
        <v>244</v>
      </c>
      <c r="H111" s="17" t="s">
        <v>244</v>
      </c>
      <c r="I111" s="17" t="s">
        <v>244</v>
      </c>
      <c r="J111" s="17" t="s">
        <v>244</v>
      </c>
      <c r="K111" s="17" t="s">
        <v>244</v>
      </c>
      <c r="L111" s="17" t="s">
        <v>244</v>
      </c>
      <c r="M111" s="17" t="s">
        <v>244</v>
      </c>
      <c r="N111" s="17" t="s">
        <v>244</v>
      </c>
      <c r="O111" s="17" t="s">
        <v>244</v>
      </c>
      <c r="P111" s="17" t="s">
        <v>244</v>
      </c>
      <c r="Q111" s="17" t="s">
        <v>244</v>
      </c>
      <c r="R111" s="17" t="s">
        <v>244</v>
      </c>
      <c r="S111" s="17" t="s">
        <v>244</v>
      </c>
      <c r="T111" s="17" t="s">
        <v>244</v>
      </c>
      <c r="U111" s="17" t="s">
        <v>244</v>
      </c>
      <c r="V111" s="17" t="s">
        <v>244</v>
      </c>
      <c r="W111" s="17" t="s">
        <v>244</v>
      </c>
      <c r="X111" s="17" t="s">
        <v>244</v>
      </c>
      <c r="Y111" s="17" t="s">
        <v>244</v>
      </c>
      <c r="Z111" s="17" t="s">
        <v>244</v>
      </c>
      <c r="AA111" s="17" t="s">
        <v>244</v>
      </c>
      <c r="AB111" s="17" t="s">
        <v>244</v>
      </c>
      <c r="AC111" s="17" t="s">
        <v>244</v>
      </c>
      <c r="AD111" s="152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245</v>
      </c>
      <c r="C112" s="9" t="s">
        <v>245</v>
      </c>
      <c r="D112" s="150" t="s">
        <v>247</v>
      </c>
      <c r="E112" s="151" t="s">
        <v>248</v>
      </c>
      <c r="F112" s="151" t="s">
        <v>249</v>
      </c>
      <c r="G112" s="151" t="s">
        <v>250</v>
      </c>
      <c r="H112" s="151" t="s">
        <v>252</v>
      </c>
      <c r="I112" s="151" t="s">
        <v>253</v>
      </c>
      <c r="J112" s="151" t="s">
        <v>254</v>
      </c>
      <c r="K112" s="151" t="s">
        <v>255</v>
      </c>
      <c r="L112" s="151" t="s">
        <v>256</v>
      </c>
      <c r="M112" s="151" t="s">
        <v>257</v>
      </c>
      <c r="N112" s="151" t="s">
        <v>258</v>
      </c>
      <c r="O112" s="151" t="s">
        <v>259</v>
      </c>
      <c r="P112" s="151" t="s">
        <v>260</v>
      </c>
      <c r="Q112" s="151" t="s">
        <v>261</v>
      </c>
      <c r="R112" s="151" t="s">
        <v>262</v>
      </c>
      <c r="S112" s="151" t="s">
        <v>263</v>
      </c>
      <c r="T112" s="151" t="s">
        <v>264</v>
      </c>
      <c r="U112" s="151" t="s">
        <v>265</v>
      </c>
      <c r="V112" s="151" t="s">
        <v>283</v>
      </c>
      <c r="W112" s="151" t="s">
        <v>305</v>
      </c>
      <c r="X112" s="151" t="s">
        <v>284</v>
      </c>
      <c r="Y112" s="151" t="s">
        <v>266</v>
      </c>
      <c r="Z112" s="151" t="s">
        <v>267</v>
      </c>
      <c r="AA112" s="151" t="s">
        <v>285</v>
      </c>
      <c r="AB112" s="151" t="s">
        <v>268</v>
      </c>
      <c r="AC112" s="151" t="s">
        <v>269</v>
      </c>
      <c r="AD112" s="152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313</v>
      </c>
      <c r="E113" s="11" t="s">
        <v>313</v>
      </c>
      <c r="F113" s="11" t="s">
        <v>118</v>
      </c>
      <c r="G113" s="11" t="s">
        <v>313</v>
      </c>
      <c r="H113" s="11" t="s">
        <v>313</v>
      </c>
      <c r="I113" s="11" t="s">
        <v>314</v>
      </c>
      <c r="J113" s="11" t="s">
        <v>314</v>
      </c>
      <c r="K113" s="11" t="s">
        <v>314</v>
      </c>
      <c r="L113" s="11" t="s">
        <v>314</v>
      </c>
      <c r="M113" s="11" t="s">
        <v>314</v>
      </c>
      <c r="N113" s="11" t="s">
        <v>314</v>
      </c>
      <c r="O113" s="11" t="s">
        <v>313</v>
      </c>
      <c r="P113" s="11" t="s">
        <v>314</v>
      </c>
      <c r="Q113" s="11" t="s">
        <v>313</v>
      </c>
      <c r="R113" s="11" t="s">
        <v>118</v>
      </c>
      <c r="S113" s="11" t="s">
        <v>314</v>
      </c>
      <c r="T113" s="11" t="s">
        <v>313</v>
      </c>
      <c r="U113" s="11" t="s">
        <v>314</v>
      </c>
      <c r="V113" s="11" t="s">
        <v>314</v>
      </c>
      <c r="W113" s="11" t="s">
        <v>313</v>
      </c>
      <c r="X113" s="11" t="s">
        <v>313</v>
      </c>
      <c r="Y113" s="11" t="s">
        <v>314</v>
      </c>
      <c r="Z113" s="11" t="s">
        <v>314</v>
      </c>
      <c r="AA113" s="11" t="s">
        <v>314</v>
      </c>
      <c r="AB113" s="11" t="s">
        <v>313</v>
      </c>
      <c r="AC113" s="11" t="s">
        <v>314</v>
      </c>
      <c r="AD113" s="152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152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7.3</v>
      </c>
      <c r="E115" s="21">
        <v>7.19</v>
      </c>
      <c r="F115" s="21">
        <v>6.7825671569959685</v>
      </c>
      <c r="G115" s="21">
        <v>7.27</v>
      </c>
      <c r="H115" s="21">
        <v>6.5</v>
      </c>
      <c r="I115" s="21">
        <v>6.87</v>
      </c>
      <c r="J115" s="21">
        <v>7.13</v>
      </c>
      <c r="K115" s="21">
        <v>7.51</v>
      </c>
      <c r="L115" s="21">
        <v>6.95</v>
      </c>
      <c r="M115" s="21">
        <v>7.26</v>
      </c>
      <c r="N115" s="146">
        <v>8</v>
      </c>
      <c r="O115" s="21">
        <v>6.4</v>
      </c>
      <c r="P115" s="21">
        <v>7.59</v>
      </c>
      <c r="Q115" s="21">
        <v>7.4465311612691965</v>
      </c>
      <c r="R115" s="146">
        <v>9</v>
      </c>
      <c r="S115" s="21">
        <v>7.02</v>
      </c>
      <c r="T115" s="21">
        <v>6.8531000000000004</v>
      </c>
      <c r="U115" s="146" t="s">
        <v>107</v>
      </c>
      <c r="V115" s="21">
        <v>7.55</v>
      </c>
      <c r="W115" s="21">
        <v>6.52</v>
      </c>
      <c r="X115" s="21">
        <v>6.56</v>
      </c>
      <c r="Y115" s="21">
        <v>7.3</v>
      </c>
      <c r="Z115" s="21">
        <v>6.36</v>
      </c>
      <c r="AA115" s="21">
        <v>7.35</v>
      </c>
      <c r="AB115" s="153">
        <v>4.1900000000000004</v>
      </c>
      <c r="AC115" s="21">
        <v>6.85</v>
      </c>
      <c r="AD115" s="152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7.33</v>
      </c>
      <c r="E116" s="11">
        <v>7.2</v>
      </c>
      <c r="F116" s="11">
        <v>7.0240086703033731</v>
      </c>
      <c r="G116" s="11">
        <v>7.27</v>
      </c>
      <c r="H116" s="11">
        <v>6.32</v>
      </c>
      <c r="I116" s="11">
        <v>6.84</v>
      </c>
      <c r="J116" s="11">
        <v>7.09</v>
      </c>
      <c r="K116" s="11">
        <v>7.7000000000000011</v>
      </c>
      <c r="L116" s="11">
        <v>6.86</v>
      </c>
      <c r="M116" s="11">
        <v>7.29</v>
      </c>
      <c r="N116" s="147">
        <v>7</v>
      </c>
      <c r="O116" s="11">
        <v>6.22</v>
      </c>
      <c r="P116" s="11">
        <v>7.43</v>
      </c>
      <c r="Q116" s="11">
        <v>7.3296491602445464</v>
      </c>
      <c r="R116" s="147">
        <v>9</v>
      </c>
      <c r="S116" s="11">
        <v>7.15</v>
      </c>
      <c r="T116" s="11">
        <v>6.6764400000000004</v>
      </c>
      <c r="U116" s="147" t="s">
        <v>107</v>
      </c>
      <c r="V116" s="11">
        <v>7.7000000000000011</v>
      </c>
      <c r="W116" s="11">
        <v>6.89</v>
      </c>
      <c r="X116" s="11">
        <v>6.33</v>
      </c>
      <c r="Y116" s="11">
        <v>7.7000000000000011</v>
      </c>
      <c r="Z116" s="148">
        <v>5.9</v>
      </c>
      <c r="AA116" s="11">
        <v>7.4</v>
      </c>
      <c r="AB116" s="11">
        <v>6.91</v>
      </c>
      <c r="AC116" s="11">
        <v>6.92</v>
      </c>
      <c r="AD116" s="152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14</v>
      </c>
    </row>
    <row r="117" spans="1:65">
      <c r="A117" s="29"/>
      <c r="B117" s="19">
        <v>1</v>
      </c>
      <c r="C117" s="9">
        <v>3</v>
      </c>
      <c r="D117" s="11">
        <v>7.3</v>
      </c>
      <c r="E117" s="11">
        <v>7.2</v>
      </c>
      <c r="F117" s="11">
        <v>7.078650437298518</v>
      </c>
      <c r="G117" s="11">
        <v>7.39</v>
      </c>
      <c r="H117" s="11">
        <v>6.57</v>
      </c>
      <c r="I117" s="11">
        <v>7.07</v>
      </c>
      <c r="J117" s="11">
        <v>7.06</v>
      </c>
      <c r="K117" s="11">
        <v>7.6499999999999995</v>
      </c>
      <c r="L117" s="11">
        <v>6.85</v>
      </c>
      <c r="M117" s="11">
        <v>7.13</v>
      </c>
      <c r="N117" s="147">
        <v>8</v>
      </c>
      <c r="O117" s="11">
        <v>6.49</v>
      </c>
      <c r="P117" s="11">
        <v>7.26</v>
      </c>
      <c r="Q117" s="11">
        <v>7.3103675502747265</v>
      </c>
      <c r="R117" s="147">
        <v>8</v>
      </c>
      <c r="S117" s="11">
        <v>7.04</v>
      </c>
      <c r="T117" s="11">
        <v>6.8073600000000001</v>
      </c>
      <c r="U117" s="147" t="s">
        <v>107</v>
      </c>
      <c r="V117" s="11">
        <v>7.6499999999999995</v>
      </c>
      <c r="W117" s="11">
        <v>6.6</v>
      </c>
      <c r="X117" s="11">
        <v>6.23</v>
      </c>
      <c r="Y117" s="11">
        <v>7.6</v>
      </c>
      <c r="Z117" s="11">
        <v>6.36</v>
      </c>
      <c r="AA117" s="11">
        <v>7.22</v>
      </c>
      <c r="AB117" s="11">
        <v>7.39</v>
      </c>
      <c r="AC117" s="11">
        <v>6.8</v>
      </c>
      <c r="AD117" s="152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7.38</v>
      </c>
      <c r="E118" s="11">
        <v>7.32</v>
      </c>
      <c r="F118" s="11">
        <v>6.7823188312030371</v>
      </c>
      <c r="G118" s="11">
        <v>7.31</v>
      </c>
      <c r="H118" s="11">
        <v>6.37</v>
      </c>
      <c r="I118" s="11">
        <v>6.93</v>
      </c>
      <c r="J118" s="11">
        <v>7.08</v>
      </c>
      <c r="K118" s="11">
        <v>7.81</v>
      </c>
      <c r="L118" s="11">
        <v>6.57</v>
      </c>
      <c r="M118" s="11">
        <v>7.06</v>
      </c>
      <c r="N118" s="147">
        <v>8</v>
      </c>
      <c r="O118" s="11">
        <v>6.18</v>
      </c>
      <c r="P118" s="11">
        <v>7.32</v>
      </c>
      <c r="Q118" s="11">
        <v>7.2496450950344329</v>
      </c>
      <c r="R118" s="147">
        <v>9</v>
      </c>
      <c r="S118" s="11">
        <v>7.19</v>
      </c>
      <c r="T118" s="11">
        <v>6.6596799999999998</v>
      </c>
      <c r="U118" s="147" t="s">
        <v>107</v>
      </c>
      <c r="V118" s="11">
        <v>7.7700000000000005</v>
      </c>
      <c r="W118" s="11">
        <v>6.7</v>
      </c>
      <c r="X118" s="11">
        <v>6.04</v>
      </c>
      <c r="Y118" s="11">
        <v>7</v>
      </c>
      <c r="Z118" s="11">
        <v>6.29</v>
      </c>
      <c r="AA118" s="11">
        <v>7.38</v>
      </c>
      <c r="AB118" s="11">
        <v>7.1</v>
      </c>
      <c r="AC118" s="11">
        <v>6.56</v>
      </c>
      <c r="AD118" s="152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7.0232176870142542</v>
      </c>
    </row>
    <row r="119" spans="1:65">
      <c r="A119" s="29"/>
      <c r="B119" s="19">
        <v>1</v>
      </c>
      <c r="C119" s="9">
        <v>5</v>
      </c>
      <c r="D119" s="11">
        <v>7.32</v>
      </c>
      <c r="E119" s="11">
        <v>7.43</v>
      </c>
      <c r="F119" s="11">
        <v>7.2736923594466951</v>
      </c>
      <c r="G119" s="11">
        <v>7.3</v>
      </c>
      <c r="H119" s="11">
        <v>6.5</v>
      </c>
      <c r="I119" s="11">
        <v>6.97</v>
      </c>
      <c r="J119" s="148">
        <v>6.86</v>
      </c>
      <c r="K119" s="11">
        <v>7.7600000000000007</v>
      </c>
      <c r="L119" s="11">
        <v>6.92</v>
      </c>
      <c r="M119" s="11">
        <v>7.37</v>
      </c>
      <c r="N119" s="147">
        <v>7</v>
      </c>
      <c r="O119" s="11">
        <v>6.49</v>
      </c>
      <c r="P119" s="11">
        <v>7.47</v>
      </c>
      <c r="Q119" s="11">
        <v>7.2446141724856297</v>
      </c>
      <c r="R119" s="147">
        <v>8</v>
      </c>
      <c r="S119" s="11">
        <v>6.99</v>
      </c>
      <c r="T119" s="11">
        <v>6.8471799999999998</v>
      </c>
      <c r="U119" s="147" t="s">
        <v>107</v>
      </c>
      <c r="V119" s="11">
        <v>7.46</v>
      </c>
      <c r="W119" s="11">
        <v>6.49</v>
      </c>
      <c r="X119" s="11">
        <v>6.47</v>
      </c>
      <c r="Y119" s="11">
        <v>7.7000000000000011</v>
      </c>
      <c r="Z119" s="11">
        <v>6.33</v>
      </c>
      <c r="AA119" s="11">
        <v>7.36</v>
      </c>
      <c r="AB119" s="11">
        <v>6.84</v>
      </c>
      <c r="AC119" s="148">
        <v>7.44</v>
      </c>
      <c r="AD119" s="152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19</v>
      </c>
    </row>
    <row r="120" spans="1:65">
      <c r="A120" s="29"/>
      <c r="B120" s="19">
        <v>1</v>
      </c>
      <c r="C120" s="9">
        <v>6</v>
      </c>
      <c r="D120" s="11">
        <v>7.35</v>
      </c>
      <c r="E120" s="11">
        <v>7.29</v>
      </c>
      <c r="F120" s="11">
        <v>7.1596562537891097</v>
      </c>
      <c r="G120" s="148">
        <v>6.96</v>
      </c>
      <c r="H120" s="11">
        <v>6.58</v>
      </c>
      <c r="I120" s="11">
        <v>6.86</v>
      </c>
      <c r="J120" s="11">
        <v>7.16</v>
      </c>
      <c r="K120" s="11">
        <v>7.79</v>
      </c>
      <c r="L120" s="11">
        <v>6.64</v>
      </c>
      <c r="M120" s="11">
        <v>7.02</v>
      </c>
      <c r="N120" s="147">
        <v>8</v>
      </c>
      <c r="O120" s="11">
        <v>6.63</v>
      </c>
      <c r="P120" s="11">
        <v>7.39</v>
      </c>
      <c r="Q120" s="11">
        <v>7.1137399596219648</v>
      </c>
      <c r="R120" s="147">
        <v>8</v>
      </c>
      <c r="S120" s="11">
        <v>6.91</v>
      </c>
      <c r="T120" s="11">
        <v>6.930839999999999</v>
      </c>
      <c r="U120" s="147" t="s">
        <v>107</v>
      </c>
      <c r="V120" s="11">
        <v>7.8</v>
      </c>
      <c r="W120" s="11">
        <v>6.8</v>
      </c>
      <c r="X120" s="11">
        <v>6.35</v>
      </c>
      <c r="Y120" s="11">
        <v>7.1</v>
      </c>
      <c r="Z120" s="11">
        <v>6.08</v>
      </c>
      <c r="AA120" s="11">
        <v>7.17</v>
      </c>
      <c r="AB120" s="11">
        <v>7</v>
      </c>
      <c r="AC120" s="11">
        <v>6.77</v>
      </c>
      <c r="AD120" s="152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275</v>
      </c>
      <c r="C121" s="12"/>
      <c r="D121" s="22">
        <v>7.3299999999999992</v>
      </c>
      <c r="E121" s="22">
        <v>7.2716666666666674</v>
      </c>
      <c r="F121" s="22">
        <v>7.0168156181727825</v>
      </c>
      <c r="G121" s="22">
        <v>7.25</v>
      </c>
      <c r="H121" s="22">
        <v>6.4733333333333336</v>
      </c>
      <c r="I121" s="22">
        <v>6.9233333333333329</v>
      </c>
      <c r="J121" s="22">
        <v>7.0633333333333326</v>
      </c>
      <c r="K121" s="22">
        <v>7.7033333333333331</v>
      </c>
      <c r="L121" s="22">
        <v>6.7983333333333329</v>
      </c>
      <c r="M121" s="22">
        <v>7.1883333333333326</v>
      </c>
      <c r="N121" s="22">
        <v>7.666666666666667</v>
      </c>
      <c r="O121" s="22">
        <v>6.4016666666666673</v>
      </c>
      <c r="P121" s="22">
        <v>7.41</v>
      </c>
      <c r="Q121" s="22">
        <v>7.2824245164884163</v>
      </c>
      <c r="R121" s="22">
        <v>8.5</v>
      </c>
      <c r="S121" s="22">
        <v>7.05</v>
      </c>
      <c r="T121" s="22">
        <v>6.7957666666666663</v>
      </c>
      <c r="U121" s="22" t="s">
        <v>777</v>
      </c>
      <c r="V121" s="22">
        <v>7.6549999999999985</v>
      </c>
      <c r="W121" s="22">
        <v>6.6666666666666652</v>
      </c>
      <c r="X121" s="22">
        <v>6.3299999999999992</v>
      </c>
      <c r="Y121" s="22">
        <v>7.4000000000000012</v>
      </c>
      <c r="Z121" s="22">
        <v>6.22</v>
      </c>
      <c r="AA121" s="22">
        <v>7.3133333333333335</v>
      </c>
      <c r="AB121" s="22">
        <v>6.5716666666666681</v>
      </c>
      <c r="AC121" s="22">
        <v>6.8900000000000006</v>
      </c>
      <c r="AD121" s="152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276</v>
      </c>
      <c r="C122" s="28"/>
      <c r="D122" s="11">
        <v>7.3250000000000002</v>
      </c>
      <c r="E122" s="11">
        <v>7.2450000000000001</v>
      </c>
      <c r="F122" s="11">
        <v>7.0513295538009455</v>
      </c>
      <c r="G122" s="11">
        <v>7.2850000000000001</v>
      </c>
      <c r="H122" s="11">
        <v>6.5</v>
      </c>
      <c r="I122" s="11">
        <v>6.9</v>
      </c>
      <c r="J122" s="11">
        <v>7.085</v>
      </c>
      <c r="K122" s="11">
        <v>7.73</v>
      </c>
      <c r="L122" s="11">
        <v>6.8550000000000004</v>
      </c>
      <c r="M122" s="11">
        <v>7.1950000000000003</v>
      </c>
      <c r="N122" s="11">
        <v>8</v>
      </c>
      <c r="O122" s="11">
        <v>6.4450000000000003</v>
      </c>
      <c r="P122" s="11">
        <v>7.41</v>
      </c>
      <c r="Q122" s="11">
        <v>7.2800063226545797</v>
      </c>
      <c r="R122" s="11">
        <v>8.5</v>
      </c>
      <c r="S122" s="11">
        <v>7.0299999999999994</v>
      </c>
      <c r="T122" s="11">
        <v>6.8272700000000004</v>
      </c>
      <c r="U122" s="11" t="s">
        <v>777</v>
      </c>
      <c r="V122" s="11">
        <v>7.6750000000000007</v>
      </c>
      <c r="W122" s="11">
        <v>6.65</v>
      </c>
      <c r="X122" s="11">
        <v>6.34</v>
      </c>
      <c r="Y122" s="11">
        <v>7.4499999999999993</v>
      </c>
      <c r="Z122" s="11">
        <v>6.3100000000000005</v>
      </c>
      <c r="AA122" s="11">
        <v>7.3550000000000004</v>
      </c>
      <c r="AB122" s="11">
        <v>6.9550000000000001</v>
      </c>
      <c r="AC122" s="11">
        <v>6.8249999999999993</v>
      </c>
      <c r="AD122" s="152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277</v>
      </c>
      <c r="C123" s="28"/>
      <c r="D123" s="23">
        <v>3.0983866769659307E-2</v>
      </c>
      <c r="E123" s="23">
        <v>9.4533944520826127E-2</v>
      </c>
      <c r="F123" s="23">
        <v>0.20006272861724461</v>
      </c>
      <c r="G123" s="23">
        <v>0.14872793954062555</v>
      </c>
      <c r="H123" s="23">
        <v>0.10614455552060435</v>
      </c>
      <c r="I123" s="23">
        <v>8.6641021846851921E-2</v>
      </c>
      <c r="J123" s="23">
        <v>0.10595596569644695</v>
      </c>
      <c r="K123" s="23">
        <v>0.11165422816296162</v>
      </c>
      <c r="L123" s="23">
        <v>0.15587388064286675</v>
      </c>
      <c r="M123" s="23">
        <v>0.13905634349668022</v>
      </c>
      <c r="N123" s="23">
        <v>0.51639777949432231</v>
      </c>
      <c r="O123" s="23">
        <v>0.17313771012308876</v>
      </c>
      <c r="P123" s="23">
        <v>0.11610340218959989</v>
      </c>
      <c r="Q123" s="23">
        <v>0.1103635476830819</v>
      </c>
      <c r="R123" s="23">
        <v>0.54772255750516607</v>
      </c>
      <c r="S123" s="23">
        <v>0.10373041983911965</v>
      </c>
      <c r="T123" s="23">
        <v>0.10683453274417692</v>
      </c>
      <c r="U123" s="23" t="s">
        <v>777</v>
      </c>
      <c r="V123" s="23">
        <v>0.13065221008463671</v>
      </c>
      <c r="W123" s="23">
        <v>0.15870307705481532</v>
      </c>
      <c r="X123" s="23">
        <v>0.18275666882497046</v>
      </c>
      <c r="Y123" s="23">
        <v>0.30983866769659379</v>
      </c>
      <c r="Z123" s="23">
        <v>0.18878559267062725</v>
      </c>
      <c r="AA123" s="23">
        <v>9.4586820787394527E-2</v>
      </c>
      <c r="AB123" s="23">
        <v>1.1824621206054104</v>
      </c>
      <c r="AC123" s="23">
        <v>0.29543188724306685</v>
      </c>
      <c r="AD123" s="204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29"/>
      <c r="B124" s="3" t="s">
        <v>87</v>
      </c>
      <c r="C124" s="28"/>
      <c r="D124" s="13">
        <v>4.2269941022727575E-3</v>
      </c>
      <c r="E124" s="13">
        <v>1.3000313250629308E-2</v>
      </c>
      <c r="F124" s="13">
        <v>2.8511897633323027E-2</v>
      </c>
      <c r="G124" s="13">
        <v>2.0514198557327661E-2</v>
      </c>
      <c r="H124" s="13">
        <v>1.6397202191648457E-2</v>
      </c>
      <c r="I124" s="13">
        <v>1.2514350772294453E-2</v>
      </c>
      <c r="J124" s="13">
        <v>1.5000844600723968E-2</v>
      </c>
      <c r="K124" s="13">
        <v>1.449427453435244E-2</v>
      </c>
      <c r="L124" s="13">
        <v>2.292824917521943E-2</v>
      </c>
      <c r="M124" s="13">
        <v>1.9344726663113411E-2</v>
      </c>
      <c r="N124" s="13">
        <v>6.7356232107955077E-2</v>
      </c>
      <c r="O124" s="13">
        <v>2.7045724049428076E-2</v>
      </c>
      <c r="P124" s="13">
        <v>1.5668475329230755E-2</v>
      </c>
      <c r="Q124" s="13">
        <v>1.5154780860852531E-2</v>
      </c>
      <c r="R124" s="13">
        <v>6.4437947941784243E-2</v>
      </c>
      <c r="S124" s="13">
        <v>1.4713534728953143E-2</v>
      </c>
      <c r="T124" s="13">
        <v>1.572074763369994E-2</v>
      </c>
      <c r="U124" s="13" t="s">
        <v>777</v>
      </c>
      <c r="V124" s="13">
        <v>1.7067565001258882E-2</v>
      </c>
      <c r="W124" s="13">
        <v>2.3805461558222302E-2</v>
      </c>
      <c r="X124" s="13">
        <v>2.8871511662712557E-2</v>
      </c>
      <c r="Y124" s="13">
        <v>4.1870090229269422E-2</v>
      </c>
      <c r="Z124" s="13">
        <v>3.0351381458300204E-2</v>
      </c>
      <c r="AA124" s="13">
        <v>1.2933475950874365E-2</v>
      </c>
      <c r="AB124" s="13">
        <v>0.17993336859326556</v>
      </c>
      <c r="AC124" s="13">
        <v>4.2878358090430599E-2</v>
      </c>
      <c r="AD124" s="152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278</v>
      </c>
      <c r="C125" s="28"/>
      <c r="D125" s="13">
        <v>4.3681162489520586E-2</v>
      </c>
      <c r="E125" s="13">
        <v>3.5375377885807024E-2</v>
      </c>
      <c r="F125" s="13">
        <v>-9.1155779683560478E-4</v>
      </c>
      <c r="G125" s="13">
        <v>3.2290372175856064E-2</v>
      </c>
      <c r="H125" s="13">
        <v>-7.8295217119304539E-2</v>
      </c>
      <c r="I125" s="13">
        <v>-1.4222021604941126E-2</v>
      </c>
      <c r="J125" s="13">
        <v>5.7118614439719551E-3</v>
      </c>
      <c r="K125" s="13">
        <v>9.6838183953289025E-2</v>
      </c>
      <c r="L125" s="13">
        <v>-3.2020131470042124E-2</v>
      </c>
      <c r="M125" s="13">
        <v>2.3509971309072952E-2</v>
      </c>
      <c r="N125" s="13">
        <v>9.161740505952598E-2</v>
      </c>
      <c r="O125" s="13">
        <v>-8.8499466775295632E-2</v>
      </c>
      <c r="P125" s="13">
        <v>5.5071952803185331E-2</v>
      </c>
      <c r="Q125" s="13">
        <v>3.6907133030124939E-2</v>
      </c>
      <c r="R125" s="13">
        <v>0.21027147082686581</v>
      </c>
      <c r="S125" s="13">
        <v>3.8133963916946456E-3</v>
      </c>
      <c r="T125" s="13">
        <v>-3.2385585992605437E-2</v>
      </c>
      <c r="U125" s="13" t="s">
        <v>777</v>
      </c>
      <c r="V125" s="13">
        <v>8.9956248138783002E-2</v>
      </c>
      <c r="W125" s="13">
        <v>-5.0767473861281887E-2</v>
      </c>
      <c r="X125" s="13">
        <v>-9.8703716431287059E-2</v>
      </c>
      <c r="Y125" s="13">
        <v>5.3648104013977571E-2</v>
      </c>
      <c r="Z125" s="13">
        <v>-0.11436605311257586</v>
      </c>
      <c r="AA125" s="13">
        <v>4.130808117417395E-2</v>
      </c>
      <c r="AB125" s="13">
        <v>-6.4294037358758271E-2</v>
      </c>
      <c r="AC125" s="13">
        <v>-1.8968184235634511E-2</v>
      </c>
      <c r="AD125" s="152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279</v>
      </c>
      <c r="C126" s="46"/>
      <c r="D126" s="44">
        <v>0.69</v>
      </c>
      <c r="E126" s="44">
        <v>0.56000000000000005</v>
      </c>
      <c r="F126" s="44">
        <v>0.04</v>
      </c>
      <c r="G126" s="44">
        <v>0.51</v>
      </c>
      <c r="H126" s="44">
        <v>1.31</v>
      </c>
      <c r="I126" s="44">
        <v>0.26</v>
      </c>
      <c r="J126" s="44">
        <v>7.0000000000000007E-2</v>
      </c>
      <c r="K126" s="44">
        <v>1.57</v>
      </c>
      <c r="L126" s="44">
        <v>0.55000000000000004</v>
      </c>
      <c r="M126" s="44">
        <v>0.36</v>
      </c>
      <c r="N126" s="44" t="s">
        <v>280</v>
      </c>
      <c r="O126" s="44">
        <v>1.48</v>
      </c>
      <c r="P126" s="44">
        <v>0.88</v>
      </c>
      <c r="Q126" s="44">
        <v>0.57999999999999996</v>
      </c>
      <c r="R126" s="44" t="s">
        <v>280</v>
      </c>
      <c r="S126" s="44">
        <v>0.04</v>
      </c>
      <c r="T126" s="44">
        <v>0.56000000000000005</v>
      </c>
      <c r="U126" s="44">
        <v>10.6</v>
      </c>
      <c r="V126" s="44">
        <v>1.45</v>
      </c>
      <c r="W126" s="44">
        <v>0.86</v>
      </c>
      <c r="X126" s="44">
        <v>1.65</v>
      </c>
      <c r="Y126" s="44">
        <v>0.86</v>
      </c>
      <c r="Z126" s="44">
        <v>1.9</v>
      </c>
      <c r="AA126" s="44">
        <v>0.65</v>
      </c>
      <c r="AB126" s="44">
        <v>1.08</v>
      </c>
      <c r="AC126" s="44">
        <v>0.34</v>
      </c>
      <c r="AD126" s="152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317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BM127" s="55"/>
    </row>
    <row r="128" spans="1:65">
      <c r="BM128" s="55"/>
    </row>
    <row r="129" spans="1:65" ht="15">
      <c r="B129" s="8" t="s">
        <v>581</v>
      </c>
      <c r="BM129" s="27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244</v>
      </c>
      <c r="E130" s="17" t="s">
        <v>244</v>
      </c>
      <c r="F130" s="17" t="s">
        <v>244</v>
      </c>
      <c r="G130" s="17" t="s">
        <v>244</v>
      </c>
      <c r="H130" s="17" t="s">
        <v>244</v>
      </c>
      <c r="I130" s="17" t="s">
        <v>244</v>
      </c>
      <c r="J130" s="17" t="s">
        <v>244</v>
      </c>
      <c r="K130" s="17" t="s">
        <v>244</v>
      </c>
      <c r="L130" s="17" t="s">
        <v>244</v>
      </c>
      <c r="M130" s="17" t="s">
        <v>244</v>
      </c>
      <c r="N130" s="17" t="s">
        <v>244</v>
      </c>
      <c r="O130" s="17" t="s">
        <v>244</v>
      </c>
      <c r="P130" s="17" t="s">
        <v>244</v>
      </c>
      <c r="Q130" s="17" t="s">
        <v>244</v>
      </c>
      <c r="R130" s="17" t="s">
        <v>244</v>
      </c>
      <c r="S130" s="17" t="s">
        <v>244</v>
      </c>
      <c r="T130" s="17" t="s">
        <v>244</v>
      </c>
      <c r="U130" s="17" t="s">
        <v>244</v>
      </c>
      <c r="V130" s="17" t="s">
        <v>244</v>
      </c>
      <c r="W130" s="17" t="s">
        <v>244</v>
      </c>
      <c r="X130" s="17" t="s">
        <v>244</v>
      </c>
      <c r="Y130" s="17" t="s">
        <v>244</v>
      </c>
      <c r="Z130" s="17" t="s">
        <v>244</v>
      </c>
      <c r="AA130" s="17" t="s">
        <v>244</v>
      </c>
      <c r="AB130" s="17" t="s">
        <v>244</v>
      </c>
      <c r="AC130" s="17" t="s">
        <v>244</v>
      </c>
      <c r="AD130" s="15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245</v>
      </c>
      <c r="C131" s="9" t="s">
        <v>245</v>
      </c>
      <c r="D131" s="150" t="s">
        <v>247</v>
      </c>
      <c r="E131" s="151" t="s">
        <v>248</v>
      </c>
      <c r="F131" s="151" t="s">
        <v>249</v>
      </c>
      <c r="G131" s="151" t="s">
        <v>250</v>
      </c>
      <c r="H131" s="151" t="s">
        <v>252</v>
      </c>
      <c r="I131" s="151" t="s">
        <v>253</v>
      </c>
      <c r="J131" s="151" t="s">
        <v>254</v>
      </c>
      <c r="K131" s="151" t="s">
        <v>255</v>
      </c>
      <c r="L131" s="151" t="s">
        <v>256</v>
      </c>
      <c r="M131" s="151" t="s">
        <v>257</v>
      </c>
      <c r="N131" s="151" t="s">
        <v>258</v>
      </c>
      <c r="O131" s="151" t="s">
        <v>259</v>
      </c>
      <c r="P131" s="151" t="s">
        <v>260</v>
      </c>
      <c r="Q131" s="151" t="s">
        <v>261</v>
      </c>
      <c r="R131" s="151" t="s">
        <v>262</v>
      </c>
      <c r="S131" s="151" t="s">
        <v>263</v>
      </c>
      <c r="T131" s="151" t="s">
        <v>264</v>
      </c>
      <c r="U131" s="151" t="s">
        <v>265</v>
      </c>
      <c r="V131" s="151" t="s">
        <v>283</v>
      </c>
      <c r="W131" s="151" t="s">
        <v>305</v>
      </c>
      <c r="X131" s="151" t="s">
        <v>284</v>
      </c>
      <c r="Y131" s="151" t="s">
        <v>266</v>
      </c>
      <c r="Z131" s="151" t="s">
        <v>267</v>
      </c>
      <c r="AA131" s="151" t="s">
        <v>285</v>
      </c>
      <c r="AB131" s="151" t="s">
        <v>268</v>
      </c>
      <c r="AC131" s="151" t="s">
        <v>269</v>
      </c>
      <c r="AD131" s="15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118</v>
      </c>
      <c r="E132" s="11" t="s">
        <v>118</v>
      </c>
      <c r="F132" s="11" t="s">
        <v>118</v>
      </c>
      <c r="G132" s="11" t="s">
        <v>313</v>
      </c>
      <c r="H132" s="11" t="s">
        <v>313</v>
      </c>
      <c r="I132" s="11" t="s">
        <v>314</v>
      </c>
      <c r="J132" s="11" t="s">
        <v>314</v>
      </c>
      <c r="K132" s="11" t="s">
        <v>314</v>
      </c>
      <c r="L132" s="11" t="s">
        <v>314</v>
      </c>
      <c r="M132" s="11" t="s">
        <v>314</v>
      </c>
      <c r="N132" s="11" t="s">
        <v>314</v>
      </c>
      <c r="O132" s="11" t="s">
        <v>313</v>
      </c>
      <c r="P132" s="11" t="s">
        <v>314</v>
      </c>
      <c r="Q132" s="11" t="s">
        <v>313</v>
      </c>
      <c r="R132" s="11" t="s">
        <v>118</v>
      </c>
      <c r="S132" s="11" t="s">
        <v>314</v>
      </c>
      <c r="T132" s="11" t="s">
        <v>118</v>
      </c>
      <c r="U132" s="11" t="s">
        <v>314</v>
      </c>
      <c r="V132" s="11" t="s">
        <v>314</v>
      </c>
      <c r="W132" s="11" t="s">
        <v>118</v>
      </c>
      <c r="X132" s="11" t="s">
        <v>313</v>
      </c>
      <c r="Y132" s="11" t="s">
        <v>314</v>
      </c>
      <c r="Z132" s="11" t="s">
        <v>314</v>
      </c>
      <c r="AA132" s="11" t="s">
        <v>314</v>
      </c>
      <c r="AB132" s="11" t="s">
        <v>313</v>
      </c>
      <c r="AC132" s="11" t="s">
        <v>314</v>
      </c>
      <c r="AD132" s="15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152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1.1374</v>
      </c>
      <c r="E134" s="21">
        <v>1.1299999999999999</v>
      </c>
      <c r="F134" s="21">
        <v>1.1655090543298139</v>
      </c>
      <c r="G134" s="21">
        <v>1.1299999999999999</v>
      </c>
      <c r="H134" s="146">
        <v>0.98999999999999988</v>
      </c>
      <c r="I134" s="21">
        <v>1.23</v>
      </c>
      <c r="J134" s="21">
        <v>1.1599999999999999</v>
      </c>
      <c r="K134" s="21">
        <v>1.1200000000000001</v>
      </c>
      <c r="L134" s="21">
        <v>1.1599999999999999</v>
      </c>
      <c r="M134" s="21">
        <v>1.1499999999999999</v>
      </c>
      <c r="N134" s="21">
        <v>1.137</v>
      </c>
      <c r="O134" s="21">
        <v>1.19</v>
      </c>
      <c r="P134" s="21">
        <v>1.0900000000000001</v>
      </c>
      <c r="Q134" s="21">
        <v>1.1164361769982716</v>
      </c>
      <c r="R134" s="21">
        <v>1.163</v>
      </c>
      <c r="S134" s="21">
        <v>1.1100000000000001</v>
      </c>
      <c r="T134" s="21">
        <v>1.1528950000000002</v>
      </c>
      <c r="U134" s="21">
        <v>1.1100000000000001</v>
      </c>
      <c r="V134" s="21">
        <v>1.1400000000000001</v>
      </c>
      <c r="W134" s="146">
        <v>1.054</v>
      </c>
      <c r="X134" s="21">
        <v>1.1100000000000001</v>
      </c>
      <c r="Y134" s="21">
        <v>1.0680000000000001</v>
      </c>
      <c r="Z134" s="21">
        <v>1.07</v>
      </c>
      <c r="AA134" s="21">
        <v>1.1000000000000001</v>
      </c>
      <c r="AB134" s="21">
        <v>1.1753</v>
      </c>
      <c r="AC134" s="153">
        <v>1.1100000000000001</v>
      </c>
      <c r="AD134" s="152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1.1165</v>
      </c>
      <c r="E135" s="11">
        <v>1.1100000000000001</v>
      </c>
      <c r="F135" s="11">
        <v>1.1234016262516946</v>
      </c>
      <c r="G135" s="11">
        <v>1.1499999999999999</v>
      </c>
      <c r="H135" s="147">
        <v>1</v>
      </c>
      <c r="I135" s="11">
        <v>1.21</v>
      </c>
      <c r="J135" s="11">
        <v>1.1399999999999999</v>
      </c>
      <c r="K135" s="11">
        <v>1.18</v>
      </c>
      <c r="L135" s="11">
        <v>1.18</v>
      </c>
      <c r="M135" s="11">
        <v>1.18</v>
      </c>
      <c r="N135" s="11">
        <v>1.1160000000000001</v>
      </c>
      <c r="O135" s="11">
        <v>1.18</v>
      </c>
      <c r="P135" s="11">
        <v>1.06</v>
      </c>
      <c r="Q135" s="11">
        <v>1.1353597846725096</v>
      </c>
      <c r="R135" s="11">
        <v>1.1990000000000001</v>
      </c>
      <c r="S135" s="11">
        <v>1.1100000000000001</v>
      </c>
      <c r="T135" s="11">
        <v>1.1534200000000001</v>
      </c>
      <c r="U135" s="11">
        <v>1.1299999999999999</v>
      </c>
      <c r="V135" s="11">
        <v>1.0900000000000001</v>
      </c>
      <c r="W135" s="147">
        <v>0.98799999999999999</v>
      </c>
      <c r="X135" s="11">
        <v>1.0900000000000001</v>
      </c>
      <c r="Y135" s="11">
        <v>1.0527</v>
      </c>
      <c r="Z135" s="11">
        <v>1.07</v>
      </c>
      <c r="AA135" s="11">
        <v>1.07</v>
      </c>
      <c r="AB135" s="11">
        <v>1.1566000000000001</v>
      </c>
      <c r="AC135" s="11">
        <v>1.04</v>
      </c>
      <c r="AD135" s="152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15</v>
      </c>
    </row>
    <row r="136" spans="1:65">
      <c r="A136" s="29"/>
      <c r="B136" s="19">
        <v>1</v>
      </c>
      <c r="C136" s="9">
        <v>3</v>
      </c>
      <c r="D136" s="11">
        <v>1.1318999999999999</v>
      </c>
      <c r="E136" s="11">
        <v>1.17</v>
      </c>
      <c r="F136" s="11">
        <v>1.1613875338568875</v>
      </c>
      <c r="G136" s="11">
        <v>1.1599999999999999</v>
      </c>
      <c r="H136" s="147">
        <v>0.98999999999999988</v>
      </c>
      <c r="I136" s="11">
        <v>1.21</v>
      </c>
      <c r="J136" s="11">
        <v>1.1200000000000001</v>
      </c>
      <c r="K136" s="11">
        <v>1.17</v>
      </c>
      <c r="L136" s="11">
        <v>1.1399999999999999</v>
      </c>
      <c r="M136" s="11">
        <v>1.18</v>
      </c>
      <c r="N136" s="11">
        <v>1.129</v>
      </c>
      <c r="O136" s="11">
        <v>1.25</v>
      </c>
      <c r="P136" s="11">
        <v>1.02</v>
      </c>
      <c r="Q136" s="11">
        <v>1.1536664156160754</v>
      </c>
      <c r="R136" s="11">
        <v>1.1599999999999999</v>
      </c>
      <c r="S136" s="11">
        <v>1.1000000000000001</v>
      </c>
      <c r="T136" s="11">
        <v>1.15371</v>
      </c>
      <c r="U136" s="11">
        <v>1.1299999999999999</v>
      </c>
      <c r="V136" s="11">
        <v>1.0900000000000001</v>
      </c>
      <c r="W136" s="147">
        <v>0.97099999999999997</v>
      </c>
      <c r="X136" s="11">
        <v>1.1599999999999999</v>
      </c>
      <c r="Y136" s="11">
        <v>1.0699999999999998</v>
      </c>
      <c r="Z136" s="11">
        <v>1.08</v>
      </c>
      <c r="AA136" s="11">
        <v>1.06</v>
      </c>
      <c r="AB136" s="11">
        <v>1.1493</v>
      </c>
      <c r="AC136" s="11">
        <v>1.04</v>
      </c>
      <c r="AD136" s="152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1.1279000000000001</v>
      </c>
      <c r="E137" s="11">
        <v>1.1599999999999999</v>
      </c>
      <c r="F137" s="11">
        <v>1.1769695649286918</v>
      </c>
      <c r="G137" s="11">
        <v>1.1000000000000001</v>
      </c>
      <c r="H137" s="147">
        <v>0.98999999999999988</v>
      </c>
      <c r="I137" s="11">
        <v>1.21</v>
      </c>
      <c r="J137" s="11">
        <v>1.1299999999999999</v>
      </c>
      <c r="K137" s="11">
        <v>1.23</v>
      </c>
      <c r="L137" s="11">
        <v>1.1599999999999999</v>
      </c>
      <c r="M137" s="11">
        <v>1.1499999999999999</v>
      </c>
      <c r="N137" s="11">
        <v>1.1359999999999999</v>
      </c>
      <c r="O137" s="11">
        <v>1.17</v>
      </c>
      <c r="P137" s="11">
        <v>1.07</v>
      </c>
      <c r="Q137" s="11">
        <v>1.1606469474306256</v>
      </c>
      <c r="R137" s="11">
        <v>1.1919999999999999</v>
      </c>
      <c r="S137" s="11">
        <v>1.1200000000000001</v>
      </c>
      <c r="T137" s="11">
        <v>1.1571199999999999</v>
      </c>
      <c r="U137" s="11">
        <v>1.1000000000000001</v>
      </c>
      <c r="V137" s="11">
        <v>1.06</v>
      </c>
      <c r="W137" s="147">
        <v>0.95599999999999996</v>
      </c>
      <c r="X137" s="11">
        <v>1.1499999999999999</v>
      </c>
      <c r="Y137" s="11">
        <v>1.0840000000000001</v>
      </c>
      <c r="Z137" s="11">
        <v>1.08</v>
      </c>
      <c r="AA137" s="11">
        <v>1.07</v>
      </c>
      <c r="AB137" s="11">
        <v>1.1585000000000001</v>
      </c>
      <c r="AC137" s="11">
        <v>1.01</v>
      </c>
      <c r="AD137" s="152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1.1319085168112146</v>
      </c>
    </row>
    <row r="138" spans="1:65">
      <c r="A138" s="29"/>
      <c r="B138" s="19">
        <v>1</v>
      </c>
      <c r="C138" s="9">
        <v>5</v>
      </c>
      <c r="D138" s="11">
        <v>1.1211</v>
      </c>
      <c r="E138" s="11">
        <v>1.17</v>
      </c>
      <c r="F138" s="11">
        <v>1.1108602304045907</v>
      </c>
      <c r="G138" s="11">
        <v>1.1599999999999999</v>
      </c>
      <c r="H138" s="147">
        <v>0.98999999999999988</v>
      </c>
      <c r="I138" s="11">
        <v>1.22</v>
      </c>
      <c r="J138" s="11">
        <v>1.1000000000000001</v>
      </c>
      <c r="K138" s="11">
        <v>1.24</v>
      </c>
      <c r="L138" s="11">
        <v>1.1599999999999999</v>
      </c>
      <c r="M138" s="11">
        <v>1.22</v>
      </c>
      <c r="N138" s="11">
        <v>1.127</v>
      </c>
      <c r="O138" s="11">
        <v>1.22</v>
      </c>
      <c r="P138" s="11">
        <v>1.04</v>
      </c>
      <c r="Q138" s="11">
        <v>1.1354513165004121</v>
      </c>
      <c r="R138" s="11">
        <v>1.1839999999999999</v>
      </c>
      <c r="S138" s="11">
        <v>1.1200000000000001</v>
      </c>
      <c r="T138" s="11">
        <v>1.1582749999999999</v>
      </c>
      <c r="U138" s="11">
        <v>1.1299999999999999</v>
      </c>
      <c r="V138" s="11">
        <v>1.1299999999999999</v>
      </c>
      <c r="W138" s="147">
        <v>1.0049999999999999</v>
      </c>
      <c r="X138" s="11">
        <v>1.18</v>
      </c>
      <c r="Y138" s="148">
        <v>1.1079999999999999</v>
      </c>
      <c r="Z138" s="11">
        <v>1.1100000000000001</v>
      </c>
      <c r="AA138" s="11">
        <v>1.02</v>
      </c>
      <c r="AB138" s="11">
        <v>1.1589</v>
      </c>
      <c r="AC138" s="11">
        <v>1.05</v>
      </c>
      <c r="AD138" s="152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20</v>
      </c>
    </row>
    <row r="139" spans="1:65">
      <c r="A139" s="29"/>
      <c r="B139" s="19">
        <v>1</v>
      </c>
      <c r="C139" s="9">
        <v>6</v>
      </c>
      <c r="D139" s="11">
        <v>1.131</v>
      </c>
      <c r="E139" s="11">
        <v>1.1400000000000001</v>
      </c>
      <c r="F139" s="11">
        <v>1.2108622192188025</v>
      </c>
      <c r="G139" s="11">
        <v>1.07</v>
      </c>
      <c r="H139" s="147">
        <v>0.98</v>
      </c>
      <c r="I139" s="11">
        <v>1.23</v>
      </c>
      <c r="J139" s="11">
        <v>1.1299999999999999</v>
      </c>
      <c r="K139" s="11">
        <v>1.19</v>
      </c>
      <c r="L139" s="11">
        <v>1.1399999999999999</v>
      </c>
      <c r="M139" s="11">
        <v>1.1599999999999999</v>
      </c>
      <c r="N139" s="11">
        <v>1.129</v>
      </c>
      <c r="O139" s="11">
        <v>1.2</v>
      </c>
      <c r="P139" s="11">
        <v>1.05</v>
      </c>
      <c r="Q139" s="11">
        <v>1.1067055506065531</v>
      </c>
      <c r="R139" s="11">
        <v>1.1859999999999999</v>
      </c>
      <c r="S139" s="11">
        <v>1.1100000000000001</v>
      </c>
      <c r="T139" s="11">
        <v>1.15741</v>
      </c>
      <c r="U139" s="11">
        <v>1.1000000000000001</v>
      </c>
      <c r="V139" s="11">
        <v>1.1400000000000001</v>
      </c>
      <c r="W139" s="147">
        <v>0.99900000000000011</v>
      </c>
      <c r="X139" s="11">
        <v>1.1399999999999999</v>
      </c>
      <c r="Y139" s="11">
        <v>1.0640000000000001</v>
      </c>
      <c r="Z139" s="11">
        <v>1.06</v>
      </c>
      <c r="AA139" s="11">
        <v>1.0900000000000001</v>
      </c>
      <c r="AB139" s="11">
        <v>1.1518999999999999</v>
      </c>
      <c r="AC139" s="11">
        <v>1.03</v>
      </c>
      <c r="AD139" s="152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275</v>
      </c>
      <c r="C140" s="12"/>
      <c r="D140" s="22">
        <v>1.1276333333333335</v>
      </c>
      <c r="E140" s="22">
        <v>1.1466666666666667</v>
      </c>
      <c r="F140" s="22">
        <v>1.1581650381650801</v>
      </c>
      <c r="G140" s="22">
        <v>1.1283333333333332</v>
      </c>
      <c r="H140" s="22">
        <v>0.98999999999999988</v>
      </c>
      <c r="I140" s="22">
        <v>1.218333333333333</v>
      </c>
      <c r="J140" s="22">
        <v>1.1300000000000001</v>
      </c>
      <c r="K140" s="22">
        <v>1.1883333333333332</v>
      </c>
      <c r="L140" s="22">
        <v>1.1566666666666665</v>
      </c>
      <c r="M140" s="22">
        <v>1.1733333333333333</v>
      </c>
      <c r="N140" s="22">
        <v>1.1289999999999998</v>
      </c>
      <c r="O140" s="22">
        <v>1.2016666666666667</v>
      </c>
      <c r="P140" s="22">
        <v>1.0549999999999999</v>
      </c>
      <c r="Q140" s="22">
        <v>1.1347110319707412</v>
      </c>
      <c r="R140" s="22">
        <v>1.1806666666666668</v>
      </c>
      <c r="S140" s="22">
        <v>1.1116666666666668</v>
      </c>
      <c r="T140" s="22">
        <v>1.1554716666666669</v>
      </c>
      <c r="U140" s="22">
        <v>1.1166666666666669</v>
      </c>
      <c r="V140" s="22">
        <v>1.1083333333333334</v>
      </c>
      <c r="W140" s="22">
        <v>0.99550000000000016</v>
      </c>
      <c r="X140" s="22">
        <v>1.1383333333333332</v>
      </c>
      <c r="Y140" s="22">
        <v>1.0744499999999999</v>
      </c>
      <c r="Z140" s="22">
        <v>1.0783333333333334</v>
      </c>
      <c r="AA140" s="22">
        <v>1.0683333333333334</v>
      </c>
      <c r="AB140" s="22">
        <v>1.1584166666666667</v>
      </c>
      <c r="AC140" s="22">
        <v>1.0466666666666666</v>
      </c>
      <c r="AD140" s="152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276</v>
      </c>
      <c r="C141" s="28"/>
      <c r="D141" s="11">
        <v>1.1294500000000001</v>
      </c>
      <c r="E141" s="11">
        <v>1.1499999999999999</v>
      </c>
      <c r="F141" s="11">
        <v>1.1634482940933508</v>
      </c>
      <c r="G141" s="11">
        <v>1.1399999999999999</v>
      </c>
      <c r="H141" s="11">
        <v>0.98999999999999988</v>
      </c>
      <c r="I141" s="11">
        <v>1.2149999999999999</v>
      </c>
      <c r="J141" s="11">
        <v>1.1299999999999999</v>
      </c>
      <c r="K141" s="11">
        <v>1.1850000000000001</v>
      </c>
      <c r="L141" s="11">
        <v>1.1599999999999999</v>
      </c>
      <c r="M141" s="11">
        <v>1.17</v>
      </c>
      <c r="N141" s="11">
        <v>1.129</v>
      </c>
      <c r="O141" s="11">
        <v>1.1949999999999998</v>
      </c>
      <c r="P141" s="11">
        <v>1.0550000000000002</v>
      </c>
      <c r="Q141" s="11">
        <v>1.1354055505864609</v>
      </c>
      <c r="R141" s="11">
        <v>1.1850000000000001</v>
      </c>
      <c r="S141" s="11">
        <v>1.1100000000000001</v>
      </c>
      <c r="T141" s="11">
        <v>1.1554150000000001</v>
      </c>
      <c r="U141" s="11">
        <v>1.1200000000000001</v>
      </c>
      <c r="V141" s="11">
        <v>1.1099999999999999</v>
      </c>
      <c r="W141" s="11">
        <v>0.99350000000000005</v>
      </c>
      <c r="X141" s="11">
        <v>1.145</v>
      </c>
      <c r="Y141" s="11">
        <v>1.069</v>
      </c>
      <c r="Z141" s="11">
        <v>1.0750000000000002</v>
      </c>
      <c r="AA141" s="11">
        <v>1.07</v>
      </c>
      <c r="AB141" s="11">
        <v>1.1575500000000001</v>
      </c>
      <c r="AC141" s="11">
        <v>1.04</v>
      </c>
      <c r="AD141" s="152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277</v>
      </c>
      <c r="C142" s="28"/>
      <c r="D142" s="23">
        <v>7.6371897100089257E-3</v>
      </c>
      <c r="E142" s="23">
        <v>2.4221202832779877E-2</v>
      </c>
      <c r="F142" s="23">
        <v>3.6444922320785243E-2</v>
      </c>
      <c r="G142" s="23">
        <v>3.6560452221856631E-2</v>
      </c>
      <c r="H142" s="23">
        <v>6.324555320336764E-3</v>
      </c>
      <c r="I142" s="23">
        <v>9.8319208025017587E-3</v>
      </c>
      <c r="J142" s="23">
        <v>1.9999999999999928E-2</v>
      </c>
      <c r="K142" s="23">
        <v>4.3550736694878814E-2</v>
      </c>
      <c r="L142" s="23">
        <v>1.5055453054181633E-2</v>
      </c>
      <c r="M142" s="23">
        <v>2.6583202716502538E-2</v>
      </c>
      <c r="N142" s="23">
        <v>7.5630681604755626E-3</v>
      </c>
      <c r="O142" s="23">
        <v>2.9268868558020279E-2</v>
      </c>
      <c r="P142" s="23">
        <v>2.428991560298226E-2</v>
      </c>
      <c r="Q142" s="23">
        <v>2.0742345536807941E-2</v>
      </c>
      <c r="R142" s="23">
        <v>1.576916823001984E-2</v>
      </c>
      <c r="S142" s="23">
        <v>7.5277265270908174E-3</v>
      </c>
      <c r="T142" s="23">
        <v>2.3784378626876632E-3</v>
      </c>
      <c r="U142" s="23">
        <v>1.5055453054181515E-2</v>
      </c>
      <c r="V142" s="23">
        <v>3.3115957885386113E-2</v>
      </c>
      <c r="W142" s="23">
        <v>3.3886575513025825E-2</v>
      </c>
      <c r="X142" s="23">
        <v>3.3115957885386037E-2</v>
      </c>
      <c r="Y142" s="23">
        <v>1.9289764125048257E-2</v>
      </c>
      <c r="Z142" s="23">
        <v>1.7224014243685099E-2</v>
      </c>
      <c r="AA142" s="23">
        <v>2.7868739954771331E-2</v>
      </c>
      <c r="AB142" s="23">
        <v>9.1013002734041774E-3</v>
      </c>
      <c r="AC142" s="23">
        <v>3.3862466931200812E-2</v>
      </c>
      <c r="AD142" s="204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87</v>
      </c>
      <c r="C143" s="28"/>
      <c r="D143" s="13">
        <v>6.7727598007705737E-3</v>
      </c>
      <c r="E143" s="13">
        <v>2.1123142005331288E-2</v>
      </c>
      <c r="F143" s="13">
        <v>3.1467814275007097E-2</v>
      </c>
      <c r="G143" s="13">
        <v>3.2402173313314596E-2</v>
      </c>
      <c r="H143" s="13">
        <v>6.3884397175118833E-3</v>
      </c>
      <c r="I143" s="13">
        <v>8.0699760348851672E-3</v>
      </c>
      <c r="J143" s="13">
        <v>1.7699115044247721E-2</v>
      </c>
      <c r="K143" s="13">
        <v>3.664858627900041E-2</v>
      </c>
      <c r="L143" s="13">
        <v>1.3016241833586429E-2</v>
      </c>
      <c r="M143" s="13">
        <v>2.2656138678837392E-2</v>
      </c>
      <c r="N143" s="13">
        <v>6.6989089109615266E-3</v>
      </c>
      <c r="O143" s="13">
        <v>2.4356894777825475E-2</v>
      </c>
      <c r="P143" s="13">
        <v>2.3023616685291244E-2</v>
      </c>
      <c r="Q143" s="13">
        <v>1.8279848307091093E-2</v>
      </c>
      <c r="R143" s="13">
        <v>1.3356156038977843E-2</v>
      </c>
      <c r="S143" s="13">
        <v>6.7715680903365667E-3</v>
      </c>
      <c r="T143" s="13">
        <v>2.058412967882665E-3</v>
      </c>
      <c r="U143" s="13">
        <v>1.3482495272401354E-2</v>
      </c>
      <c r="V143" s="13">
        <v>2.9879059746213032E-2</v>
      </c>
      <c r="W143" s="13">
        <v>3.4039754407861195E-2</v>
      </c>
      <c r="X143" s="13">
        <v>2.9091617468860357E-2</v>
      </c>
      <c r="Y143" s="13">
        <v>1.7953151961513574E-2</v>
      </c>
      <c r="Z143" s="13">
        <v>1.5972810736029457E-2</v>
      </c>
      <c r="AA143" s="13">
        <v>2.6086184045027768E-2</v>
      </c>
      <c r="AB143" s="13">
        <v>7.8566724178728235E-3</v>
      </c>
      <c r="AC143" s="13">
        <v>3.2352675411975299E-2</v>
      </c>
      <c r="AD143" s="15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278</v>
      </c>
      <c r="C144" s="28"/>
      <c r="D144" s="13">
        <v>-3.7769690875063544E-3</v>
      </c>
      <c r="E144" s="13">
        <v>1.3038288550940802E-2</v>
      </c>
      <c r="F144" s="13">
        <v>2.3196681501995053E-2</v>
      </c>
      <c r="G144" s="13">
        <v>-3.1585445508912624E-3</v>
      </c>
      <c r="H144" s="13">
        <v>-0.12537101250107741</v>
      </c>
      <c r="I144" s="13">
        <v>7.6353181585374408E-2</v>
      </c>
      <c r="J144" s="13">
        <v>-1.6861051779971659E-3</v>
      </c>
      <c r="K144" s="13">
        <v>4.9849272873285999E-2</v>
      </c>
      <c r="L144" s="13">
        <v>2.1872924788303605E-2</v>
      </c>
      <c r="M144" s="13">
        <v>3.6597318517241684E-2</v>
      </c>
      <c r="N144" s="13">
        <v>-2.569568801733757E-3</v>
      </c>
      <c r="O144" s="13">
        <v>6.1628787856436551E-2</v>
      </c>
      <c r="P144" s="13">
        <v>-6.7945876958218743E-2</v>
      </c>
      <c r="Q144" s="13">
        <v>2.4759201984112522E-3</v>
      </c>
      <c r="R144" s="13">
        <v>4.3076051757974687E-2</v>
      </c>
      <c r="S144" s="13">
        <v>-1.7882938279829119E-2</v>
      </c>
      <c r="T144" s="13">
        <v>2.0817185757938894E-2</v>
      </c>
      <c r="U144" s="13">
        <v>-1.3465620161147496E-2</v>
      </c>
      <c r="V144" s="13">
        <v>-2.0827817025616757E-2</v>
      </c>
      <c r="W144" s="13">
        <v>-0.12051196257052754</v>
      </c>
      <c r="X144" s="13">
        <v>5.6760916864715405E-3</v>
      </c>
      <c r="Y144" s="13">
        <v>-5.0762509476548034E-2</v>
      </c>
      <c r="Z144" s="13">
        <v>-4.7331725737705388E-2</v>
      </c>
      <c r="AA144" s="13">
        <v>-5.6166361975068191E-2</v>
      </c>
      <c r="AB144" s="13">
        <v>2.3418986129842168E-2</v>
      </c>
      <c r="AC144" s="13">
        <v>-7.5308073822687782E-2</v>
      </c>
      <c r="AD144" s="15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279</v>
      </c>
      <c r="C145" s="46"/>
      <c r="D145" s="44">
        <v>0.04</v>
      </c>
      <c r="E145" s="44">
        <v>0.4</v>
      </c>
      <c r="F145" s="44">
        <v>0.67</v>
      </c>
      <c r="G145" s="44">
        <v>0.03</v>
      </c>
      <c r="H145" s="44">
        <v>3.27</v>
      </c>
      <c r="I145" s="44">
        <v>2.08</v>
      </c>
      <c r="J145" s="44">
        <v>0.01</v>
      </c>
      <c r="K145" s="44">
        <v>1.38</v>
      </c>
      <c r="L145" s="44">
        <v>0.64</v>
      </c>
      <c r="M145" s="44">
        <v>1.03</v>
      </c>
      <c r="N145" s="44">
        <v>0.01</v>
      </c>
      <c r="O145" s="44">
        <v>1.69</v>
      </c>
      <c r="P145" s="44">
        <v>1.74</v>
      </c>
      <c r="Q145" s="44">
        <v>0.12</v>
      </c>
      <c r="R145" s="44">
        <v>1.2</v>
      </c>
      <c r="S145" s="44">
        <v>0.42</v>
      </c>
      <c r="T145" s="44">
        <v>0.61</v>
      </c>
      <c r="U145" s="44">
        <v>0.3</v>
      </c>
      <c r="V145" s="44">
        <v>0.5</v>
      </c>
      <c r="W145" s="44">
        <v>3.14</v>
      </c>
      <c r="X145" s="44">
        <v>0.21</v>
      </c>
      <c r="Y145" s="44">
        <v>1.29</v>
      </c>
      <c r="Z145" s="44">
        <v>1.2</v>
      </c>
      <c r="AA145" s="44">
        <v>1.43</v>
      </c>
      <c r="AB145" s="44">
        <v>0.68</v>
      </c>
      <c r="AC145" s="44">
        <v>1.94</v>
      </c>
      <c r="AD145" s="152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582</v>
      </c>
      <c r="BM147" s="27" t="s">
        <v>67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244</v>
      </c>
      <c r="E148" s="17" t="s">
        <v>244</v>
      </c>
      <c r="F148" s="17" t="s">
        <v>244</v>
      </c>
      <c r="G148" s="17" t="s">
        <v>244</v>
      </c>
      <c r="H148" s="17" t="s">
        <v>244</v>
      </c>
      <c r="I148" s="17" t="s">
        <v>244</v>
      </c>
      <c r="J148" s="17" t="s">
        <v>244</v>
      </c>
      <c r="K148" s="17" t="s">
        <v>244</v>
      </c>
      <c r="L148" s="17" t="s">
        <v>244</v>
      </c>
      <c r="M148" s="17" t="s">
        <v>244</v>
      </c>
      <c r="N148" s="17" t="s">
        <v>244</v>
      </c>
      <c r="O148" s="17" t="s">
        <v>244</v>
      </c>
      <c r="P148" s="17" t="s">
        <v>244</v>
      </c>
      <c r="Q148" s="17" t="s">
        <v>244</v>
      </c>
      <c r="R148" s="17" t="s">
        <v>244</v>
      </c>
      <c r="S148" s="17" t="s">
        <v>244</v>
      </c>
      <c r="T148" s="17" t="s">
        <v>244</v>
      </c>
      <c r="U148" s="17" t="s">
        <v>244</v>
      </c>
      <c r="V148" s="17" t="s">
        <v>244</v>
      </c>
      <c r="W148" s="17" t="s">
        <v>244</v>
      </c>
      <c r="X148" s="17" t="s">
        <v>244</v>
      </c>
      <c r="Y148" s="17" t="s">
        <v>244</v>
      </c>
      <c r="Z148" s="17" t="s">
        <v>244</v>
      </c>
      <c r="AA148" s="17" t="s">
        <v>244</v>
      </c>
      <c r="AB148" s="17" t="s">
        <v>244</v>
      </c>
      <c r="AC148" s="152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245</v>
      </c>
      <c r="C149" s="9" t="s">
        <v>245</v>
      </c>
      <c r="D149" s="150" t="s">
        <v>247</v>
      </c>
      <c r="E149" s="151" t="s">
        <v>248</v>
      </c>
      <c r="F149" s="151" t="s">
        <v>249</v>
      </c>
      <c r="G149" s="151" t="s">
        <v>250</v>
      </c>
      <c r="H149" s="151" t="s">
        <v>252</v>
      </c>
      <c r="I149" s="151" t="s">
        <v>253</v>
      </c>
      <c r="J149" s="151" t="s">
        <v>254</v>
      </c>
      <c r="K149" s="151" t="s">
        <v>255</v>
      </c>
      <c r="L149" s="151" t="s">
        <v>256</v>
      </c>
      <c r="M149" s="151" t="s">
        <v>257</v>
      </c>
      <c r="N149" s="151" t="s">
        <v>258</v>
      </c>
      <c r="O149" s="151" t="s">
        <v>259</v>
      </c>
      <c r="P149" s="151" t="s">
        <v>260</v>
      </c>
      <c r="Q149" s="151" t="s">
        <v>261</v>
      </c>
      <c r="R149" s="151" t="s">
        <v>262</v>
      </c>
      <c r="S149" s="151" t="s">
        <v>263</v>
      </c>
      <c r="T149" s="151" t="s">
        <v>265</v>
      </c>
      <c r="U149" s="151" t="s">
        <v>283</v>
      </c>
      <c r="V149" s="151" t="s">
        <v>305</v>
      </c>
      <c r="W149" s="151" t="s">
        <v>284</v>
      </c>
      <c r="X149" s="151" t="s">
        <v>266</v>
      </c>
      <c r="Y149" s="151" t="s">
        <v>267</v>
      </c>
      <c r="Z149" s="151" t="s">
        <v>285</v>
      </c>
      <c r="AA149" s="151" t="s">
        <v>268</v>
      </c>
      <c r="AB149" s="151" t="s">
        <v>269</v>
      </c>
      <c r="AC149" s="152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313</v>
      </c>
      <c r="E150" s="11" t="s">
        <v>313</v>
      </c>
      <c r="F150" s="11" t="s">
        <v>118</v>
      </c>
      <c r="G150" s="11" t="s">
        <v>313</v>
      </c>
      <c r="H150" s="11" t="s">
        <v>313</v>
      </c>
      <c r="I150" s="11" t="s">
        <v>314</v>
      </c>
      <c r="J150" s="11" t="s">
        <v>314</v>
      </c>
      <c r="K150" s="11" t="s">
        <v>314</v>
      </c>
      <c r="L150" s="11" t="s">
        <v>314</v>
      </c>
      <c r="M150" s="11" t="s">
        <v>314</v>
      </c>
      <c r="N150" s="11" t="s">
        <v>313</v>
      </c>
      <c r="O150" s="11" t="s">
        <v>313</v>
      </c>
      <c r="P150" s="11" t="s">
        <v>314</v>
      </c>
      <c r="Q150" s="11" t="s">
        <v>313</v>
      </c>
      <c r="R150" s="11" t="s">
        <v>118</v>
      </c>
      <c r="S150" s="11" t="s">
        <v>314</v>
      </c>
      <c r="T150" s="11" t="s">
        <v>314</v>
      </c>
      <c r="U150" s="11" t="s">
        <v>314</v>
      </c>
      <c r="V150" s="11" t="s">
        <v>313</v>
      </c>
      <c r="W150" s="11" t="s">
        <v>313</v>
      </c>
      <c r="X150" s="11" t="s">
        <v>314</v>
      </c>
      <c r="Y150" s="11" t="s">
        <v>314</v>
      </c>
      <c r="Z150" s="11" t="s">
        <v>314</v>
      </c>
      <c r="AA150" s="11" t="s">
        <v>313</v>
      </c>
      <c r="AB150" s="11" t="s">
        <v>314</v>
      </c>
      <c r="AC150" s="152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152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1.9400000000000002</v>
      </c>
      <c r="E152" s="21">
        <v>1.87</v>
      </c>
      <c r="F152" s="21">
        <v>1.5313018465343617</v>
      </c>
      <c r="G152" s="21">
        <v>1.8</v>
      </c>
      <c r="H152" s="146">
        <v>2.34</v>
      </c>
      <c r="I152" s="21">
        <v>1.9299999999999997</v>
      </c>
      <c r="J152" s="21">
        <v>1.84</v>
      </c>
      <c r="K152" s="21">
        <v>1.71</v>
      </c>
      <c r="L152" s="21">
        <v>1.78</v>
      </c>
      <c r="M152" s="21">
        <v>1.68</v>
      </c>
      <c r="N152" s="21">
        <v>1.82</v>
      </c>
      <c r="O152" s="21">
        <v>1.9400000000000002</v>
      </c>
      <c r="P152" s="21">
        <v>1.9299999999999997</v>
      </c>
      <c r="Q152" s="21">
        <v>1.8407732197770796</v>
      </c>
      <c r="R152" s="146">
        <v>2</v>
      </c>
      <c r="S152" s="21">
        <v>2.0099999999999998</v>
      </c>
      <c r="T152" s="146">
        <v>2</v>
      </c>
      <c r="U152" s="146">
        <v>1.38</v>
      </c>
      <c r="V152" s="21">
        <v>1.88</v>
      </c>
      <c r="W152" s="146">
        <v>2.2400000000000002</v>
      </c>
      <c r="X152" s="21">
        <v>1.7</v>
      </c>
      <c r="Y152" s="21">
        <v>1.64</v>
      </c>
      <c r="Z152" s="21">
        <v>1.8</v>
      </c>
      <c r="AA152" s="153">
        <v>1.24</v>
      </c>
      <c r="AB152" s="153">
        <v>1.78</v>
      </c>
      <c r="AC152" s="152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1.88</v>
      </c>
      <c r="E153" s="11">
        <v>1.91</v>
      </c>
      <c r="F153" s="11">
        <v>1.7460949290712047</v>
      </c>
      <c r="G153" s="11">
        <v>1.71</v>
      </c>
      <c r="H153" s="148">
        <v>1.73</v>
      </c>
      <c r="I153" s="11">
        <v>1.9299999999999997</v>
      </c>
      <c r="J153" s="148">
        <v>1.9400000000000002</v>
      </c>
      <c r="K153" s="11">
        <v>1.88</v>
      </c>
      <c r="L153" s="11">
        <v>1.78</v>
      </c>
      <c r="M153" s="11">
        <v>1.84</v>
      </c>
      <c r="N153" s="11">
        <v>1.82</v>
      </c>
      <c r="O153" s="11">
        <v>1.92</v>
      </c>
      <c r="P153" s="11">
        <v>1.92</v>
      </c>
      <c r="Q153" s="11">
        <v>1.801719701976281</v>
      </c>
      <c r="R153" s="147">
        <v>2</v>
      </c>
      <c r="S153" s="11">
        <v>2.14</v>
      </c>
      <c r="T153" s="147">
        <v>2</v>
      </c>
      <c r="U153" s="147">
        <v>1.46</v>
      </c>
      <c r="V153" s="11">
        <v>1.99</v>
      </c>
      <c r="W153" s="147">
        <v>2.1</v>
      </c>
      <c r="X153" s="11">
        <v>1.58</v>
      </c>
      <c r="Y153" s="11">
        <v>1.67</v>
      </c>
      <c r="Z153" s="11">
        <v>1.7</v>
      </c>
      <c r="AA153" s="11">
        <v>1.84</v>
      </c>
      <c r="AB153" s="11">
        <v>1.71</v>
      </c>
      <c r="AC153" s="152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3</v>
      </c>
      <c r="D154" s="11">
        <v>1.88</v>
      </c>
      <c r="E154" s="11">
        <v>1.9</v>
      </c>
      <c r="F154" s="11">
        <v>1.7444371056820018</v>
      </c>
      <c r="G154" s="11">
        <v>1.66</v>
      </c>
      <c r="H154" s="147">
        <v>2.37</v>
      </c>
      <c r="I154" s="11">
        <v>1.95</v>
      </c>
      <c r="J154" s="11">
        <v>1.82</v>
      </c>
      <c r="K154" s="11">
        <v>1.78</v>
      </c>
      <c r="L154" s="11">
        <v>1.83</v>
      </c>
      <c r="M154" s="11">
        <v>1.71</v>
      </c>
      <c r="N154" s="148">
        <v>1.96</v>
      </c>
      <c r="O154" s="11">
        <v>1.9699999999999998</v>
      </c>
      <c r="P154" s="11">
        <v>1.9800000000000002</v>
      </c>
      <c r="Q154" s="148">
        <v>1.9098833215967357</v>
      </c>
      <c r="R154" s="147">
        <v>2</v>
      </c>
      <c r="S154" s="11">
        <v>2.09</v>
      </c>
      <c r="T154" s="147">
        <v>2</v>
      </c>
      <c r="U154" s="147">
        <v>1.48</v>
      </c>
      <c r="V154" s="11">
        <v>1.77</v>
      </c>
      <c r="W154" s="147">
        <v>1.99</v>
      </c>
      <c r="X154" s="11">
        <v>1.64</v>
      </c>
      <c r="Y154" s="11">
        <v>1.69</v>
      </c>
      <c r="Z154" s="11">
        <v>1.7</v>
      </c>
      <c r="AA154" s="11">
        <v>1.84</v>
      </c>
      <c r="AB154" s="11">
        <v>1.63</v>
      </c>
      <c r="AC154" s="152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1.83</v>
      </c>
      <c r="E155" s="11">
        <v>1.9299999999999997</v>
      </c>
      <c r="F155" s="11">
        <v>1.7224191194356318</v>
      </c>
      <c r="G155" s="11">
        <v>1.8</v>
      </c>
      <c r="H155" s="147">
        <v>2.54</v>
      </c>
      <c r="I155" s="11">
        <v>1.95</v>
      </c>
      <c r="J155" s="11">
        <v>1.82</v>
      </c>
      <c r="K155" s="11">
        <v>1.89</v>
      </c>
      <c r="L155" s="11">
        <v>1.72</v>
      </c>
      <c r="M155" s="11">
        <v>1.7</v>
      </c>
      <c r="N155" s="11">
        <v>1.88</v>
      </c>
      <c r="O155" s="11">
        <v>1.85</v>
      </c>
      <c r="P155" s="11">
        <v>1.88</v>
      </c>
      <c r="Q155" s="11">
        <v>1.7755623731768289</v>
      </c>
      <c r="R155" s="147">
        <v>2</v>
      </c>
      <c r="S155" s="11">
        <v>2.1</v>
      </c>
      <c r="T155" s="147">
        <v>2</v>
      </c>
      <c r="U155" s="147">
        <v>1.46</v>
      </c>
      <c r="V155" s="11">
        <v>1.82</v>
      </c>
      <c r="W155" s="147">
        <v>2.14</v>
      </c>
      <c r="X155" s="11">
        <v>1.6</v>
      </c>
      <c r="Y155" s="11">
        <v>1.72</v>
      </c>
      <c r="Z155" s="11">
        <v>1.9</v>
      </c>
      <c r="AA155" s="11">
        <v>1.77</v>
      </c>
      <c r="AB155" s="11">
        <v>1.65</v>
      </c>
      <c r="AC155" s="152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1.81412766962772</v>
      </c>
    </row>
    <row r="156" spans="1:65">
      <c r="A156" s="29"/>
      <c r="B156" s="19">
        <v>1</v>
      </c>
      <c r="C156" s="9">
        <v>5</v>
      </c>
      <c r="D156" s="11">
        <v>1.84</v>
      </c>
      <c r="E156" s="11">
        <v>1.9299999999999997</v>
      </c>
      <c r="F156" s="11">
        <v>1.7493667000820687</v>
      </c>
      <c r="G156" s="11">
        <v>1.86</v>
      </c>
      <c r="H156" s="147">
        <v>2.68</v>
      </c>
      <c r="I156" s="11">
        <v>1.9400000000000002</v>
      </c>
      <c r="J156" s="11">
        <v>1.79</v>
      </c>
      <c r="K156" s="11">
        <v>1.87</v>
      </c>
      <c r="L156" s="11">
        <v>1.83</v>
      </c>
      <c r="M156" s="11">
        <v>1.82</v>
      </c>
      <c r="N156" s="11">
        <v>1.83</v>
      </c>
      <c r="O156" s="11">
        <v>1.9299999999999997</v>
      </c>
      <c r="P156" s="11">
        <v>1.9699999999999998</v>
      </c>
      <c r="Q156" s="11">
        <v>1.806054523244256</v>
      </c>
      <c r="R156" s="147">
        <v>2</v>
      </c>
      <c r="S156" s="11">
        <v>2.17</v>
      </c>
      <c r="T156" s="147">
        <v>2</v>
      </c>
      <c r="U156" s="147">
        <v>1.42</v>
      </c>
      <c r="V156" s="11">
        <v>1.87</v>
      </c>
      <c r="W156" s="147">
        <v>2.19</v>
      </c>
      <c r="X156" s="11">
        <v>1.62</v>
      </c>
      <c r="Y156" s="11">
        <v>1.68</v>
      </c>
      <c r="Z156" s="11">
        <v>1.8</v>
      </c>
      <c r="AA156" s="11">
        <v>1.83</v>
      </c>
      <c r="AB156" s="11">
        <v>1.65</v>
      </c>
      <c r="AC156" s="152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21</v>
      </c>
    </row>
    <row r="157" spans="1:65">
      <c r="A157" s="29"/>
      <c r="B157" s="19">
        <v>1</v>
      </c>
      <c r="C157" s="9">
        <v>6</v>
      </c>
      <c r="D157" s="11">
        <v>1.9</v>
      </c>
      <c r="E157" s="11">
        <v>1.86</v>
      </c>
      <c r="F157" s="11">
        <v>1.4948417268666918</v>
      </c>
      <c r="G157" s="11">
        <v>1.62</v>
      </c>
      <c r="H157" s="147">
        <v>2.6</v>
      </c>
      <c r="I157" s="11">
        <v>1.89</v>
      </c>
      <c r="J157" s="11">
        <v>1.84</v>
      </c>
      <c r="K157" s="11">
        <v>1.83</v>
      </c>
      <c r="L157" s="11">
        <v>1.76</v>
      </c>
      <c r="M157" s="11">
        <v>1.67</v>
      </c>
      <c r="N157" s="11">
        <v>1.8</v>
      </c>
      <c r="O157" s="11">
        <v>1.92</v>
      </c>
      <c r="P157" s="11">
        <v>1.9</v>
      </c>
      <c r="Q157" s="11">
        <v>1.7782726215375764</v>
      </c>
      <c r="R157" s="147">
        <v>2</v>
      </c>
      <c r="S157" s="11">
        <v>1.9400000000000002</v>
      </c>
      <c r="T157" s="147">
        <v>2</v>
      </c>
      <c r="U157" s="147">
        <v>1.43</v>
      </c>
      <c r="V157" s="11">
        <v>1.8</v>
      </c>
      <c r="W157" s="147">
        <v>2.2599999999999998</v>
      </c>
      <c r="X157" s="11">
        <v>1.7</v>
      </c>
      <c r="Y157" s="11">
        <v>1.68</v>
      </c>
      <c r="Z157" s="11">
        <v>1.8</v>
      </c>
      <c r="AA157" s="11">
        <v>1.82</v>
      </c>
      <c r="AB157" s="11">
        <v>1.67</v>
      </c>
      <c r="AC157" s="152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275</v>
      </c>
      <c r="C158" s="12"/>
      <c r="D158" s="22">
        <v>1.8783333333333336</v>
      </c>
      <c r="E158" s="22">
        <v>1.8999999999999997</v>
      </c>
      <c r="F158" s="22">
        <v>1.6647435712786602</v>
      </c>
      <c r="G158" s="22">
        <v>1.7416666666666665</v>
      </c>
      <c r="H158" s="22">
        <v>2.3766666666666665</v>
      </c>
      <c r="I158" s="22">
        <v>1.9316666666666666</v>
      </c>
      <c r="J158" s="22">
        <v>1.8416666666666668</v>
      </c>
      <c r="K158" s="22">
        <v>1.8266666666666664</v>
      </c>
      <c r="L158" s="22">
        <v>1.7833333333333334</v>
      </c>
      <c r="M158" s="22">
        <v>1.7366666666666666</v>
      </c>
      <c r="N158" s="22">
        <v>1.8516666666666666</v>
      </c>
      <c r="O158" s="22">
        <v>1.9216666666666666</v>
      </c>
      <c r="P158" s="22">
        <v>1.93</v>
      </c>
      <c r="Q158" s="22">
        <v>1.8187109602181264</v>
      </c>
      <c r="R158" s="22">
        <v>2</v>
      </c>
      <c r="S158" s="22">
        <v>2.0749999999999997</v>
      </c>
      <c r="T158" s="22">
        <v>2</v>
      </c>
      <c r="U158" s="22">
        <v>1.4383333333333335</v>
      </c>
      <c r="V158" s="22">
        <v>1.8550000000000004</v>
      </c>
      <c r="W158" s="22">
        <v>2.1533333333333333</v>
      </c>
      <c r="X158" s="22">
        <v>1.64</v>
      </c>
      <c r="Y158" s="22">
        <v>1.68</v>
      </c>
      <c r="Z158" s="22">
        <v>1.7833333333333334</v>
      </c>
      <c r="AA158" s="22">
        <v>1.7233333333333334</v>
      </c>
      <c r="AB158" s="22">
        <v>1.6816666666666666</v>
      </c>
      <c r="AC158" s="152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276</v>
      </c>
      <c r="C159" s="28"/>
      <c r="D159" s="11">
        <v>1.88</v>
      </c>
      <c r="E159" s="11">
        <v>1.9049999999999998</v>
      </c>
      <c r="F159" s="11">
        <v>1.7334281125588169</v>
      </c>
      <c r="G159" s="11">
        <v>1.7549999999999999</v>
      </c>
      <c r="H159" s="11">
        <v>2.4550000000000001</v>
      </c>
      <c r="I159" s="11">
        <v>1.9350000000000001</v>
      </c>
      <c r="J159" s="11">
        <v>1.83</v>
      </c>
      <c r="K159" s="11">
        <v>1.85</v>
      </c>
      <c r="L159" s="11">
        <v>1.78</v>
      </c>
      <c r="M159" s="11">
        <v>1.7050000000000001</v>
      </c>
      <c r="N159" s="11">
        <v>1.8250000000000002</v>
      </c>
      <c r="O159" s="11">
        <v>1.9249999999999998</v>
      </c>
      <c r="P159" s="11">
        <v>1.9249999999999998</v>
      </c>
      <c r="Q159" s="11">
        <v>1.8038871126102685</v>
      </c>
      <c r="R159" s="11">
        <v>2</v>
      </c>
      <c r="S159" s="11">
        <v>2.0949999999999998</v>
      </c>
      <c r="T159" s="11">
        <v>2</v>
      </c>
      <c r="U159" s="11">
        <v>1.4449999999999998</v>
      </c>
      <c r="V159" s="11">
        <v>1.8450000000000002</v>
      </c>
      <c r="W159" s="11">
        <v>2.165</v>
      </c>
      <c r="X159" s="11">
        <v>1.63</v>
      </c>
      <c r="Y159" s="11">
        <v>1.68</v>
      </c>
      <c r="Z159" s="11">
        <v>1.8</v>
      </c>
      <c r="AA159" s="11">
        <v>1.8250000000000002</v>
      </c>
      <c r="AB159" s="11">
        <v>1.66</v>
      </c>
      <c r="AC159" s="152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277</v>
      </c>
      <c r="C160" s="28"/>
      <c r="D160" s="23">
        <v>4.0207793606049397E-2</v>
      </c>
      <c r="E160" s="23">
        <v>2.9664793948382482E-2</v>
      </c>
      <c r="F160" s="23">
        <v>0.1184313947071421</v>
      </c>
      <c r="G160" s="23">
        <v>9.3041209507758821E-2</v>
      </c>
      <c r="H160" s="23">
        <v>0.3429674425753359</v>
      </c>
      <c r="I160" s="23">
        <v>2.2286019533929082E-2</v>
      </c>
      <c r="J160" s="23">
        <v>5.1542862422130499E-2</v>
      </c>
      <c r="K160" s="23">
        <v>7.0047602861673053E-2</v>
      </c>
      <c r="L160" s="23">
        <v>4.2268979957726327E-2</v>
      </c>
      <c r="M160" s="23">
        <v>7.3936910042729509E-2</v>
      </c>
      <c r="N160" s="23">
        <v>5.9469880331699518E-2</v>
      </c>
      <c r="O160" s="23">
        <v>3.9707262140150884E-2</v>
      </c>
      <c r="P160" s="23">
        <v>3.8987177379235904E-2</v>
      </c>
      <c r="Q160" s="23">
        <v>5.0487802147877826E-2</v>
      </c>
      <c r="R160" s="23">
        <v>0</v>
      </c>
      <c r="S160" s="23">
        <v>8.5498537999196197E-2</v>
      </c>
      <c r="T160" s="23">
        <v>0</v>
      </c>
      <c r="U160" s="23">
        <v>3.6009258068817093E-2</v>
      </c>
      <c r="V160" s="23">
        <v>7.8166488983451188E-2</v>
      </c>
      <c r="W160" s="23">
        <v>9.9933311096283922E-2</v>
      </c>
      <c r="X160" s="23">
        <v>5.0596442562694008E-2</v>
      </c>
      <c r="Y160" s="23">
        <v>2.6076809620810618E-2</v>
      </c>
      <c r="Z160" s="23">
        <v>7.5277265270908097E-2</v>
      </c>
      <c r="AA160" s="23">
        <v>0.23821558863069145</v>
      </c>
      <c r="AB160" s="23">
        <v>5.5287129303904649E-2</v>
      </c>
      <c r="AC160" s="204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29"/>
      <c r="B161" s="3" t="s">
        <v>87</v>
      </c>
      <c r="C161" s="28"/>
      <c r="D161" s="13">
        <v>2.1406101298695329E-2</v>
      </c>
      <c r="E161" s="13">
        <v>1.5613049446517098E-2</v>
      </c>
      <c r="F161" s="13">
        <v>7.1140923293175437E-2</v>
      </c>
      <c r="G161" s="13">
        <v>5.3420790147995501E-2</v>
      </c>
      <c r="H161" s="13">
        <v>0.14430607681991695</v>
      </c>
      <c r="I161" s="13">
        <v>1.1537197342845081E-2</v>
      </c>
      <c r="J161" s="13">
        <v>2.7987074618351402E-2</v>
      </c>
      <c r="K161" s="13">
        <v>3.8347227843981604E-2</v>
      </c>
      <c r="L161" s="13">
        <v>2.370223175199607E-2</v>
      </c>
      <c r="M161" s="13">
        <v>4.257403649293446E-2</v>
      </c>
      <c r="N161" s="13">
        <v>3.2116947073825126E-2</v>
      </c>
      <c r="O161" s="13">
        <v>2.0662929127572012E-2</v>
      </c>
      <c r="P161" s="13">
        <v>2.0200610041054872E-2</v>
      </c>
      <c r="Q161" s="13">
        <v>2.7760212178972402E-2</v>
      </c>
      <c r="R161" s="13">
        <v>0</v>
      </c>
      <c r="S161" s="13">
        <v>4.1204114698407811E-2</v>
      </c>
      <c r="T161" s="13">
        <v>0</v>
      </c>
      <c r="U161" s="13">
        <v>2.5035405378088359E-2</v>
      </c>
      <c r="V161" s="13">
        <v>4.2138268993774215E-2</v>
      </c>
      <c r="W161" s="13">
        <v>4.6408658403847024E-2</v>
      </c>
      <c r="X161" s="13">
        <v>3.0851489367496349E-2</v>
      </c>
      <c r="Y161" s="13">
        <v>1.5521910488577749E-2</v>
      </c>
      <c r="Z161" s="13">
        <v>4.2211550619200802E-2</v>
      </c>
      <c r="AA161" s="13">
        <v>0.13822954852844765</v>
      </c>
      <c r="AB161" s="13">
        <v>3.2876390071697514E-2</v>
      </c>
      <c r="AC161" s="152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278</v>
      </c>
      <c r="C162" s="28"/>
      <c r="D162" s="13">
        <v>3.5392031542515134E-2</v>
      </c>
      <c r="E162" s="13">
        <v>4.7335329155693717E-2</v>
      </c>
      <c r="F162" s="13">
        <v>-8.2344865165809966E-2</v>
      </c>
      <c r="G162" s="13">
        <v>-3.9942614940614019E-2</v>
      </c>
      <c r="H162" s="13">
        <v>0.31008787664563098</v>
      </c>
      <c r="I162" s="13">
        <v>6.4790917974955509E-2</v>
      </c>
      <c r="J162" s="13">
        <v>1.5180297120212183E-2</v>
      </c>
      <c r="K162" s="13">
        <v>6.9118603110880361E-3</v>
      </c>
      <c r="L162" s="13">
        <v>-1.6974734915269685E-2</v>
      </c>
      <c r="M162" s="13">
        <v>-4.269876054365529E-2</v>
      </c>
      <c r="N162" s="13">
        <v>2.0692588326294503E-2</v>
      </c>
      <c r="O162" s="13">
        <v>5.9278626768872744E-2</v>
      </c>
      <c r="P162" s="13">
        <v>6.3872202773941567E-2</v>
      </c>
      <c r="Q162" s="13">
        <v>2.5264432416418625E-3</v>
      </c>
      <c r="R162" s="13">
        <v>0.10245824121651981</v>
      </c>
      <c r="S162" s="13">
        <v>0.14380042526213921</v>
      </c>
      <c r="T162" s="13">
        <v>0.10245824121651981</v>
      </c>
      <c r="U162" s="13">
        <v>-0.2071487815251194</v>
      </c>
      <c r="V162" s="13">
        <v>2.2530018728322387E-2</v>
      </c>
      <c r="W162" s="13">
        <v>0.18698003970978649</v>
      </c>
      <c r="X162" s="13">
        <v>-9.5984242202453718E-2</v>
      </c>
      <c r="Y162" s="13">
        <v>-7.3935077378123326E-2</v>
      </c>
      <c r="Z162" s="13">
        <v>-1.6974734915269685E-2</v>
      </c>
      <c r="AA162" s="13">
        <v>-5.0048482151765383E-2</v>
      </c>
      <c r="AB162" s="13">
        <v>-7.3016362177109495E-2</v>
      </c>
      <c r="AC162" s="152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279</v>
      </c>
      <c r="C163" s="46"/>
      <c r="D163" s="44">
        <v>0.37</v>
      </c>
      <c r="E163" s="44">
        <v>0.52</v>
      </c>
      <c r="F163" s="44">
        <v>1.1499999999999999</v>
      </c>
      <c r="G163" s="44">
        <v>0.6</v>
      </c>
      <c r="H163" s="44">
        <v>3.9</v>
      </c>
      <c r="I163" s="44">
        <v>0.75</v>
      </c>
      <c r="J163" s="44">
        <v>0.11</v>
      </c>
      <c r="K163" s="44">
        <v>0</v>
      </c>
      <c r="L163" s="44">
        <v>0.31</v>
      </c>
      <c r="M163" s="44">
        <v>0.64</v>
      </c>
      <c r="N163" s="44">
        <v>0.18</v>
      </c>
      <c r="O163" s="44">
        <v>0.67</v>
      </c>
      <c r="P163" s="44">
        <v>0.73</v>
      </c>
      <c r="Q163" s="44">
        <v>0.06</v>
      </c>
      <c r="R163" s="44" t="s">
        <v>280</v>
      </c>
      <c r="S163" s="44">
        <v>1.76</v>
      </c>
      <c r="T163" s="44" t="s">
        <v>280</v>
      </c>
      <c r="U163" s="44">
        <v>2.76</v>
      </c>
      <c r="V163" s="44">
        <v>0.2</v>
      </c>
      <c r="W163" s="44">
        <v>2.3199999999999998</v>
      </c>
      <c r="X163" s="44">
        <v>1.32</v>
      </c>
      <c r="Y163" s="44">
        <v>1.04</v>
      </c>
      <c r="Z163" s="44">
        <v>0.31</v>
      </c>
      <c r="AA163" s="44">
        <v>0.73</v>
      </c>
      <c r="AB163" s="44">
        <v>1.03</v>
      </c>
      <c r="AC163" s="152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318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BM164" s="55"/>
    </row>
    <row r="165" spans="1:65">
      <c r="BM165" s="55"/>
    </row>
    <row r="166" spans="1:65" ht="15">
      <c r="B166" s="8" t="s">
        <v>583</v>
      </c>
      <c r="BM166" s="27" t="s">
        <v>67</v>
      </c>
    </row>
    <row r="167" spans="1:65" ht="15">
      <c r="A167" s="24" t="s">
        <v>22</v>
      </c>
      <c r="B167" s="18" t="s">
        <v>114</v>
      </c>
      <c r="C167" s="15" t="s">
        <v>115</v>
      </c>
      <c r="D167" s="16" t="s">
        <v>244</v>
      </c>
      <c r="E167" s="17" t="s">
        <v>244</v>
      </c>
      <c r="F167" s="17" t="s">
        <v>244</v>
      </c>
      <c r="G167" s="17" t="s">
        <v>244</v>
      </c>
      <c r="H167" s="17" t="s">
        <v>244</v>
      </c>
      <c r="I167" s="17" t="s">
        <v>244</v>
      </c>
      <c r="J167" s="17" t="s">
        <v>244</v>
      </c>
      <c r="K167" s="17" t="s">
        <v>244</v>
      </c>
      <c r="L167" s="17" t="s">
        <v>244</v>
      </c>
      <c r="M167" s="17" t="s">
        <v>244</v>
      </c>
      <c r="N167" s="17" t="s">
        <v>244</v>
      </c>
      <c r="O167" s="17" t="s">
        <v>244</v>
      </c>
      <c r="P167" s="17" t="s">
        <v>244</v>
      </c>
      <c r="Q167" s="17" t="s">
        <v>244</v>
      </c>
      <c r="R167" s="17" t="s">
        <v>244</v>
      </c>
      <c r="S167" s="17" t="s">
        <v>244</v>
      </c>
      <c r="T167" s="17" t="s">
        <v>244</v>
      </c>
      <c r="U167" s="17" t="s">
        <v>244</v>
      </c>
      <c r="V167" s="17" t="s">
        <v>244</v>
      </c>
      <c r="W167" s="17" t="s">
        <v>244</v>
      </c>
      <c r="X167" s="15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245</v>
      </c>
      <c r="C168" s="9" t="s">
        <v>245</v>
      </c>
      <c r="D168" s="150" t="s">
        <v>247</v>
      </c>
      <c r="E168" s="151" t="s">
        <v>250</v>
      </c>
      <c r="F168" s="151" t="s">
        <v>252</v>
      </c>
      <c r="G168" s="151" t="s">
        <v>253</v>
      </c>
      <c r="H168" s="151" t="s">
        <v>254</v>
      </c>
      <c r="I168" s="151" t="s">
        <v>255</v>
      </c>
      <c r="J168" s="151" t="s">
        <v>256</v>
      </c>
      <c r="K168" s="151" t="s">
        <v>257</v>
      </c>
      <c r="L168" s="151" t="s">
        <v>258</v>
      </c>
      <c r="M168" s="151" t="s">
        <v>259</v>
      </c>
      <c r="N168" s="151" t="s">
        <v>260</v>
      </c>
      <c r="O168" s="151" t="s">
        <v>261</v>
      </c>
      <c r="P168" s="151" t="s">
        <v>264</v>
      </c>
      <c r="Q168" s="151" t="s">
        <v>265</v>
      </c>
      <c r="R168" s="151" t="s">
        <v>283</v>
      </c>
      <c r="S168" s="151" t="s">
        <v>305</v>
      </c>
      <c r="T168" s="151" t="s">
        <v>266</v>
      </c>
      <c r="U168" s="151" t="s">
        <v>267</v>
      </c>
      <c r="V168" s="151" t="s">
        <v>285</v>
      </c>
      <c r="W168" s="151" t="s">
        <v>269</v>
      </c>
      <c r="X168" s="15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313</v>
      </c>
      <c r="E169" s="11" t="s">
        <v>313</v>
      </c>
      <c r="F169" s="11" t="s">
        <v>313</v>
      </c>
      <c r="G169" s="11" t="s">
        <v>314</v>
      </c>
      <c r="H169" s="11" t="s">
        <v>314</v>
      </c>
      <c r="I169" s="11" t="s">
        <v>314</v>
      </c>
      <c r="J169" s="11" t="s">
        <v>314</v>
      </c>
      <c r="K169" s="11" t="s">
        <v>314</v>
      </c>
      <c r="L169" s="11" t="s">
        <v>313</v>
      </c>
      <c r="M169" s="11" t="s">
        <v>313</v>
      </c>
      <c r="N169" s="11" t="s">
        <v>314</v>
      </c>
      <c r="O169" s="11" t="s">
        <v>313</v>
      </c>
      <c r="P169" s="11" t="s">
        <v>313</v>
      </c>
      <c r="Q169" s="11" t="s">
        <v>314</v>
      </c>
      <c r="R169" s="11" t="s">
        <v>314</v>
      </c>
      <c r="S169" s="11" t="s">
        <v>313</v>
      </c>
      <c r="T169" s="11" t="s">
        <v>314</v>
      </c>
      <c r="U169" s="11" t="s">
        <v>314</v>
      </c>
      <c r="V169" s="11" t="s">
        <v>314</v>
      </c>
      <c r="W169" s="11" t="s">
        <v>314</v>
      </c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152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1">
        <v>91.24</v>
      </c>
      <c r="E171" s="221">
        <v>82.9</v>
      </c>
      <c r="F171" s="229">
        <v>104.44</v>
      </c>
      <c r="G171" s="221">
        <v>87.1</v>
      </c>
      <c r="H171" s="221">
        <v>84.1</v>
      </c>
      <c r="I171" s="221">
        <v>85</v>
      </c>
      <c r="J171" s="221">
        <v>89.8</v>
      </c>
      <c r="K171" s="221">
        <v>82.6</v>
      </c>
      <c r="L171" s="221">
        <v>83.56</v>
      </c>
      <c r="M171" s="221">
        <v>77.400000000000006</v>
      </c>
      <c r="N171" s="229">
        <v>71.989999999999995</v>
      </c>
      <c r="O171" s="221">
        <v>89.509506489535511</v>
      </c>
      <c r="P171" s="221">
        <v>84.510400000000004</v>
      </c>
      <c r="Q171" s="221">
        <v>80</v>
      </c>
      <c r="R171" s="221">
        <v>86.7</v>
      </c>
      <c r="S171" s="229">
        <v>71.08</v>
      </c>
      <c r="T171" s="221">
        <v>91</v>
      </c>
      <c r="U171" s="221">
        <v>92.2</v>
      </c>
      <c r="V171" s="221">
        <v>84.5</v>
      </c>
      <c r="W171" s="221">
        <v>80.09</v>
      </c>
      <c r="X171" s="222"/>
      <c r="Y171" s="223"/>
      <c r="Z171" s="223"/>
      <c r="AA171" s="223"/>
      <c r="AB171" s="223"/>
      <c r="AC171" s="223"/>
      <c r="AD171" s="223"/>
      <c r="AE171" s="223"/>
      <c r="AF171" s="223"/>
      <c r="AG171" s="223"/>
      <c r="AH171" s="223"/>
      <c r="AI171" s="223"/>
      <c r="AJ171" s="223"/>
      <c r="AK171" s="223"/>
      <c r="AL171" s="223"/>
      <c r="AM171" s="223"/>
      <c r="AN171" s="223"/>
      <c r="AO171" s="223"/>
      <c r="AP171" s="223"/>
      <c r="AQ171" s="223"/>
      <c r="AR171" s="223"/>
      <c r="AS171" s="223"/>
      <c r="AT171" s="223"/>
      <c r="AU171" s="223"/>
      <c r="AV171" s="223"/>
      <c r="AW171" s="223"/>
      <c r="AX171" s="223"/>
      <c r="AY171" s="223"/>
      <c r="AZ171" s="223"/>
      <c r="BA171" s="223"/>
      <c r="BB171" s="223"/>
      <c r="BC171" s="223"/>
      <c r="BD171" s="223"/>
      <c r="BE171" s="223"/>
      <c r="BF171" s="223"/>
      <c r="BG171" s="223"/>
      <c r="BH171" s="223"/>
      <c r="BI171" s="223"/>
      <c r="BJ171" s="223"/>
      <c r="BK171" s="223"/>
      <c r="BL171" s="223"/>
      <c r="BM171" s="224">
        <v>1</v>
      </c>
    </row>
    <row r="172" spans="1:65">
      <c r="A172" s="29"/>
      <c r="B172" s="19">
        <v>1</v>
      </c>
      <c r="C172" s="9">
        <v>2</v>
      </c>
      <c r="D172" s="225">
        <v>92.6</v>
      </c>
      <c r="E172" s="225">
        <v>86</v>
      </c>
      <c r="F172" s="231">
        <v>105.77</v>
      </c>
      <c r="G172" s="225">
        <v>87.9</v>
      </c>
      <c r="H172" s="225">
        <v>85.8</v>
      </c>
      <c r="I172" s="225">
        <v>89.3</v>
      </c>
      <c r="J172" s="225">
        <v>88.5</v>
      </c>
      <c r="K172" s="225">
        <v>83.4</v>
      </c>
      <c r="L172" s="225">
        <v>86.8</v>
      </c>
      <c r="M172" s="225">
        <v>73.599999999999994</v>
      </c>
      <c r="N172" s="231">
        <v>71.67</v>
      </c>
      <c r="O172" s="225">
        <v>90.270781443419651</v>
      </c>
      <c r="P172" s="225">
        <v>84.419200000000004</v>
      </c>
      <c r="Q172" s="225">
        <v>84</v>
      </c>
      <c r="R172" s="225">
        <v>86.1</v>
      </c>
      <c r="S172" s="231">
        <v>81.069999999999993</v>
      </c>
      <c r="T172" s="225">
        <v>85</v>
      </c>
      <c r="U172" s="225">
        <v>88.3</v>
      </c>
      <c r="V172" s="225">
        <v>84.9</v>
      </c>
      <c r="W172" s="225">
        <v>78.680000000000007</v>
      </c>
      <c r="X172" s="222"/>
      <c r="Y172" s="223"/>
      <c r="Z172" s="223"/>
      <c r="AA172" s="223"/>
      <c r="AB172" s="223"/>
      <c r="AC172" s="223"/>
      <c r="AD172" s="223"/>
      <c r="AE172" s="223"/>
      <c r="AF172" s="223"/>
      <c r="AG172" s="223"/>
      <c r="AH172" s="223"/>
      <c r="AI172" s="223"/>
      <c r="AJ172" s="223"/>
      <c r="AK172" s="223"/>
      <c r="AL172" s="223"/>
      <c r="AM172" s="223"/>
      <c r="AN172" s="223"/>
      <c r="AO172" s="223"/>
      <c r="AP172" s="223"/>
      <c r="AQ172" s="223"/>
      <c r="AR172" s="223"/>
      <c r="AS172" s="223"/>
      <c r="AT172" s="223"/>
      <c r="AU172" s="223"/>
      <c r="AV172" s="223"/>
      <c r="AW172" s="223"/>
      <c r="AX172" s="223"/>
      <c r="AY172" s="223"/>
      <c r="AZ172" s="223"/>
      <c r="BA172" s="223"/>
      <c r="BB172" s="223"/>
      <c r="BC172" s="223"/>
      <c r="BD172" s="223"/>
      <c r="BE172" s="223"/>
      <c r="BF172" s="223"/>
      <c r="BG172" s="223"/>
      <c r="BH172" s="223"/>
      <c r="BI172" s="223"/>
      <c r="BJ172" s="223"/>
      <c r="BK172" s="223"/>
      <c r="BL172" s="223"/>
      <c r="BM172" s="224">
        <v>17</v>
      </c>
    </row>
    <row r="173" spans="1:65">
      <c r="A173" s="29"/>
      <c r="B173" s="19">
        <v>1</v>
      </c>
      <c r="C173" s="9">
        <v>3</v>
      </c>
      <c r="D173" s="225">
        <v>89.33</v>
      </c>
      <c r="E173" s="225">
        <v>86.5</v>
      </c>
      <c r="F173" s="231">
        <v>104.93</v>
      </c>
      <c r="G173" s="225">
        <v>84.1</v>
      </c>
      <c r="H173" s="225">
        <v>81.8</v>
      </c>
      <c r="I173" s="225">
        <v>89</v>
      </c>
      <c r="J173" s="225">
        <v>89.8</v>
      </c>
      <c r="K173" s="225">
        <v>79.599999999999994</v>
      </c>
      <c r="L173" s="225">
        <v>86.08</v>
      </c>
      <c r="M173" s="225">
        <v>78.7</v>
      </c>
      <c r="N173" s="231">
        <v>70.930000000000007</v>
      </c>
      <c r="O173" s="225">
        <v>89.536701827172635</v>
      </c>
      <c r="P173" s="225">
        <v>84.436000000000007</v>
      </c>
      <c r="Q173" s="225">
        <v>84</v>
      </c>
      <c r="R173" s="225">
        <v>82</v>
      </c>
      <c r="S173" s="231">
        <v>74.7</v>
      </c>
      <c r="T173" s="225">
        <v>86</v>
      </c>
      <c r="U173" s="225">
        <v>77.2</v>
      </c>
      <c r="V173" s="225">
        <v>83.6</v>
      </c>
      <c r="W173" s="225">
        <v>77.05</v>
      </c>
      <c r="X173" s="222"/>
      <c r="Y173" s="223"/>
      <c r="Z173" s="223"/>
      <c r="AA173" s="223"/>
      <c r="AB173" s="223"/>
      <c r="AC173" s="223"/>
      <c r="AD173" s="223"/>
      <c r="AE173" s="223"/>
      <c r="AF173" s="223"/>
      <c r="AG173" s="223"/>
      <c r="AH173" s="223"/>
      <c r="AI173" s="223"/>
      <c r="AJ173" s="223"/>
      <c r="AK173" s="223"/>
      <c r="AL173" s="223"/>
      <c r="AM173" s="223"/>
      <c r="AN173" s="223"/>
      <c r="AO173" s="223"/>
      <c r="AP173" s="223"/>
      <c r="AQ173" s="223"/>
      <c r="AR173" s="223"/>
      <c r="AS173" s="223"/>
      <c r="AT173" s="223"/>
      <c r="AU173" s="223"/>
      <c r="AV173" s="223"/>
      <c r="AW173" s="223"/>
      <c r="AX173" s="223"/>
      <c r="AY173" s="223"/>
      <c r="AZ173" s="223"/>
      <c r="BA173" s="223"/>
      <c r="BB173" s="223"/>
      <c r="BC173" s="223"/>
      <c r="BD173" s="223"/>
      <c r="BE173" s="223"/>
      <c r="BF173" s="223"/>
      <c r="BG173" s="223"/>
      <c r="BH173" s="223"/>
      <c r="BI173" s="223"/>
      <c r="BJ173" s="223"/>
      <c r="BK173" s="223"/>
      <c r="BL173" s="223"/>
      <c r="BM173" s="224">
        <v>16</v>
      </c>
    </row>
    <row r="174" spans="1:65">
      <c r="A174" s="29"/>
      <c r="B174" s="19">
        <v>1</v>
      </c>
      <c r="C174" s="9">
        <v>4</v>
      </c>
      <c r="D174" s="225">
        <v>92.05</v>
      </c>
      <c r="E174" s="225">
        <v>82.6</v>
      </c>
      <c r="F174" s="231">
        <v>102.55</v>
      </c>
      <c r="G174" s="225">
        <v>85.9</v>
      </c>
      <c r="H174" s="225">
        <v>80.5</v>
      </c>
      <c r="I174" s="225">
        <v>94</v>
      </c>
      <c r="J174" s="225">
        <v>85.1</v>
      </c>
      <c r="K174" s="225">
        <v>78.900000000000006</v>
      </c>
      <c r="L174" s="225">
        <v>86.14</v>
      </c>
      <c r="M174" s="225">
        <v>74.8</v>
      </c>
      <c r="N174" s="231">
        <v>70.319999999999993</v>
      </c>
      <c r="O174" s="225">
        <v>90.958086036970087</v>
      </c>
      <c r="P174" s="225">
        <v>84.516999999999996</v>
      </c>
      <c r="Q174" s="225">
        <v>80</v>
      </c>
      <c r="R174" s="225">
        <v>79</v>
      </c>
      <c r="S174" s="231">
        <v>78.19</v>
      </c>
      <c r="T174" s="225">
        <v>83</v>
      </c>
      <c r="U174" s="225">
        <v>88.8</v>
      </c>
      <c r="V174" s="225">
        <v>83.4</v>
      </c>
      <c r="W174" s="225">
        <v>73.489999999999995</v>
      </c>
      <c r="X174" s="222"/>
      <c r="Y174" s="223"/>
      <c r="Z174" s="223"/>
      <c r="AA174" s="223"/>
      <c r="AB174" s="223"/>
      <c r="AC174" s="223"/>
      <c r="AD174" s="223"/>
      <c r="AE174" s="223"/>
      <c r="AF174" s="223"/>
      <c r="AG174" s="223"/>
      <c r="AH174" s="223"/>
      <c r="AI174" s="223"/>
      <c r="AJ174" s="223"/>
      <c r="AK174" s="223"/>
      <c r="AL174" s="223"/>
      <c r="AM174" s="223"/>
      <c r="AN174" s="223"/>
      <c r="AO174" s="223"/>
      <c r="AP174" s="223"/>
      <c r="AQ174" s="223"/>
      <c r="AR174" s="223"/>
      <c r="AS174" s="223"/>
      <c r="AT174" s="223"/>
      <c r="AU174" s="223"/>
      <c r="AV174" s="223"/>
      <c r="AW174" s="223"/>
      <c r="AX174" s="223"/>
      <c r="AY174" s="223"/>
      <c r="AZ174" s="223"/>
      <c r="BA174" s="223"/>
      <c r="BB174" s="223"/>
      <c r="BC174" s="223"/>
      <c r="BD174" s="223"/>
      <c r="BE174" s="223"/>
      <c r="BF174" s="223"/>
      <c r="BG174" s="223"/>
      <c r="BH174" s="223"/>
      <c r="BI174" s="223"/>
      <c r="BJ174" s="223"/>
      <c r="BK174" s="223"/>
      <c r="BL174" s="223"/>
      <c r="BM174" s="224">
        <v>84.808360994265712</v>
      </c>
    </row>
    <row r="175" spans="1:65">
      <c r="A175" s="29"/>
      <c r="B175" s="19">
        <v>1</v>
      </c>
      <c r="C175" s="9">
        <v>5</v>
      </c>
      <c r="D175" s="225">
        <v>92.01</v>
      </c>
      <c r="E175" s="232">
        <v>97.01</v>
      </c>
      <c r="F175" s="231">
        <v>104.16</v>
      </c>
      <c r="G175" s="225">
        <v>85.3</v>
      </c>
      <c r="H175" s="225">
        <v>81.900000000000006</v>
      </c>
      <c r="I175" s="225">
        <v>93.4</v>
      </c>
      <c r="J175" s="225">
        <v>92.3</v>
      </c>
      <c r="K175" s="225">
        <v>88.5</v>
      </c>
      <c r="L175" s="225">
        <v>85.92</v>
      </c>
      <c r="M175" s="225">
        <v>77.7</v>
      </c>
      <c r="N175" s="231">
        <v>71.790000000000006</v>
      </c>
      <c r="O175" s="225">
        <v>88.405814387891326</v>
      </c>
      <c r="P175" s="225">
        <v>84.554599999999994</v>
      </c>
      <c r="Q175" s="225">
        <v>86</v>
      </c>
      <c r="R175" s="225">
        <v>84</v>
      </c>
      <c r="S175" s="231">
        <v>77.739999999999995</v>
      </c>
      <c r="T175" s="225">
        <v>87</v>
      </c>
      <c r="U175" s="232">
        <v>67.7</v>
      </c>
      <c r="V175" s="225">
        <v>80.7</v>
      </c>
      <c r="W175" s="225">
        <v>78.760000000000005</v>
      </c>
      <c r="X175" s="222"/>
      <c r="Y175" s="223"/>
      <c r="Z175" s="223"/>
      <c r="AA175" s="223"/>
      <c r="AB175" s="223"/>
      <c r="AC175" s="223"/>
      <c r="AD175" s="223"/>
      <c r="AE175" s="223"/>
      <c r="AF175" s="223"/>
      <c r="AG175" s="223"/>
      <c r="AH175" s="223"/>
      <c r="AI175" s="223"/>
      <c r="AJ175" s="223"/>
      <c r="AK175" s="223"/>
      <c r="AL175" s="223"/>
      <c r="AM175" s="223"/>
      <c r="AN175" s="223"/>
      <c r="AO175" s="223"/>
      <c r="AP175" s="223"/>
      <c r="AQ175" s="223"/>
      <c r="AR175" s="223"/>
      <c r="AS175" s="223"/>
      <c r="AT175" s="223"/>
      <c r="AU175" s="223"/>
      <c r="AV175" s="223"/>
      <c r="AW175" s="223"/>
      <c r="AX175" s="223"/>
      <c r="AY175" s="223"/>
      <c r="AZ175" s="223"/>
      <c r="BA175" s="223"/>
      <c r="BB175" s="223"/>
      <c r="BC175" s="223"/>
      <c r="BD175" s="223"/>
      <c r="BE175" s="223"/>
      <c r="BF175" s="223"/>
      <c r="BG175" s="223"/>
      <c r="BH175" s="223"/>
      <c r="BI175" s="223"/>
      <c r="BJ175" s="223"/>
      <c r="BK175" s="223"/>
      <c r="BL175" s="223"/>
      <c r="BM175" s="224">
        <v>22</v>
      </c>
    </row>
    <row r="176" spans="1:65">
      <c r="A176" s="29"/>
      <c r="B176" s="19">
        <v>1</v>
      </c>
      <c r="C176" s="9">
        <v>6</v>
      </c>
      <c r="D176" s="225">
        <v>90.49</v>
      </c>
      <c r="E176" s="225">
        <v>84.8</v>
      </c>
      <c r="F176" s="232">
        <v>97.57</v>
      </c>
      <c r="G176" s="225">
        <v>86.5</v>
      </c>
      <c r="H176" s="225">
        <v>83</v>
      </c>
      <c r="I176" s="225">
        <v>90.5</v>
      </c>
      <c r="J176" s="225">
        <v>85.7</v>
      </c>
      <c r="K176" s="225">
        <v>81.7</v>
      </c>
      <c r="L176" s="225">
        <v>85.18</v>
      </c>
      <c r="M176" s="225">
        <v>76.599999999999994</v>
      </c>
      <c r="N176" s="231">
        <v>69.58</v>
      </c>
      <c r="O176" s="225">
        <v>90.631531230113566</v>
      </c>
      <c r="P176" s="225">
        <v>84.553200000000004</v>
      </c>
      <c r="Q176" s="225">
        <v>81</v>
      </c>
      <c r="R176" s="225">
        <v>85.2</v>
      </c>
      <c r="S176" s="231">
        <v>72.790000000000006</v>
      </c>
      <c r="T176" s="225">
        <v>84</v>
      </c>
      <c r="U176" s="225">
        <v>87.8</v>
      </c>
      <c r="V176" s="225">
        <v>82.3</v>
      </c>
      <c r="W176" s="225">
        <v>72.959999999999994</v>
      </c>
      <c r="X176" s="222"/>
      <c r="Y176" s="223"/>
      <c r="Z176" s="223"/>
      <c r="AA176" s="223"/>
      <c r="AB176" s="223"/>
      <c r="AC176" s="223"/>
      <c r="AD176" s="223"/>
      <c r="AE176" s="223"/>
      <c r="AF176" s="223"/>
      <c r="AG176" s="223"/>
      <c r="AH176" s="223"/>
      <c r="AI176" s="223"/>
      <c r="AJ176" s="223"/>
      <c r="AK176" s="223"/>
      <c r="AL176" s="223"/>
      <c r="AM176" s="223"/>
      <c r="AN176" s="223"/>
      <c r="AO176" s="223"/>
      <c r="AP176" s="223"/>
      <c r="AQ176" s="223"/>
      <c r="AR176" s="223"/>
      <c r="AS176" s="223"/>
      <c r="AT176" s="223"/>
      <c r="AU176" s="223"/>
      <c r="AV176" s="223"/>
      <c r="AW176" s="223"/>
      <c r="AX176" s="223"/>
      <c r="AY176" s="223"/>
      <c r="AZ176" s="223"/>
      <c r="BA176" s="223"/>
      <c r="BB176" s="223"/>
      <c r="BC176" s="223"/>
      <c r="BD176" s="223"/>
      <c r="BE176" s="223"/>
      <c r="BF176" s="223"/>
      <c r="BG176" s="223"/>
      <c r="BH176" s="223"/>
      <c r="BI176" s="223"/>
      <c r="BJ176" s="223"/>
      <c r="BK176" s="223"/>
      <c r="BL176" s="223"/>
      <c r="BM176" s="226"/>
    </row>
    <row r="177" spans="1:65">
      <c r="A177" s="29"/>
      <c r="B177" s="20" t="s">
        <v>275</v>
      </c>
      <c r="C177" s="12"/>
      <c r="D177" s="227">
        <v>91.286666666666648</v>
      </c>
      <c r="E177" s="227">
        <v>86.634999999999991</v>
      </c>
      <c r="F177" s="227">
        <v>103.23666666666668</v>
      </c>
      <c r="G177" s="227">
        <v>86.133333333333326</v>
      </c>
      <c r="H177" s="227">
        <v>82.850000000000009</v>
      </c>
      <c r="I177" s="227">
        <v>90.2</v>
      </c>
      <c r="J177" s="227">
        <v>88.533333333333346</v>
      </c>
      <c r="K177" s="227">
        <v>82.45</v>
      </c>
      <c r="L177" s="227">
        <v>85.613333333333344</v>
      </c>
      <c r="M177" s="227">
        <v>76.466666666666654</v>
      </c>
      <c r="N177" s="227">
        <v>71.046666666666667</v>
      </c>
      <c r="O177" s="227">
        <v>89.885403569183794</v>
      </c>
      <c r="P177" s="227">
        <v>84.498400000000004</v>
      </c>
      <c r="Q177" s="227">
        <v>82.5</v>
      </c>
      <c r="R177" s="227">
        <v>83.833333333333329</v>
      </c>
      <c r="S177" s="227">
        <v>75.928333333333327</v>
      </c>
      <c r="T177" s="227">
        <v>86</v>
      </c>
      <c r="U177" s="227">
        <v>83.666666666666671</v>
      </c>
      <c r="V177" s="227">
        <v>83.233333333333334</v>
      </c>
      <c r="W177" s="227">
        <v>76.838333333333324</v>
      </c>
      <c r="X177" s="222"/>
      <c r="Y177" s="223"/>
      <c r="Z177" s="223"/>
      <c r="AA177" s="223"/>
      <c r="AB177" s="223"/>
      <c r="AC177" s="223"/>
      <c r="AD177" s="223"/>
      <c r="AE177" s="223"/>
      <c r="AF177" s="223"/>
      <c r="AG177" s="223"/>
      <c r="AH177" s="223"/>
      <c r="AI177" s="223"/>
      <c r="AJ177" s="223"/>
      <c r="AK177" s="223"/>
      <c r="AL177" s="223"/>
      <c r="AM177" s="223"/>
      <c r="AN177" s="223"/>
      <c r="AO177" s="223"/>
      <c r="AP177" s="223"/>
      <c r="AQ177" s="223"/>
      <c r="AR177" s="223"/>
      <c r="AS177" s="223"/>
      <c r="AT177" s="223"/>
      <c r="AU177" s="223"/>
      <c r="AV177" s="223"/>
      <c r="AW177" s="223"/>
      <c r="AX177" s="223"/>
      <c r="AY177" s="223"/>
      <c r="AZ177" s="223"/>
      <c r="BA177" s="223"/>
      <c r="BB177" s="223"/>
      <c r="BC177" s="223"/>
      <c r="BD177" s="223"/>
      <c r="BE177" s="223"/>
      <c r="BF177" s="223"/>
      <c r="BG177" s="223"/>
      <c r="BH177" s="223"/>
      <c r="BI177" s="223"/>
      <c r="BJ177" s="223"/>
      <c r="BK177" s="223"/>
      <c r="BL177" s="223"/>
      <c r="BM177" s="226"/>
    </row>
    <row r="178" spans="1:65">
      <c r="A178" s="29"/>
      <c r="B178" s="3" t="s">
        <v>276</v>
      </c>
      <c r="C178" s="28"/>
      <c r="D178" s="225">
        <v>91.625</v>
      </c>
      <c r="E178" s="225">
        <v>85.4</v>
      </c>
      <c r="F178" s="225">
        <v>104.3</v>
      </c>
      <c r="G178" s="225">
        <v>86.2</v>
      </c>
      <c r="H178" s="225">
        <v>82.45</v>
      </c>
      <c r="I178" s="225">
        <v>89.9</v>
      </c>
      <c r="J178" s="225">
        <v>89.15</v>
      </c>
      <c r="K178" s="225">
        <v>82.15</v>
      </c>
      <c r="L178" s="225">
        <v>86</v>
      </c>
      <c r="M178" s="225">
        <v>77</v>
      </c>
      <c r="N178" s="225">
        <v>71.300000000000011</v>
      </c>
      <c r="O178" s="225">
        <v>89.903741635296143</v>
      </c>
      <c r="P178" s="225">
        <v>84.5137</v>
      </c>
      <c r="Q178" s="225">
        <v>82.5</v>
      </c>
      <c r="R178" s="225">
        <v>84.6</v>
      </c>
      <c r="S178" s="225">
        <v>76.22</v>
      </c>
      <c r="T178" s="225">
        <v>85.5</v>
      </c>
      <c r="U178" s="225">
        <v>88.05</v>
      </c>
      <c r="V178" s="225">
        <v>83.5</v>
      </c>
      <c r="W178" s="225">
        <v>77.865000000000009</v>
      </c>
      <c r="X178" s="222"/>
      <c r="Y178" s="223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23"/>
      <c r="AJ178" s="223"/>
      <c r="AK178" s="223"/>
      <c r="AL178" s="223"/>
      <c r="AM178" s="223"/>
      <c r="AN178" s="223"/>
      <c r="AO178" s="223"/>
      <c r="AP178" s="223"/>
      <c r="AQ178" s="223"/>
      <c r="AR178" s="223"/>
      <c r="AS178" s="223"/>
      <c r="AT178" s="223"/>
      <c r="AU178" s="223"/>
      <c r="AV178" s="223"/>
      <c r="AW178" s="223"/>
      <c r="AX178" s="223"/>
      <c r="AY178" s="223"/>
      <c r="AZ178" s="223"/>
      <c r="BA178" s="223"/>
      <c r="BB178" s="223"/>
      <c r="BC178" s="223"/>
      <c r="BD178" s="223"/>
      <c r="BE178" s="223"/>
      <c r="BF178" s="223"/>
      <c r="BG178" s="223"/>
      <c r="BH178" s="223"/>
      <c r="BI178" s="223"/>
      <c r="BJ178" s="223"/>
      <c r="BK178" s="223"/>
      <c r="BL178" s="223"/>
      <c r="BM178" s="226"/>
    </row>
    <row r="179" spans="1:65">
      <c r="A179" s="29"/>
      <c r="B179" s="3" t="s">
        <v>277</v>
      </c>
      <c r="C179" s="28"/>
      <c r="D179" s="216">
        <v>1.2079845473625346</v>
      </c>
      <c r="E179" s="216">
        <v>5.3227953182514947</v>
      </c>
      <c r="F179" s="216">
        <v>2.9721484933742262</v>
      </c>
      <c r="G179" s="216">
        <v>1.3470956412470028</v>
      </c>
      <c r="H179" s="216">
        <v>1.8875910574062362</v>
      </c>
      <c r="I179" s="216">
        <v>3.2881605800203872</v>
      </c>
      <c r="J179" s="216">
        <v>2.7281251193203482</v>
      </c>
      <c r="K179" s="216">
        <v>3.429723020886672</v>
      </c>
      <c r="L179" s="216">
        <v>1.1314886948912315</v>
      </c>
      <c r="M179" s="216">
        <v>1.917985053817334</v>
      </c>
      <c r="N179" s="216">
        <v>0.9511817211588276</v>
      </c>
      <c r="O179" s="216">
        <v>0.92821828616103164</v>
      </c>
      <c r="P179" s="216">
        <v>5.7996275742496099E-2</v>
      </c>
      <c r="Q179" s="216">
        <v>2.5099800796022267</v>
      </c>
      <c r="R179" s="216">
        <v>2.8973551157334279</v>
      </c>
      <c r="S179" s="216">
        <v>3.7335849617581545</v>
      </c>
      <c r="T179" s="216">
        <v>2.8284271247461903</v>
      </c>
      <c r="U179" s="216">
        <v>9.3217308836216457</v>
      </c>
      <c r="V179" s="216">
        <v>1.5383974345619107</v>
      </c>
      <c r="W179" s="216">
        <v>2.9649783585494678</v>
      </c>
      <c r="X179" s="213"/>
      <c r="Y179" s="214"/>
      <c r="Z179" s="214"/>
      <c r="AA179" s="214"/>
      <c r="AB179" s="214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  <c r="BI179" s="214"/>
      <c r="BJ179" s="214"/>
      <c r="BK179" s="214"/>
      <c r="BL179" s="214"/>
      <c r="BM179" s="219"/>
    </row>
    <row r="180" spans="1:65">
      <c r="A180" s="29"/>
      <c r="B180" s="3" t="s">
        <v>87</v>
      </c>
      <c r="C180" s="28"/>
      <c r="D180" s="13">
        <v>1.3232869502985483E-2</v>
      </c>
      <c r="E180" s="13">
        <v>6.1439318038338957E-2</v>
      </c>
      <c r="F180" s="13">
        <v>2.8789659617457226E-2</v>
      </c>
      <c r="G180" s="13">
        <v>1.5639655277635483E-2</v>
      </c>
      <c r="H180" s="13">
        <v>2.2783235454510997E-2</v>
      </c>
      <c r="I180" s="13">
        <v>3.6454108425946645E-2</v>
      </c>
      <c r="J180" s="13">
        <v>3.0814666257383445E-2</v>
      </c>
      <c r="K180" s="13">
        <v>4.1597610926460547E-2</v>
      </c>
      <c r="L180" s="13">
        <v>1.3216267266289106E-2</v>
      </c>
      <c r="M180" s="13">
        <v>2.5082629300139506E-2</v>
      </c>
      <c r="N180" s="13">
        <v>1.3388125942931796E-2</v>
      </c>
      <c r="O180" s="13">
        <v>1.0326685416132023E-2</v>
      </c>
      <c r="P180" s="13">
        <v>6.8635945464643237E-4</v>
      </c>
      <c r="Q180" s="13">
        <v>3.0424000964875474E-2</v>
      </c>
      <c r="R180" s="13">
        <v>3.4560896012724787E-2</v>
      </c>
      <c r="S180" s="13">
        <v>4.9172486710162937E-2</v>
      </c>
      <c r="T180" s="13">
        <v>3.2888687497048721E-2</v>
      </c>
      <c r="U180" s="13">
        <v>0.11141511016280851</v>
      </c>
      <c r="V180" s="13">
        <v>1.8482948753246825E-2</v>
      </c>
      <c r="W180" s="13">
        <v>3.8587228925008807E-2</v>
      </c>
      <c r="X180" s="15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278</v>
      </c>
      <c r="C181" s="28"/>
      <c r="D181" s="13">
        <v>7.6387582503085527E-2</v>
      </c>
      <c r="E181" s="13">
        <v>2.1538430696211419E-2</v>
      </c>
      <c r="F181" s="13">
        <v>0.21729350097506295</v>
      </c>
      <c r="G181" s="13">
        <v>1.56231334214465E-2</v>
      </c>
      <c r="H181" s="13">
        <v>-2.3091602895121577E-2</v>
      </c>
      <c r="I181" s="13">
        <v>6.3574380432830813E-2</v>
      </c>
      <c r="J181" s="13">
        <v>4.3922230018329067E-2</v>
      </c>
      <c r="K181" s="13">
        <v>-2.7808118994602116E-2</v>
      </c>
      <c r="L181" s="13">
        <v>9.4916624921221882E-3</v>
      </c>
      <c r="M181" s="13">
        <v>-9.8359338982663247E-2</v>
      </c>
      <c r="N181" s="13">
        <v>-0.16226813213062252</v>
      </c>
      <c r="O181" s="13">
        <v>5.9864882605871417E-2</v>
      </c>
      <c r="P181" s="13">
        <v>-3.654840049162944E-3</v>
      </c>
      <c r="Q181" s="13">
        <v>-2.7218554482167034E-2</v>
      </c>
      <c r="R181" s="13">
        <v>-1.1496834150565793E-2</v>
      </c>
      <c r="S181" s="13">
        <v>-0.10470698356654717</v>
      </c>
      <c r="T181" s="13">
        <v>1.4050961388286431E-2</v>
      </c>
      <c r="U181" s="13">
        <v>-1.3462049192015768E-2</v>
      </c>
      <c r="V181" s="13">
        <v>-1.8571608299786324E-2</v>
      </c>
      <c r="W181" s="13">
        <v>-9.3976909440229295E-2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279</v>
      </c>
      <c r="C182" s="46"/>
      <c r="D182" s="44">
        <v>2.16</v>
      </c>
      <c r="E182" s="44">
        <v>0.75</v>
      </c>
      <c r="F182" s="44">
        <v>5.8</v>
      </c>
      <c r="G182" s="44">
        <v>0.6</v>
      </c>
      <c r="H182" s="44">
        <v>0.4</v>
      </c>
      <c r="I182" s="44">
        <v>1.83</v>
      </c>
      <c r="J182" s="44">
        <v>1.33</v>
      </c>
      <c r="K182" s="44">
        <v>0.52</v>
      </c>
      <c r="L182" s="44">
        <v>0.44</v>
      </c>
      <c r="M182" s="44">
        <v>2.34</v>
      </c>
      <c r="N182" s="44">
        <v>3.99</v>
      </c>
      <c r="O182" s="44">
        <v>1.74</v>
      </c>
      <c r="P182" s="44">
        <v>0.1</v>
      </c>
      <c r="Q182" s="44">
        <v>0.51</v>
      </c>
      <c r="R182" s="44">
        <v>0.1</v>
      </c>
      <c r="S182" s="44">
        <v>2.5</v>
      </c>
      <c r="T182" s="44">
        <v>0.56000000000000005</v>
      </c>
      <c r="U182" s="44">
        <v>0.15</v>
      </c>
      <c r="V182" s="44">
        <v>0.28000000000000003</v>
      </c>
      <c r="W182" s="44">
        <v>2.23</v>
      </c>
      <c r="X182" s="152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584</v>
      </c>
      <c r="BM184" s="27" t="s">
        <v>67</v>
      </c>
    </row>
    <row r="185" spans="1:65" ht="15">
      <c r="A185" s="24" t="s">
        <v>25</v>
      </c>
      <c r="B185" s="18" t="s">
        <v>114</v>
      </c>
      <c r="C185" s="15" t="s">
        <v>115</v>
      </c>
      <c r="D185" s="16" t="s">
        <v>244</v>
      </c>
      <c r="E185" s="17" t="s">
        <v>244</v>
      </c>
      <c r="F185" s="17" t="s">
        <v>244</v>
      </c>
      <c r="G185" s="17" t="s">
        <v>244</v>
      </c>
      <c r="H185" s="17" t="s">
        <v>244</v>
      </c>
      <c r="I185" s="17" t="s">
        <v>244</v>
      </c>
      <c r="J185" s="17" t="s">
        <v>244</v>
      </c>
      <c r="K185" s="17" t="s">
        <v>244</v>
      </c>
      <c r="L185" s="17" t="s">
        <v>244</v>
      </c>
      <c r="M185" s="17" t="s">
        <v>244</v>
      </c>
      <c r="N185" s="17" t="s">
        <v>244</v>
      </c>
      <c r="O185" s="17" t="s">
        <v>244</v>
      </c>
      <c r="P185" s="17" t="s">
        <v>244</v>
      </c>
      <c r="Q185" s="17" t="s">
        <v>244</v>
      </c>
      <c r="R185" s="17" t="s">
        <v>244</v>
      </c>
      <c r="S185" s="17" t="s">
        <v>244</v>
      </c>
      <c r="T185" s="17" t="s">
        <v>244</v>
      </c>
      <c r="U185" s="17" t="s">
        <v>244</v>
      </c>
      <c r="V185" s="17" t="s">
        <v>244</v>
      </c>
      <c r="W185" s="17" t="s">
        <v>244</v>
      </c>
      <c r="X185" s="17" t="s">
        <v>244</v>
      </c>
      <c r="Y185" s="17" t="s">
        <v>244</v>
      </c>
      <c r="Z185" s="17" t="s">
        <v>244</v>
      </c>
      <c r="AA185" s="17" t="s">
        <v>244</v>
      </c>
      <c r="AB185" s="17" t="s">
        <v>244</v>
      </c>
      <c r="AC185" s="152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245</v>
      </c>
      <c r="C186" s="9" t="s">
        <v>245</v>
      </c>
      <c r="D186" s="150" t="s">
        <v>247</v>
      </c>
      <c r="E186" s="151" t="s">
        <v>248</v>
      </c>
      <c r="F186" s="151" t="s">
        <v>249</v>
      </c>
      <c r="G186" s="151" t="s">
        <v>250</v>
      </c>
      <c r="H186" s="151" t="s">
        <v>252</v>
      </c>
      <c r="I186" s="151" t="s">
        <v>253</v>
      </c>
      <c r="J186" s="151" t="s">
        <v>254</v>
      </c>
      <c r="K186" s="151" t="s">
        <v>255</v>
      </c>
      <c r="L186" s="151" t="s">
        <v>256</v>
      </c>
      <c r="M186" s="151" t="s">
        <v>257</v>
      </c>
      <c r="N186" s="151" t="s">
        <v>258</v>
      </c>
      <c r="O186" s="151" t="s">
        <v>259</v>
      </c>
      <c r="P186" s="151" t="s">
        <v>260</v>
      </c>
      <c r="Q186" s="151" t="s">
        <v>261</v>
      </c>
      <c r="R186" s="151" t="s">
        <v>262</v>
      </c>
      <c r="S186" s="151" t="s">
        <v>263</v>
      </c>
      <c r="T186" s="151" t="s">
        <v>264</v>
      </c>
      <c r="U186" s="151" t="s">
        <v>265</v>
      </c>
      <c r="V186" s="151" t="s">
        <v>283</v>
      </c>
      <c r="W186" s="151" t="s">
        <v>284</v>
      </c>
      <c r="X186" s="151" t="s">
        <v>266</v>
      </c>
      <c r="Y186" s="151" t="s">
        <v>267</v>
      </c>
      <c r="Z186" s="151" t="s">
        <v>285</v>
      </c>
      <c r="AA186" s="151" t="s">
        <v>268</v>
      </c>
      <c r="AB186" s="151" t="s">
        <v>269</v>
      </c>
      <c r="AC186" s="152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313</v>
      </c>
      <c r="E187" s="11" t="s">
        <v>313</v>
      </c>
      <c r="F187" s="11" t="s">
        <v>118</v>
      </c>
      <c r="G187" s="11" t="s">
        <v>313</v>
      </c>
      <c r="H187" s="11" t="s">
        <v>313</v>
      </c>
      <c r="I187" s="11" t="s">
        <v>314</v>
      </c>
      <c r="J187" s="11" t="s">
        <v>314</v>
      </c>
      <c r="K187" s="11" t="s">
        <v>314</v>
      </c>
      <c r="L187" s="11" t="s">
        <v>314</v>
      </c>
      <c r="M187" s="11" t="s">
        <v>314</v>
      </c>
      <c r="N187" s="11" t="s">
        <v>313</v>
      </c>
      <c r="O187" s="11" t="s">
        <v>313</v>
      </c>
      <c r="P187" s="11" t="s">
        <v>314</v>
      </c>
      <c r="Q187" s="11" t="s">
        <v>313</v>
      </c>
      <c r="R187" s="11" t="s">
        <v>118</v>
      </c>
      <c r="S187" s="11" t="s">
        <v>314</v>
      </c>
      <c r="T187" s="11" t="s">
        <v>313</v>
      </c>
      <c r="U187" s="11" t="s">
        <v>314</v>
      </c>
      <c r="V187" s="11" t="s">
        <v>314</v>
      </c>
      <c r="W187" s="11" t="s">
        <v>313</v>
      </c>
      <c r="X187" s="11" t="s">
        <v>314</v>
      </c>
      <c r="Y187" s="11" t="s">
        <v>314</v>
      </c>
      <c r="Z187" s="11" t="s">
        <v>314</v>
      </c>
      <c r="AA187" s="11" t="s">
        <v>313</v>
      </c>
      <c r="AB187" s="11" t="s">
        <v>314</v>
      </c>
      <c r="AC187" s="152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152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2.6</v>
      </c>
      <c r="E189" s="146">
        <v>3</v>
      </c>
      <c r="F189" s="21">
        <v>2.3024093653250564</v>
      </c>
      <c r="G189" s="21">
        <v>2.1</v>
      </c>
      <c r="H189" s="146">
        <v>3.41</v>
      </c>
      <c r="I189" s="21">
        <v>2.6</v>
      </c>
      <c r="J189" s="21">
        <v>2.2000000000000002</v>
      </c>
      <c r="K189" s="21">
        <v>2.2999999999999998</v>
      </c>
      <c r="L189" s="21">
        <v>2.7</v>
      </c>
      <c r="M189" s="21">
        <v>2.2999999999999998</v>
      </c>
      <c r="N189" s="21">
        <v>2.6</v>
      </c>
      <c r="O189" s="21">
        <v>3</v>
      </c>
      <c r="P189" s="21">
        <v>2.7</v>
      </c>
      <c r="Q189" s="21">
        <v>2.4911172682000808</v>
      </c>
      <c r="R189" s="146">
        <v>2</v>
      </c>
      <c r="S189" s="21">
        <v>2.4900000000000002</v>
      </c>
      <c r="T189" s="21">
        <v>2.845126</v>
      </c>
      <c r="U189" s="146">
        <v>2</v>
      </c>
      <c r="V189" s="146">
        <v>1.4</v>
      </c>
      <c r="W189" s="153">
        <v>2.2999999999999998</v>
      </c>
      <c r="X189" s="21">
        <v>2.9</v>
      </c>
      <c r="Y189" s="21">
        <v>2.5</v>
      </c>
      <c r="Z189" s="146">
        <v>2</v>
      </c>
      <c r="AA189" s="153">
        <v>1.6</v>
      </c>
      <c r="AB189" s="21">
        <v>2.4</v>
      </c>
      <c r="AC189" s="152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2.6</v>
      </c>
      <c r="E190" s="147">
        <v>3</v>
      </c>
      <c r="F190" s="11">
        <v>2.20730676118409</v>
      </c>
      <c r="G190" s="11">
        <v>2.1</v>
      </c>
      <c r="H190" s="148">
        <v>2.41</v>
      </c>
      <c r="I190" s="11">
        <v>2.6</v>
      </c>
      <c r="J190" s="11">
        <v>2.4</v>
      </c>
      <c r="K190" s="11">
        <v>2.7</v>
      </c>
      <c r="L190" s="11">
        <v>2.6</v>
      </c>
      <c r="M190" s="11">
        <v>2.5</v>
      </c>
      <c r="N190" s="11">
        <v>2.5</v>
      </c>
      <c r="O190" s="11">
        <v>2.9</v>
      </c>
      <c r="P190" s="11">
        <v>2.5</v>
      </c>
      <c r="Q190" s="11">
        <v>2.5126179006565574</v>
      </c>
      <c r="R190" s="147">
        <v>2</v>
      </c>
      <c r="S190" s="11">
        <v>2.4300000000000002</v>
      </c>
      <c r="T190" s="11">
        <v>2.8075319999999997</v>
      </c>
      <c r="U190" s="147">
        <v>2</v>
      </c>
      <c r="V190" s="147">
        <v>1.3</v>
      </c>
      <c r="W190" s="11">
        <v>2.5</v>
      </c>
      <c r="X190" s="11">
        <v>2.86</v>
      </c>
      <c r="Y190" s="11">
        <v>2.2999999999999998</v>
      </c>
      <c r="Z190" s="147">
        <v>2</v>
      </c>
      <c r="AA190" s="11">
        <v>2.4</v>
      </c>
      <c r="AB190" s="11">
        <v>2.2999999999999998</v>
      </c>
      <c r="AC190" s="152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18</v>
      </c>
    </row>
    <row r="191" spans="1:65">
      <c r="A191" s="29"/>
      <c r="B191" s="19">
        <v>1</v>
      </c>
      <c r="C191" s="9">
        <v>3</v>
      </c>
      <c r="D191" s="11">
        <v>2.5</v>
      </c>
      <c r="E191" s="147">
        <v>3</v>
      </c>
      <c r="F191" s="11">
        <v>2.2857488020959078</v>
      </c>
      <c r="G191" s="11">
        <v>2.4</v>
      </c>
      <c r="H191" s="147">
        <v>3.4</v>
      </c>
      <c r="I191" s="11">
        <v>2.4</v>
      </c>
      <c r="J191" s="11">
        <v>2.2999999999999998</v>
      </c>
      <c r="K191" s="11">
        <v>2.5</v>
      </c>
      <c r="L191" s="11">
        <v>2.7</v>
      </c>
      <c r="M191" s="11">
        <v>2.2000000000000002</v>
      </c>
      <c r="N191" s="11">
        <v>2.7</v>
      </c>
      <c r="O191" s="11">
        <v>3</v>
      </c>
      <c r="P191" s="11">
        <v>2.6</v>
      </c>
      <c r="Q191" s="11">
        <v>2.5065102549045184</v>
      </c>
      <c r="R191" s="147">
        <v>2</v>
      </c>
      <c r="S191" s="11">
        <v>2.4300000000000002</v>
      </c>
      <c r="T191" s="11">
        <v>2.8873739999999999</v>
      </c>
      <c r="U191" s="147">
        <v>2</v>
      </c>
      <c r="V191" s="147">
        <v>1.3</v>
      </c>
      <c r="W191" s="11">
        <v>2.6</v>
      </c>
      <c r="X191" s="11">
        <v>2.81</v>
      </c>
      <c r="Y191" s="11">
        <v>2.4</v>
      </c>
      <c r="Z191" s="147">
        <v>2</v>
      </c>
      <c r="AA191" s="11">
        <v>2.8</v>
      </c>
      <c r="AB191" s="11">
        <v>2.4</v>
      </c>
      <c r="AC191" s="152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2.6</v>
      </c>
      <c r="E192" s="147">
        <v>3</v>
      </c>
      <c r="F192" s="11">
        <v>2.4048902691000196</v>
      </c>
      <c r="G192" s="11">
        <v>2.1</v>
      </c>
      <c r="H192" s="147">
        <v>3.34</v>
      </c>
      <c r="I192" s="11">
        <v>2.5</v>
      </c>
      <c r="J192" s="11">
        <v>2.2999999999999998</v>
      </c>
      <c r="K192" s="11">
        <v>2.6</v>
      </c>
      <c r="L192" s="11">
        <v>2.6</v>
      </c>
      <c r="M192" s="11">
        <v>2.2999999999999998</v>
      </c>
      <c r="N192" s="11">
        <v>2.7</v>
      </c>
      <c r="O192" s="11">
        <v>2.9</v>
      </c>
      <c r="P192" s="11">
        <v>2.6</v>
      </c>
      <c r="Q192" s="11">
        <v>2.6201339120303282</v>
      </c>
      <c r="R192" s="147">
        <v>2</v>
      </c>
      <c r="S192" s="11">
        <v>2.48</v>
      </c>
      <c r="T192" s="11">
        <v>2.878762</v>
      </c>
      <c r="U192" s="147">
        <v>2</v>
      </c>
      <c r="V192" s="147">
        <v>1</v>
      </c>
      <c r="W192" s="11">
        <v>2.7</v>
      </c>
      <c r="X192" s="11">
        <v>2.9</v>
      </c>
      <c r="Y192" s="11">
        <v>2.4</v>
      </c>
      <c r="Z192" s="147">
        <v>2</v>
      </c>
      <c r="AA192" s="11">
        <v>2.4</v>
      </c>
      <c r="AB192" s="11">
        <v>2.2999999999999998</v>
      </c>
      <c r="AC192" s="152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2.5374568667822901</v>
      </c>
    </row>
    <row r="193" spans="1:65">
      <c r="A193" s="29"/>
      <c r="B193" s="19">
        <v>1</v>
      </c>
      <c r="C193" s="9">
        <v>5</v>
      </c>
      <c r="D193" s="11">
        <v>2.6</v>
      </c>
      <c r="E193" s="147">
        <v>3</v>
      </c>
      <c r="F193" s="11">
        <v>2.4104142922645395</v>
      </c>
      <c r="G193" s="11">
        <v>2.2000000000000002</v>
      </c>
      <c r="H193" s="147">
        <v>3.35</v>
      </c>
      <c r="I193" s="11">
        <v>2.5</v>
      </c>
      <c r="J193" s="11">
        <v>2.2000000000000002</v>
      </c>
      <c r="K193" s="11">
        <v>2.5</v>
      </c>
      <c r="L193" s="148">
        <v>3</v>
      </c>
      <c r="M193" s="11">
        <v>2.6</v>
      </c>
      <c r="N193" s="11">
        <v>2.5</v>
      </c>
      <c r="O193" s="11">
        <v>3</v>
      </c>
      <c r="P193" s="11">
        <v>2.7</v>
      </c>
      <c r="Q193" s="11">
        <v>2.6235566544047377</v>
      </c>
      <c r="R193" s="147">
        <v>2</v>
      </c>
      <c r="S193" s="11">
        <v>2.41</v>
      </c>
      <c r="T193" s="11">
        <v>2.8330280000000001</v>
      </c>
      <c r="U193" s="147">
        <v>2</v>
      </c>
      <c r="V193" s="147">
        <v>1.2</v>
      </c>
      <c r="W193" s="11">
        <v>2.6</v>
      </c>
      <c r="X193" s="11">
        <v>2.78</v>
      </c>
      <c r="Y193" s="11">
        <v>2.5</v>
      </c>
      <c r="Z193" s="147">
        <v>2</v>
      </c>
      <c r="AA193" s="11">
        <v>2.4</v>
      </c>
      <c r="AB193" s="11">
        <v>2.4</v>
      </c>
      <c r="AC193" s="152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23</v>
      </c>
    </row>
    <row r="194" spans="1:65">
      <c r="A194" s="29"/>
      <c r="B194" s="19">
        <v>1</v>
      </c>
      <c r="C194" s="9">
        <v>6</v>
      </c>
      <c r="D194" s="11">
        <v>2.6</v>
      </c>
      <c r="E194" s="147">
        <v>3</v>
      </c>
      <c r="F194" s="11">
        <v>2.2195474993050048</v>
      </c>
      <c r="G194" s="11">
        <v>2.2999999999999998</v>
      </c>
      <c r="H194" s="147">
        <v>3.37</v>
      </c>
      <c r="I194" s="11">
        <v>2.5</v>
      </c>
      <c r="J194" s="11">
        <v>2.2999999999999998</v>
      </c>
      <c r="K194" s="11">
        <v>2.5</v>
      </c>
      <c r="L194" s="11">
        <v>2.7</v>
      </c>
      <c r="M194" s="11">
        <v>2.2999999999999998</v>
      </c>
      <c r="N194" s="11">
        <v>2.7</v>
      </c>
      <c r="O194" s="11">
        <v>3</v>
      </c>
      <c r="P194" s="11">
        <v>2.6</v>
      </c>
      <c r="Q194" s="11">
        <v>2.571067833710166</v>
      </c>
      <c r="R194" s="147">
        <v>2</v>
      </c>
      <c r="S194" s="11">
        <v>2.37</v>
      </c>
      <c r="T194" s="11">
        <v>2.84294</v>
      </c>
      <c r="U194" s="147">
        <v>2</v>
      </c>
      <c r="V194" s="147">
        <v>1.4</v>
      </c>
      <c r="W194" s="11">
        <v>2.6</v>
      </c>
      <c r="X194" s="11">
        <v>2.8</v>
      </c>
      <c r="Y194" s="11">
        <v>2.5</v>
      </c>
      <c r="Z194" s="147">
        <v>2</v>
      </c>
      <c r="AA194" s="11">
        <v>2.5</v>
      </c>
      <c r="AB194" s="11">
        <v>2.4</v>
      </c>
      <c r="AC194" s="152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275</v>
      </c>
      <c r="C195" s="12"/>
      <c r="D195" s="22">
        <v>2.5833333333333335</v>
      </c>
      <c r="E195" s="22">
        <v>3</v>
      </c>
      <c r="F195" s="22">
        <v>2.3050528315457695</v>
      </c>
      <c r="G195" s="22">
        <v>2.1999999999999997</v>
      </c>
      <c r="H195" s="22">
        <v>3.2133333333333334</v>
      </c>
      <c r="I195" s="22">
        <v>2.5166666666666666</v>
      </c>
      <c r="J195" s="22">
        <v>2.2833333333333332</v>
      </c>
      <c r="K195" s="22">
        <v>2.5166666666666666</v>
      </c>
      <c r="L195" s="22">
        <v>2.7166666666666668</v>
      </c>
      <c r="M195" s="22">
        <v>2.3666666666666667</v>
      </c>
      <c r="N195" s="22">
        <v>2.6166666666666667</v>
      </c>
      <c r="O195" s="22">
        <v>2.9666666666666668</v>
      </c>
      <c r="P195" s="22">
        <v>2.6166666666666667</v>
      </c>
      <c r="Q195" s="22">
        <v>2.5541673039843982</v>
      </c>
      <c r="R195" s="22">
        <v>2</v>
      </c>
      <c r="S195" s="22">
        <v>2.4350000000000001</v>
      </c>
      <c r="T195" s="22">
        <v>2.8491269999999997</v>
      </c>
      <c r="U195" s="22">
        <v>2</v>
      </c>
      <c r="V195" s="22">
        <v>1.2666666666666666</v>
      </c>
      <c r="W195" s="22">
        <v>2.5500000000000003</v>
      </c>
      <c r="X195" s="22">
        <v>2.8416666666666668</v>
      </c>
      <c r="Y195" s="22">
        <v>2.4333333333333331</v>
      </c>
      <c r="Z195" s="22">
        <v>2</v>
      </c>
      <c r="AA195" s="22">
        <v>2.35</v>
      </c>
      <c r="AB195" s="22">
        <v>2.3666666666666667</v>
      </c>
      <c r="AC195" s="152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276</v>
      </c>
      <c r="C196" s="28"/>
      <c r="D196" s="11">
        <v>2.6</v>
      </c>
      <c r="E196" s="11">
        <v>3</v>
      </c>
      <c r="F196" s="11">
        <v>2.2940790837104821</v>
      </c>
      <c r="G196" s="11">
        <v>2.1500000000000004</v>
      </c>
      <c r="H196" s="11">
        <v>3.3600000000000003</v>
      </c>
      <c r="I196" s="11">
        <v>2.5</v>
      </c>
      <c r="J196" s="11">
        <v>2.2999999999999998</v>
      </c>
      <c r="K196" s="11">
        <v>2.5</v>
      </c>
      <c r="L196" s="11">
        <v>2.7</v>
      </c>
      <c r="M196" s="11">
        <v>2.2999999999999998</v>
      </c>
      <c r="N196" s="11">
        <v>2.6500000000000004</v>
      </c>
      <c r="O196" s="11">
        <v>3</v>
      </c>
      <c r="P196" s="11">
        <v>2.6</v>
      </c>
      <c r="Q196" s="11">
        <v>2.5418428671833615</v>
      </c>
      <c r="R196" s="11">
        <v>2</v>
      </c>
      <c r="S196" s="11">
        <v>2.4300000000000002</v>
      </c>
      <c r="T196" s="11">
        <v>2.844033</v>
      </c>
      <c r="U196" s="11">
        <v>2</v>
      </c>
      <c r="V196" s="11">
        <v>1.3</v>
      </c>
      <c r="W196" s="11">
        <v>2.6</v>
      </c>
      <c r="X196" s="11">
        <v>2.835</v>
      </c>
      <c r="Y196" s="11">
        <v>2.4500000000000002</v>
      </c>
      <c r="Z196" s="11">
        <v>2</v>
      </c>
      <c r="AA196" s="11">
        <v>2.4</v>
      </c>
      <c r="AB196" s="11">
        <v>2.4</v>
      </c>
      <c r="AC196" s="152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277</v>
      </c>
      <c r="C197" s="28"/>
      <c r="D197" s="23">
        <v>4.0824829046386339E-2</v>
      </c>
      <c r="E197" s="23">
        <v>0</v>
      </c>
      <c r="F197" s="23">
        <v>8.7537010368879786E-2</v>
      </c>
      <c r="G197" s="23">
        <v>0.12649110640673508</v>
      </c>
      <c r="H197" s="23">
        <v>0.39449545836000105</v>
      </c>
      <c r="I197" s="23">
        <v>7.5277265270908167E-2</v>
      </c>
      <c r="J197" s="23">
        <v>7.5277265270907973E-2</v>
      </c>
      <c r="K197" s="23">
        <v>0.1329160135825127</v>
      </c>
      <c r="L197" s="23">
        <v>0.1471960144387974</v>
      </c>
      <c r="M197" s="23">
        <v>0.15055453054181625</v>
      </c>
      <c r="N197" s="23">
        <v>9.831920802501759E-2</v>
      </c>
      <c r="O197" s="23">
        <v>5.1639777949432274E-2</v>
      </c>
      <c r="P197" s="23">
        <v>7.5277265270908167E-2</v>
      </c>
      <c r="Q197" s="23">
        <v>5.9033816563320636E-2</v>
      </c>
      <c r="R197" s="23">
        <v>0</v>
      </c>
      <c r="S197" s="23">
        <v>4.4609416046390918E-2</v>
      </c>
      <c r="T197" s="23">
        <v>2.9613088423871007E-2</v>
      </c>
      <c r="U197" s="23">
        <v>0</v>
      </c>
      <c r="V197" s="23">
        <v>0.15055453054181497</v>
      </c>
      <c r="W197" s="23">
        <v>0.13784048752090236</v>
      </c>
      <c r="X197" s="23">
        <v>5.2313159593611519E-2</v>
      </c>
      <c r="Y197" s="23">
        <v>8.1649658092772678E-2</v>
      </c>
      <c r="Z197" s="23">
        <v>0</v>
      </c>
      <c r="AA197" s="23">
        <v>0.39874804074753811</v>
      </c>
      <c r="AB197" s="23">
        <v>5.1639777949432274E-2</v>
      </c>
      <c r="AC197" s="204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05"/>
      <c r="AT197" s="205"/>
      <c r="AU197" s="205"/>
      <c r="AV197" s="205"/>
      <c r="AW197" s="205"/>
      <c r="AX197" s="205"/>
      <c r="AY197" s="205"/>
      <c r="AZ197" s="205"/>
      <c r="BA197" s="205"/>
      <c r="BB197" s="205"/>
      <c r="BC197" s="205"/>
      <c r="BD197" s="205"/>
      <c r="BE197" s="205"/>
      <c r="BF197" s="205"/>
      <c r="BG197" s="205"/>
      <c r="BH197" s="205"/>
      <c r="BI197" s="205"/>
      <c r="BJ197" s="205"/>
      <c r="BK197" s="205"/>
      <c r="BL197" s="205"/>
      <c r="BM197" s="56"/>
    </row>
    <row r="198" spans="1:65">
      <c r="A198" s="29"/>
      <c r="B198" s="3" t="s">
        <v>87</v>
      </c>
      <c r="C198" s="28"/>
      <c r="D198" s="13">
        <v>1.5803159630859227E-2</v>
      </c>
      <c r="E198" s="13">
        <v>0</v>
      </c>
      <c r="F198" s="13">
        <v>3.79761405772975E-2</v>
      </c>
      <c r="G198" s="13">
        <v>5.7495957457606862E-2</v>
      </c>
      <c r="H198" s="13">
        <v>0.1227682961701248</v>
      </c>
      <c r="I198" s="13">
        <v>2.9911496134135695E-2</v>
      </c>
      <c r="J198" s="13">
        <v>3.2968145374120281E-2</v>
      </c>
      <c r="K198" s="13">
        <v>5.2814310032786506E-2</v>
      </c>
      <c r="L198" s="13">
        <v>5.4182582002011308E-2</v>
      </c>
      <c r="M198" s="13">
        <v>6.361459036978151E-2</v>
      </c>
      <c r="N198" s="13">
        <v>3.757421962739526E-2</v>
      </c>
      <c r="O198" s="13">
        <v>1.7406666724527731E-2</v>
      </c>
      <c r="P198" s="13">
        <v>2.8768381632194202E-2</v>
      </c>
      <c r="Q198" s="13">
        <v>2.3112744600257883E-2</v>
      </c>
      <c r="R198" s="13">
        <v>0</v>
      </c>
      <c r="S198" s="13">
        <v>1.8320088725417214E-2</v>
      </c>
      <c r="T198" s="13">
        <v>1.039374110872243E-2</v>
      </c>
      <c r="U198" s="13">
        <v>0</v>
      </c>
      <c r="V198" s="13">
        <v>0.11885883990143288</v>
      </c>
      <c r="W198" s="13">
        <v>5.4055093145451899E-2</v>
      </c>
      <c r="X198" s="13">
        <v>1.8409323024144816E-2</v>
      </c>
      <c r="Y198" s="13">
        <v>3.3554654010728498E-2</v>
      </c>
      <c r="Z198" s="13">
        <v>0</v>
      </c>
      <c r="AA198" s="13">
        <v>0.1696800173393779</v>
      </c>
      <c r="AB198" s="13">
        <v>2.1819624485675607E-2</v>
      </c>
      <c r="AC198" s="152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278</v>
      </c>
      <c r="C199" s="28"/>
      <c r="D199" s="13">
        <v>1.8079703009580061E-2</v>
      </c>
      <c r="E199" s="13">
        <v>0.18228610672080259</v>
      </c>
      <c r="F199" s="13">
        <v>-9.1589354001996748E-2</v>
      </c>
      <c r="G199" s="13">
        <v>-0.13299018840474486</v>
      </c>
      <c r="H199" s="13">
        <v>0.26635978542094851</v>
      </c>
      <c r="I199" s="13">
        <v>-8.193321584215596E-3</v>
      </c>
      <c r="J199" s="13">
        <v>-0.10014890766250029</v>
      </c>
      <c r="K199" s="13">
        <v>-8.193321584215596E-3</v>
      </c>
      <c r="L199" s="13">
        <v>7.0625752197171376E-2</v>
      </c>
      <c r="M199" s="13">
        <v>-6.7307626920255714E-2</v>
      </c>
      <c r="N199" s="13">
        <v>3.121621530647789E-2</v>
      </c>
      <c r="O199" s="13">
        <v>0.16914959442390476</v>
      </c>
      <c r="P199" s="13">
        <v>3.121621530647789E-2</v>
      </c>
      <c r="Q199" s="13">
        <v>6.5855059137609473E-3</v>
      </c>
      <c r="R199" s="13">
        <v>-0.21180926218613161</v>
      </c>
      <c r="S199" s="13">
        <v>-4.0377776711615243E-2</v>
      </c>
      <c r="T199" s="13">
        <v>0.12282775612770669</v>
      </c>
      <c r="U199" s="13">
        <v>-0.21180926218613161</v>
      </c>
      <c r="V199" s="13">
        <v>-0.5008125327178834</v>
      </c>
      <c r="W199" s="13">
        <v>4.9431907126822328E-3</v>
      </c>
      <c r="X199" s="13">
        <v>0.11988767331053807</v>
      </c>
      <c r="Y199" s="13">
        <v>-4.1034602326460168E-2</v>
      </c>
      <c r="Z199" s="13">
        <v>-0.21180926218613161</v>
      </c>
      <c r="AA199" s="13">
        <v>-7.3875883068704629E-2</v>
      </c>
      <c r="AB199" s="13">
        <v>-6.7307626920255714E-2</v>
      </c>
      <c r="AC199" s="152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279</v>
      </c>
      <c r="C200" s="46"/>
      <c r="D200" s="44">
        <v>0.3</v>
      </c>
      <c r="E200" s="44" t="s">
        <v>280</v>
      </c>
      <c r="F200" s="44">
        <v>0.95</v>
      </c>
      <c r="G200" s="44">
        <v>1.42</v>
      </c>
      <c r="H200" s="44">
        <v>3.13</v>
      </c>
      <c r="I200" s="44">
        <v>0</v>
      </c>
      <c r="J200" s="44">
        <v>1.05</v>
      </c>
      <c r="K200" s="44">
        <v>0</v>
      </c>
      <c r="L200" s="44">
        <v>0.9</v>
      </c>
      <c r="M200" s="44">
        <v>0.67</v>
      </c>
      <c r="N200" s="44">
        <v>0.45</v>
      </c>
      <c r="O200" s="44">
        <v>2.02</v>
      </c>
      <c r="P200" s="44">
        <v>0.45</v>
      </c>
      <c r="Q200" s="44">
        <v>0.17</v>
      </c>
      <c r="R200" s="44" t="s">
        <v>280</v>
      </c>
      <c r="S200" s="44">
        <v>0.37</v>
      </c>
      <c r="T200" s="44">
        <v>1.49</v>
      </c>
      <c r="U200" s="44" t="s">
        <v>280</v>
      </c>
      <c r="V200" s="44">
        <v>5.62</v>
      </c>
      <c r="W200" s="44">
        <v>0.15</v>
      </c>
      <c r="X200" s="44">
        <v>1.46</v>
      </c>
      <c r="Y200" s="44">
        <v>0.37</v>
      </c>
      <c r="Z200" s="44" t="s">
        <v>280</v>
      </c>
      <c r="AA200" s="44">
        <v>0.75</v>
      </c>
      <c r="AB200" s="44">
        <v>0.67</v>
      </c>
      <c r="AC200" s="152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319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>
      <c r="BM202" s="55"/>
    </row>
    <row r="203" spans="1:65" ht="15">
      <c r="B203" s="8" t="s">
        <v>585</v>
      </c>
      <c r="BM203" s="27" t="s">
        <v>67</v>
      </c>
    </row>
    <row r="204" spans="1:65" ht="15">
      <c r="A204" s="24" t="s">
        <v>51</v>
      </c>
      <c r="B204" s="18" t="s">
        <v>114</v>
      </c>
      <c r="C204" s="15" t="s">
        <v>115</v>
      </c>
      <c r="D204" s="16" t="s">
        <v>244</v>
      </c>
      <c r="E204" s="17" t="s">
        <v>244</v>
      </c>
      <c r="F204" s="17" t="s">
        <v>244</v>
      </c>
      <c r="G204" s="17" t="s">
        <v>244</v>
      </c>
      <c r="H204" s="17" t="s">
        <v>244</v>
      </c>
      <c r="I204" s="17" t="s">
        <v>244</v>
      </c>
      <c r="J204" s="17" t="s">
        <v>244</v>
      </c>
      <c r="K204" s="17" t="s">
        <v>244</v>
      </c>
      <c r="L204" s="17" t="s">
        <v>244</v>
      </c>
      <c r="M204" s="17" t="s">
        <v>244</v>
      </c>
      <c r="N204" s="17" t="s">
        <v>244</v>
      </c>
      <c r="O204" s="17" t="s">
        <v>244</v>
      </c>
      <c r="P204" s="17" t="s">
        <v>244</v>
      </c>
      <c r="Q204" s="17" t="s">
        <v>244</v>
      </c>
      <c r="R204" s="17" t="s">
        <v>244</v>
      </c>
      <c r="S204" s="17" t="s">
        <v>244</v>
      </c>
      <c r="T204" s="17" t="s">
        <v>244</v>
      </c>
      <c r="U204" s="17" t="s">
        <v>244</v>
      </c>
      <c r="V204" s="17" t="s">
        <v>244</v>
      </c>
      <c r="W204" s="17" t="s">
        <v>244</v>
      </c>
      <c r="X204" s="17" t="s">
        <v>244</v>
      </c>
      <c r="Y204" s="17" t="s">
        <v>244</v>
      </c>
      <c r="Z204" s="17" t="s">
        <v>244</v>
      </c>
      <c r="AA204" s="152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245</v>
      </c>
      <c r="C205" s="9" t="s">
        <v>245</v>
      </c>
      <c r="D205" s="150" t="s">
        <v>247</v>
      </c>
      <c r="E205" s="151" t="s">
        <v>248</v>
      </c>
      <c r="F205" s="151" t="s">
        <v>249</v>
      </c>
      <c r="G205" s="151" t="s">
        <v>250</v>
      </c>
      <c r="H205" s="151" t="s">
        <v>252</v>
      </c>
      <c r="I205" s="151" t="s">
        <v>253</v>
      </c>
      <c r="J205" s="151" t="s">
        <v>254</v>
      </c>
      <c r="K205" s="151" t="s">
        <v>255</v>
      </c>
      <c r="L205" s="151" t="s">
        <v>256</v>
      </c>
      <c r="M205" s="151" t="s">
        <v>257</v>
      </c>
      <c r="N205" s="151" t="s">
        <v>258</v>
      </c>
      <c r="O205" s="151" t="s">
        <v>259</v>
      </c>
      <c r="P205" s="151" t="s">
        <v>260</v>
      </c>
      <c r="Q205" s="151" t="s">
        <v>261</v>
      </c>
      <c r="R205" s="151" t="s">
        <v>262</v>
      </c>
      <c r="S205" s="151" t="s">
        <v>263</v>
      </c>
      <c r="T205" s="151" t="s">
        <v>265</v>
      </c>
      <c r="U205" s="151" t="s">
        <v>283</v>
      </c>
      <c r="V205" s="151" t="s">
        <v>284</v>
      </c>
      <c r="W205" s="151" t="s">
        <v>266</v>
      </c>
      <c r="X205" s="151" t="s">
        <v>267</v>
      </c>
      <c r="Y205" s="151" t="s">
        <v>285</v>
      </c>
      <c r="Z205" s="151" t="s">
        <v>269</v>
      </c>
      <c r="AA205" s="152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118</v>
      </c>
      <c r="E206" s="11" t="s">
        <v>118</v>
      </c>
      <c r="F206" s="11" t="s">
        <v>118</v>
      </c>
      <c r="G206" s="11" t="s">
        <v>313</v>
      </c>
      <c r="H206" s="11" t="s">
        <v>313</v>
      </c>
      <c r="I206" s="11" t="s">
        <v>314</v>
      </c>
      <c r="J206" s="11" t="s">
        <v>314</v>
      </c>
      <c r="K206" s="11" t="s">
        <v>314</v>
      </c>
      <c r="L206" s="11" t="s">
        <v>314</v>
      </c>
      <c r="M206" s="11" t="s">
        <v>314</v>
      </c>
      <c r="N206" s="11" t="s">
        <v>314</v>
      </c>
      <c r="O206" s="11" t="s">
        <v>313</v>
      </c>
      <c r="P206" s="11" t="s">
        <v>314</v>
      </c>
      <c r="Q206" s="11" t="s">
        <v>313</v>
      </c>
      <c r="R206" s="11" t="s">
        <v>118</v>
      </c>
      <c r="S206" s="11" t="s">
        <v>314</v>
      </c>
      <c r="T206" s="11" t="s">
        <v>314</v>
      </c>
      <c r="U206" s="11" t="s">
        <v>314</v>
      </c>
      <c r="V206" s="11" t="s">
        <v>313</v>
      </c>
      <c r="W206" s="11" t="s">
        <v>314</v>
      </c>
      <c r="X206" s="11" t="s">
        <v>314</v>
      </c>
      <c r="Y206" s="11" t="s">
        <v>314</v>
      </c>
      <c r="Z206" s="11" t="s">
        <v>314</v>
      </c>
      <c r="AA206" s="152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152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1">
        <v>14</v>
      </c>
      <c r="E208" s="211">
        <v>14</v>
      </c>
      <c r="F208" s="211">
        <v>11.458128653061323</v>
      </c>
      <c r="G208" s="211">
        <v>11</v>
      </c>
      <c r="H208" s="212">
        <v>29.23</v>
      </c>
      <c r="I208" s="211">
        <v>12</v>
      </c>
      <c r="J208" s="211">
        <v>13</v>
      </c>
      <c r="K208" s="211">
        <v>11</v>
      </c>
      <c r="L208" s="211">
        <v>12</v>
      </c>
      <c r="M208" s="211">
        <v>13</v>
      </c>
      <c r="N208" s="211">
        <v>13</v>
      </c>
      <c r="O208" s="211">
        <v>13</v>
      </c>
      <c r="P208" s="211">
        <v>15</v>
      </c>
      <c r="Q208" s="211">
        <v>12.428096174507617</v>
      </c>
      <c r="R208" s="211">
        <v>12</v>
      </c>
      <c r="S208" s="211">
        <v>11.2</v>
      </c>
      <c r="T208" s="211">
        <v>12</v>
      </c>
      <c r="U208" s="211">
        <v>10</v>
      </c>
      <c r="V208" s="211">
        <v>13</v>
      </c>
      <c r="W208" s="211" t="s">
        <v>280</v>
      </c>
      <c r="X208" s="211">
        <v>11</v>
      </c>
      <c r="Y208" s="212">
        <v>17</v>
      </c>
      <c r="Z208" s="211">
        <v>11</v>
      </c>
      <c r="AA208" s="213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1</v>
      </c>
    </row>
    <row r="209" spans="1:65">
      <c r="A209" s="29"/>
      <c r="B209" s="19">
        <v>1</v>
      </c>
      <c r="C209" s="9">
        <v>2</v>
      </c>
      <c r="D209" s="216">
        <v>16</v>
      </c>
      <c r="E209" s="216">
        <v>15</v>
      </c>
      <c r="F209" s="216">
        <v>14.036155225210504</v>
      </c>
      <c r="G209" s="216">
        <v>9</v>
      </c>
      <c r="H209" s="218">
        <v>19.559999999999999</v>
      </c>
      <c r="I209" s="216">
        <v>12</v>
      </c>
      <c r="J209" s="216">
        <v>13</v>
      </c>
      <c r="K209" s="216">
        <v>12</v>
      </c>
      <c r="L209" s="216">
        <v>12</v>
      </c>
      <c r="M209" s="216">
        <v>12</v>
      </c>
      <c r="N209" s="216">
        <v>11</v>
      </c>
      <c r="O209" s="216">
        <v>12</v>
      </c>
      <c r="P209" s="216">
        <v>14</v>
      </c>
      <c r="Q209" s="216">
        <v>12.629688075175586</v>
      </c>
      <c r="R209" s="216">
        <v>14</v>
      </c>
      <c r="S209" s="216">
        <v>11.5</v>
      </c>
      <c r="T209" s="216">
        <v>13</v>
      </c>
      <c r="U209" s="216">
        <v>10</v>
      </c>
      <c r="V209" s="216">
        <v>12</v>
      </c>
      <c r="W209" s="216" t="s">
        <v>280</v>
      </c>
      <c r="X209" s="216">
        <v>12</v>
      </c>
      <c r="Y209" s="217">
        <v>17</v>
      </c>
      <c r="Z209" s="216">
        <v>10</v>
      </c>
      <c r="AA209" s="213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19</v>
      </c>
    </row>
    <row r="210" spans="1:65">
      <c r="A210" s="29"/>
      <c r="B210" s="19">
        <v>1</v>
      </c>
      <c r="C210" s="9">
        <v>3</v>
      </c>
      <c r="D210" s="216">
        <v>14</v>
      </c>
      <c r="E210" s="216">
        <v>13</v>
      </c>
      <c r="F210" s="216">
        <v>11.731484527652084</v>
      </c>
      <c r="G210" s="216">
        <v>9</v>
      </c>
      <c r="H210" s="217">
        <v>32.74</v>
      </c>
      <c r="I210" s="216">
        <v>12</v>
      </c>
      <c r="J210" s="216">
        <v>12</v>
      </c>
      <c r="K210" s="216">
        <v>12</v>
      </c>
      <c r="L210" s="216">
        <v>14</v>
      </c>
      <c r="M210" s="216">
        <v>12</v>
      </c>
      <c r="N210" s="216">
        <v>11</v>
      </c>
      <c r="O210" s="216">
        <v>14</v>
      </c>
      <c r="P210" s="216">
        <v>13</v>
      </c>
      <c r="Q210" s="216">
        <v>12.589559989712004</v>
      </c>
      <c r="R210" s="216">
        <v>14</v>
      </c>
      <c r="S210" s="216">
        <v>11.5</v>
      </c>
      <c r="T210" s="216">
        <v>12</v>
      </c>
      <c r="U210" s="218">
        <v>15</v>
      </c>
      <c r="V210" s="216">
        <v>12</v>
      </c>
      <c r="W210" s="216" t="s">
        <v>280</v>
      </c>
      <c r="X210" s="216">
        <v>11</v>
      </c>
      <c r="Y210" s="217">
        <v>18</v>
      </c>
      <c r="Z210" s="216">
        <v>11</v>
      </c>
      <c r="AA210" s="213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16</v>
      </c>
    </row>
    <row r="211" spans="1:65">
      <c r="A211" s="29"/>
      <c r="B211" s="19">
        <v>1</v>
      </c>
      <c r="C211" s="9">
        <v>4</v>
      </c>
      <c r="D211" s="216">
        <v>14</v>
      </c>
      <c r="E211" s="216">
        <v>13</v>
      </c>
      <c r="F211" s="216">
        <v>11.462381246766489</v>
      </c>
      <c r="G211" s="216">
        <v>12</v>
      </c>
      <c r="H211" s="217">
        <v>28.31</v>
      </c>
      <c r="I211" s="216">
        <v>13</v>
      </c>
      <c r="J211" s="216">
        <v>12</v>
      </c>
      <c r="K211" s="216">
        <v>11</v>
      </c>
      <c r="L211" s="216">
        <v>12</v>
      </c>
      <c r="M211" s="216">
        <v>12</v>
      </c>
      <c r="N211" s="216">
        <v>12</v>
      </c>
      <c r="O211" s="216">
        <v>12</v>
      </c>
      <c r="P211" s="216">
        <v>13</v>
      </c>
      <c r="Q211" s="216">
        <v>12.829993779531428</v>
      </c>
      <c r="R211" s="216">
        <v>14</v>
      </c>
      <c r="S211" s="216">
        <v>11.6</v>
      </c>
      <c r="T211" s="216">
        <v>11</v>
      </c>
      <c r="U211" s="216">
        <v>12</v>
      </c>
      <c r="V211" s="216">
        <v>12</v>
      </c>
      <c r="W211" s="216" t="s">
        <v>280</v>
      </c>
      <c r="X211" s="216">
        <v>10</v>
      </c>
      <c r="Y211" s="217">
        <v>19</v>
      </c>
      <c r="Z211" s="216">
        <v>11</v>
      </c>
      <c r="AA211" s="213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12.35001786473577</v>
      </c>
    </row>
    <row r="212" spans="1:65">
      <c r="A212" s="29"/>
      <c r="B212" s="19">
        <v>1</v>
      </c>
      <c r="C212" s="9">
        <v>5</v>
      </c>
      <c r="D212" s="216">
        <v>15</v>
      </c>
      <c r="E212" s="216">
        <v>14</v>
      </c>
      <c r="F212" s="216">
        <v>13.004571986883054</v>
      </c>
      <c r="G212" s="216">
        <v>15</v>
      </c>
      <c r="H212" s="217">
        <v>31.720000000000002</v>
      </c>
      <c r="I212" s="216">
        <v>13</v>
      </c>
      <c r="J212" s="216">
        <v>12</v>
      </c>
      <c r="K212" s="216">
        <v>12</v>
      </c>
      <c r="L212" s="216">
        <v>12</v>
      </c>
      <c r="M212" s="216">
        <v>13</v>
      </c>
      <c r="N212" s="216">
        <v>11</v>
      </c>
      <c r="O212" s="216">
        <v>14</v>
      </c>
      <c r="P212" s="216">
        <v>14</v>
      </c>
      <c r="Q212" s="216">
        <v>12.204313260979349</v>
      </c>
      <c r="R212" s="216">
        <v>13</v>
      </c>
      <c r="S212" s="216">
        <v>12.2</v>
      </c>
      <c r="T212" s="216">
        <v>13</v>
      </c>
      <c r="U212" s="216">
        <v>10</v>
      </c>
      <c r="V212" s="216">
        <v>13</v>
      </c>
      <c r="W212" s="216" t="s">
        <v>280</v>
      </c>
      <c r="X212" s="216">
        <v>12</v>
      </c>
      <c r="Y212" s="217">
        <v>21</v>
      </c>
      <c r="Z212" s="216">
        <v>10</v>
      </c>
      <c r="AA212" s="213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5">
        <v>24</v>
      </c>
    </row>
    <row r="213" spans="1:65">
      <c r="A213" s="29"/>
      <c r="B213" s="19">
        <v>1</v>
      </c>
      <c r="C213" s="9">
        <v>6</v>
      </c>
      <c r="D213" s="216">
        <v>14</v>
      </c>
      <c r="E213" s="216">
        <v>13</v>
      </c>
      <c r="F213" s="216">
        <v>13.686797453489884</v>
      </c>
      <c r="G213" s="216">
        <v>14</v>
      </c>
      <c r="H213" s="217">
        <v>31.89</v>
      </c>
      <c r="I213" s="216">
        <v>12</v>
      </c>
      <c r="J213" s="216">
        <v>13</v>
      </c>
      <c r="K213" s="216">
        <v>11</v>
      </c>
      <c r="L213" s="216">
        <v>12</v>
      </c>
      <c r="M213" s="216">
        <v>12</v>
      </c>
      <c r="N213" s="216">
        <v>10</v>
      </c>
      <c r="O213" s="216">
        <v>13</v>
      </c>
      <c r="P213" s="216">
        <v>14</v>
      </c>
      <c r="Q213" s="216">
        <v>12.340973395323214</v>
      </c>
      <c r="R213" s="216">
        <v>13</v>
      </c>
      <c r="S213" s="216">
        <v>12</v>
      </c>
      <c r="T213" s="216">
        <v>14</v>
      </c>
      <c r="U213" s="216">
        <v>11</v>
      </c>
      <c r="V213" s="216">
        <v>12</v>
      </c>
      <c r="W213" s="216" t="s">
        <v>280</v>
      </c>
      <c r="X213" s="216">
        <v>15</v>
      </c>
      <c r="Y213" s="217">
        <v>16</v>
      </c>
      <c r="Z213" s="216">
        <v>11</v>
      </c>
      <c r="AA213" s="213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9"/>
    </row>
    <row r="214" spans="1:65">
      <c r="A214" s="29"/>
      <c r="B214" s="20" t="s">
        <v>275</v>
      </c>
      <c r="C214" s="12"/>
      <c r="D214" s="220">
        <v>14.5</v>
      </c>
      <c r="E214" s="220">
        <v>13.666666666666666</v>
      </c>
      <c r="F214" s="220">
        <v>12.563253182177222</v>
      </c>
      <c r="G214" s="220">
        <v>11.666666666666666</v>
      </c>
      <c r="H214" s="220">
        <v>28.908333333333331</v>
      </c>
      <c r="I214" s="220">
        <v>12.333333333333334</v>
      </c>
      <c r="J214" s="220">
        <v>12.5</v>
      </c>
      <c r="K214" s="220">
        <v>11.5</v>
      </c>
      <c r="L214" s="220">
        <v>12.333333333333334</v>
      </c>
      <c r="M214" s="220">
        <v>12.333333333333334</v>
      </c>
      <c r="N214" s="220">
        <v>11.333333333333334</v>
      </c>
      <c r="O214" s="220">
        <v>13</v>
      </c>
      <c r="P214" s="220">
        <v>13.833333333333334</v>
      </c>
      <c r="Q214" s="220">
        <v>12.503770779204865</v>
      </c>
      <c r="R214" s="220">
        <v>13.333333333333334</v>
      </c>
      <c r="S214" s="220">
        <v>11.666666666666666</v>
      </c>
      <c r="T214" s="220">
        <v>12.5</v>
      </c>
      <c r="U214" s="220">
        <v>11.333333333333334</v>
      </c>
      <c r="V214" s="220">
        <v>12.333333333333334</v>
      </c>
      <c r="W214" s="220" t="s">
        <v>777</v>
      </c>
      <c r="X214" s="220">
        <v>11.833333333333334</v>
      </c>
      <c r="Y214" s="220">
        <v>18</v>
      </c>
      <c r="Z214" s="220">
        <v>10.666666666666666</v>
      </c>
      <c r="AA214" s="213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9"/>
    </row>
    <row r="215" spans="1:65">
      <c r="A215" s="29"/>
      <c r="B215" s="3" t="s">
        <v>276</v>
      </c>
      <c r="C215" s="28"/>
      <c r="D215" s="216">
        <v>14</v>
      </c>
      <c r="E215" s="216">
        <v>13.5</v>
      </c>
      <c r="F215" s="216">
        <v>12.368028257267568</v>
      </c>
      <c r="G215" s="216">
        <v>11.5</v>
      </c>
      <c r="H215" s="216">
        <v>30.475000000000001</v>
      </c>
      <c r="I215" s="216">
        <v>12</v>
      </c>
      <c r="J215" s="216">
        <v>12.5</v>
      </c>
      <c r="K215" s="216">
        <v>11.5</v>
      </c>
      <c r="L215" s="216">
        <v>12</v>
      </c>
      <c r="M215" s="216">
        <v>12</v>
      </c>
      <c r="N215" s="216">
        <v>11</v>
      </c>
      <c r="O215" s="216">
        <v>13</v>
      </c>
      <c r="P215" s="216">
        <v>14</v>
      </c>
      <c r="Q215" s="216">
        <v>12.508828082109812</v>
      </c>
      <c r="R215" s="216">
        <v>13.5</v>
      </c>
      <c r="S215" s="216">
        <v>11.55</v>
      </c>
      <c r="T215" s="216">
        <v>12.5</v>
      </c>
      <c r="U215" s="216">
        <v>10.5</v>
      </c>
      <c r="V215" s="216">
        <v>12</v>
      </c>
      <c r="W215" s="216" t="s">
        <v>777</v>
      </c>
      <c r="X215" s="216">
        <v>11.5</v>
      </c>
      <c r="Y215" s="216">
        <v>17.5</v>
      </c>
      <c r="Z215" s="216">
        <v>11</v>
      </c>
      <c r="AA215" s="213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9"/>
    </row>
    <row r="216" spans="1:65">
      <c r="A216" s="29"/>
      <c r="B216" s="3" t="s">
        <v>277</v>
      </c>
      <c r="C216" s="28"/>
      <c r="D216" s="216">
        <v>0.83666002653407556</v>
      </c>
      <c r="E216" s="216">
        <v>0.81649658092772603</v>
      </c>
      <c r="F216" s="216">
        <v>1.1620338018351506</v>
      </c>
      <c r="G216" s="216">
        <v>2.5033311140691468</v>
      </c>
      <c r="H216" s="216">
        <v>4.8852898242240181</v>
      </c>
      <c r="I216" s="216">
        <v>0.51639777949432231</v>
      </c>
      <c r="J216" s="216">
        <v>0.54772255750516607</v>
      </c>
      <c r="K216" s="216">
        <v>0.54772255750516607</v>
      </c>
      <c r="L216" s="216">
        <v>0.81649658092772603</v>
      </c>
      <c r="M216" s="216">
        <v>0.51639777949432231</v>
      </c>
      <c r="N216" s="216">
        <v>1.0327955589886446</v>
      </c>
      <c r="O216" s="216">
        <v>0.89442719099991586</v>
      </c>
      <c r="P216" s="216">
        <v>0.75277265270908111</v>
      </c>
      <c r="Q216" s="216">
        <v>0.22429482349027163</v>
      </c>
      <c r="R216" s="216">
        <v>0.81649658092772603</v>
      </c>
      <c r="S216" s="216">
        <v>0.36696957185394358</v>
      </c>
      <c r="T216" s="216">
        <v>1.0488088481701516</v>
      </c>
      <c r="U216" s="216">
        <v>1.966384160500352</v>
      </c>
      <c r="V216" s="216">
        <v>0.51639777949432231</v>
      </c>
      <c r="W216" s="216" t="s">
        <v>777</v>
      </c>
      <c r="X216" s="216">
        <v>1.7224014243685106</v>
      </c>
      <c r="Y216" s="216">
        <v>1.7888543819998317</v>
      </c>
      <c r="Z216" s="216">
        <v>0.51639777949432231</v>
      </c>
      <c r="AA216" s="213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9"/>
    </row>
    <row r="217" spans="1:65">
      <c r="A217" s="29"/>
      <c r="B217" s="3" t="s">
        <v>87</v>
      </c>
      <c r="C217" s="28"/>
      <c r="D217" s="13">
        <v>5.770069148510866E-2</v>
      </c>
      <c r="E217" s="13">
        <v>5.9743652263004349E-2</v>
      </c>
      <c r="F217" s="13">
        <v>9.2494657632440483E-2</v>
      </c>
      <c r="G217" s="13">
        <v>0.21457123834878403</v>
      </c>
      <c r="H217" s="13">
        <v>0.16899244131071842</v>
      </c>
      <c r="I217" s="13">
        <v>4.1870090229269373E-2</v>
      </c>
      <c r="J217" s="13">
        <v>4.3817804600413283E-2</v>
      </c>
      <c r="K217" s="13">
        <v>4.7628048478710092E-2</v>
      </c>
      <c r="L217" s="13">
        <v>6.6202425480626437E-2</v>
      </c>
      <c r="M217" s="13">
        <v>4.1870090229269373E-2</v>
      </c>
      <c r="N217" s="13">
        <v>9.1129019910762749E-2</v>
      </c>
      <c r="O217" s="13">
        <v>6.8802091615378147E-2</v>
      </c>
      <c r="P217" s="13">
        <v>5.4417300195837189E-2</v>
      </c>
      <c r="Q217" s="13">
        <v>1.7938174607559056E-2</v>
      </c>
      <c r="R217" s="13">
        <v>6.123724356957945E-2</v>
      </c>
      <c r="S217" s="13">
        <v>3.1454534730338025E-2</v>
      </c>
      <c r="T217" s="13">
        <v>8.3904707853612134E-2</v>
      </c>
      <c r="U217" s="13">
        <v>0.17350448475003105</v>
      </c>
      <c r="V217" s="13">
        <v>4.1870090229269373E-2</v>
      </c>
      <c r="W217" s="13" t="s">
        <v>777</v>
      </c>
      <c r="X217" s="13">
        <v>0.14555504994663471</v>
      </c>
      <c r="Y217" s="13">
        <v>9.9380798999990652E-2</v>
      </c>
      <c r="Z217" s="13">
        <v>4.841229182759272E-2</v>
      </c>
      <c r="AA217" s="152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278</v>
      </c>
      <c r="C218" s="28"/>
      <c r="D218" s="13">
        <v>0.17408737046472522</v>
      </c>
      <c r="E218" s="13">
        <v>0.10661108480583281</v>
      </c>
      <c r="F218" s="13">
        <v>1.7265992630692839E-2</v>
      </c>
      <c r="G218" s="13">
        <v>-5.5332000775508594E-2</v>
      </c>
      <c r="H218" s="13">
        <v>1.340752349506972</v>
      </c>
      <c r="I218" s="13">
        <v>-1.350972248394644E-3</v>
      </c>
      <c r="J218" s="13">
        <v>1.2144284883383705E-2</v>
      </c>
      <c r="K218" s="13">
        <v>-6.8827257907286943E-2</v>
      </c>
      <c r="L218" s="13">
        <v>-1.350972248394644E-3</v>
      </c>
      <c r="M218" s="13">
        <v>-1.350972248394644E-3</v>
      </c>
      <c r="N218" s="13">
        <v>-8.2322515039065403E-2</v>
      </c>
      <c r="O218" s="13">
        <v>5.2630056278718973E-2</v>
      </c>
      <c r="P218" s="13">
        <v>0.12010634193761138</v>
      </c>
      <c r="Q218" s="13">
        <v>1.2449610693124669E-2</v>
      </c>
      <c r="R218" s="13">
        <v>7.9620570542276115E-2</v>
      </c>
      <c r="S218" s="13">
        <v>-5.5332000775508594E-2</v>
      </c>
      <c r="T218" s="13">
        <v>1.2144284883383705E-2</v>
      </c>
      <c r="U218" s="13">
        <v>-8.2322515039065403E-2</v>
      </c>
      <c r="V218" s="13">
        <v>-1.350972248394644E-3</v>
      </c>
      <c r="W218" s="13" t="s">
        <v>777</v>
      </c>
      <c r="X218" s="13">
        <v>-4.1836743643730023E-2</v>
      </c>
      <c r="Y218" s="13">
        <v>0.45748777023207254</v>
      </c>
      <c r="Z218" s="13">
        <v>-0.13630354356617924</v>
      </c>
      <c r="AA218" s="152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279</v>
      </c>
      <c r="C219" s="46"/>
      <c r="D219" s="44">
        <v>1.87</v>
      </c>
      <c r="E219" s="44">
        <v>1.1200000000000001</v>
      </c>
      <c r="F219" s="44">
        <v>0.13</v>
      </c>
      <c r="G219" s="44">
        <v>0.67</v>
      </c>
      <c r="H219" s="44">
        <v>14.83</v>
      </c>
      <c r="I219" s="44">
        <v>7.0000000000000007E-2</v>
      </c>
      <c r="J219" s="44">
        <v>7.0000000000000007E-2</v>
      </c>
      <c r="K219" s="44">
        <v>0.82</v>
      </c>
      <c r="L219" s="44">
        <v>7.0000000000000007E-2</v>
      </c>
      <c r="M219" s="44">
        <v>7.0000000000000007E-2</v>
      </c>
      <c r="N219" s="44">
        <v>0.97</v>
      </c>
      <c r="O219" s="44">
        <v>0.52</v>
      </c>
      <c r="P219" s="44">
        <v>1.27</v>
      </c>
      <c r="Q219" s="44">
        <v>0.08</v>
      </c>
      <c r="R219" s="44">
        <v>0.82</v>
      </c>
      <c r="S219" s="44">
        <v>0.67</v>
      </c>
      <c r="T219" s="44">
        <v>7.0000000000000007E-2</v>
      </c>
      <c r="U219" s="44">
        <v>0.97</v>
      </c>
      <c r="V219" s="44">
        <v>7.0000000000000007E-2</v>
      </c>
      <c r="W219" s="44" t="s">
        <v>280</v>
      </c>
      <c r="X219" s="44">
        <v>0.52</v>
      </c>
      <c r="Y219" s="44">
        <v>5.0199999999999996</v>
      </c>
      <c r="Z219" s="44">
        <v>1.57</v>
      </c>
      <c r="AA219" s="152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BM220" s="55"/>
    </row>
    <row r="221" spans="1:65" ht="15">
      <c r="B221" s="8" t="s">
        <v>586</v>
      </c>
      <c r="BM221" s="27" t="s">
        <v>67</v>
      </c>
    </row>
    <row r="222" spans="1:65" ht="15">
      <c r="A222" s="24" t="s">
        <v>28</v>
      </c>
      <c r="B222" s="18" t="s">
        <v>114</v>
      </c>
      <c r="C222" s="15" t="s">
        <v>115</v>
      </c>
      <c r="D222" s="16" t="s">
        <v>244</v>
      </c>
      <c r="E222" s="17" t="s">
        <v>244</v>
      </c>
      <c r="F222" s="17" t="s">
        <v>244</v>
      </c>
      <c r="G222" s="17" t="s">
        <v>244</v>
      </c>
      <c r="H222" s="17" t="s">
        <v>244</v>
      </c>
      <c r="I222" s="17" t="s">
        <v>244</v>
      </c>
      <c r="J222" s="17" t="s">
        <v>244</v>
      </c>
      <c r="K222" s="17" t="s">
        <v>244</v>
      </c>
      <c r="L222" s="17" t="s">
        <v>244</v>
      </c>
      <c r="M222" s="17" t="s">
        <v>244</v>
      </c>
      <c r="N222" s="17" t="s">
        <v>244</v>
      </c>
      <c r="O222" s="17" t="s">
        <v>244</v>
      </c>
      <c r="P222" s="17" t="s">
        <v>244</v>
      </c>
      <c r="Q222" s="17" t="s">
        <v>244</v>
      </c>
      <c r="R222" s="17" t="s">
        <v>244</v>
      </c>
      <c r="S222" s="17" t="s">
        <v>244</v>
      </c>
      <c r="T222" s="17" t="s">
        <v>244</v>
      </c>
      <c r="U222" s="17" t="s">
        <v>244</v>
      </c>
      <c r="V222" s="17" t="s">
        <v>244</v>
      </c>
      <c r="W222" s="17" t="s">
        <v>244</v>
      </c>
      <c r="X222" s="152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245</v>
      </c>
      <c r="C223" s="9" t="s">
        <v>245</v>
      </c>
      <c r="D223" s="150" t="s">
        <v>247</v>
      </c>
      <c r="E223" s="151" t="s">
        <v>248</v>
      </c>
      <c r="F223" s="151" t="s">
        <v>249</v>
      </c>
      <c r="G223" s="151" t="s">
        <v>250</v>
      </c>
      <c r="H223" s="151" t="s">
        <v>253</v>
      </c>
      <c r="I223" s="151" t="s">
        <v>254</v>
      </c>
      <c r="J223" s="151" t="s">
        <v>255</v>
      </c>
      <c r="K223" s="151" t="s">
        <v>256</v>
      </c>
      <c r="L223" s="151" t="s">
        <v>257</v>
      </c>
      <c r="M223" s="151" t="s">
        <v>258</v>
      </c>
      <c r="N223" s="151" t="s">
        <v>259</v>
      </c>
      <c r="O223" s="151" t="s">
        <v>260</v>
      </c>
      <c r="P223" s="151" t="s">
        <v>261</v>
      </c>
      <c r="Q223" s="151" t="s">
        <v>263</v>
      </c>
      <c r="R223" s="151" t="s">
        <v>264</v>
      </c>
      <c r="S223" s="151" t="s">
        <v>283</v>
      </c>
      <c r="T223" s="151" t="s">
        <v>305</v>
      </c>
      <c r="U223" s="151" t="s">
        <v>267</v>
      </c>
      <c r="V223" s="151" t="s">
        <v>285</v>
      </c>
      <c r="W223" s="151" t="s">
        <v>269</v>
      </c>
      <c r="X223" s="152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313</v>
      </c>
      <c r="E224" s="11" t="s">
        <v>313</v>
      </c>
      <c r="F224" s="11" t="s">
        <v>118</v>
      </c>
      <c r="G224" s="11" t="s">
        <v>313</v>
      </c>
      <c r="H224" s="11" t="s">
        <v>314</v>
      </c>
      <c r="I224" s="11" t="s">
        <v>314</v>
      </c>
      <c r="J224" s="11" t="s">
        <v>314</v>
      </c>
      <c r="K224" s="11" t="s">
        <v>314</v>
      </c>
      <c r="L224" s="11" t="s">
        <v>314</v>
      </c>
      <c r="M224" s="11" t="s">
        <v>313</v>
      </c>
      <c r="N224" s="11" t="s">
        <v>313</v>
      </c>
      <c r="O224" s="11" t="s">
        <v>314</v>
      </c>
      <c r="P224" s="11" t="s">
        <v>313</v>
      </c>
      <c r="Q224" s="11" t="s">
        <v>314</v>
      </c>
      <c r="R224" s="11" t="s">
        <v>313</v>
      </c>
      <c r="S224" s="11" t="s">
        <v>314</v>
      </c>
      <c r="T224" s="11" t="s">
        <v>313</v>
      </c>
      <c r="U224" s="11" t="s">
        <v>314</v>
      </c>
      <c r="V224" s="11" t="s">
        <v>314</v>
      </c>
      <c r="W224" s="11" t="s">
        <v>314</v>
      </c>
      <c r="X224" s="152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152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6.49</v>
      </c>
      <c r="E226" s="21">
        <v>6.4</v>
      </c>
      <c r="F226" s="21">
        <v>5.9287049544026011</v>
      </c>
      <c r="G226" s="21">
        <v>6.5</v>
      </c>
      <c r="H226" s="21">
        <v>6.3</v>
      </c>
      <c r="I226" s="21">
        <v>6.37</v>
      </c>
      <c r="J226" s="21">
        <v>6.32</v>
      </c>
      <c r="K226" s="21">
        <v>6.09</v>
      </c>
      <c r="L226" s="21">
        <v>6.27</v>
      </c>
      <c r="M226" s="21">
        <v>6.39</v>
      </c>
      <c r="N226" s="21">
        <v>6.39</v>
      </c>
      <c r="O226" s="21">
        <v>6.16</v>
      </c>
      <c r="P226" s="21">
        <v>6.2445474867928725</v>
      </c>
      <c r="Q226" s="21">
        <v>6.29</v>
      </c>
      <c r="R226" s="146">
        <v>5.4472399999999999</v>
      </c>
      <c r="S226" s="21">
        <v>6.5</v>
      </c>
      <c r="T226" s="146">
        <v>5.79</v>
      </c>
      <c r="U226" s="146">
        <v>6</v>
      </c>
      <c r="V226" s="21">
        <v>6.2</v>
      </c>
      <c r="W226" s="21">
        <v>6.2</v>
      </c>
      <c r="X226" s="152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6.56</v>
      </c>
      <c r="E227" s="11">
        <v>6.3</v>
      </c>
      <c r="F227" s="11">
        <v>6.3247922669247512</v>
      </c>
      <c r="G227" s="11">
        <v>6.7</v>
      </c>
      <c r="H227" s="11">
        <v>6.55</v>
      </c>
      <c r="I227" s="11">
        <v>6.68</v>
      </c>
      <c r="J227" s="11">
        <v>6.67</v>
      </c>
      <c r="K227" s="11">
        <v>5.97</v>
      </c>
      <c r="L227" s="11">
        <v>6.5</v>
      </c>
      <c r="M227" s="11">
        <v>6.25</v>
      </c>
      <c r="N227" s="11">
        <v>6.26</v>
      </c>
      <c r="O227" s="11">
        <v>6.13</v>
      </c>
      <c r="P227" s="11">
        <v>6.3441742181687504</v>
      </c>
      <c r="Q227" s="11">
        <v>6.49</v>
      </c>
      <c r="R227" s="147">
        <v>5.5125000000000002</v>
      </c>
      <c r="S227" s="11">
        <v>6.6</v>
      </c>
      <c r="T227" s="147">
        <v>6.09</v>
      </c>
      <c r="U227" s="147">
        <v>6</v>
      </c>
      <c r="V227" s="148">
        <v>6.48</v>
      </c>
      <c r="W227" s="11">
        <v>6</v>
      </c>
      <c r="X227" s="152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58</v>
      </c>
    </row>
    <row r="228" spans="1:65">
      <c r="A228" s="29"/>
      <c r="B228" s="19">
        <v>1</v>
      </c>
      <c r="C228" s="9">
        <v>3</v>
      </c>
      <c r="D228" s="11">
        <v>6.56</v>
      </c>
      <c r="E228" s="11">
        <v>6.3</v>
      </c>
      <c r="F228" s="11">
        <v>5.9962395554790415</v>
      </c>
      <c r="G228" s="11">
        <v>6.4</v>
      </c>
      <c r="H228" s="11">
        <v>6.24</v>
      </c>
      <c r="I228" s="11">
        <v>6.35</v>
      </c>
      <c r="J228" s="11">
        <v>6.73</v>
      </c>
      <c r="K228" s="11">
        <v>6.01</v>
      </c>
      <c r="L228" s="11">
        <v>6.13</v>
      </c>
      <c r="M228" s="11">
        <v>6.39</v>
      </c>
      <c r="N228" s="11">
        <v>6.54</v>
      </c>
      <c r="O228" s="11">
        <v>6.18</v>
      </c>
      <c r="P228" s="11">
        <v>6.3730754711318465</v>
      </c>
      <c r="Q228" s="11">
        <v>6.31</v>
      </c>
      <c r="R228" s="147">
        <v>5.4069599999999998</v>
      </c>
      <c r="S228" s="11">
        <v>6.8</v>
      </c>
      <c r="T228" s="147">
        <v>5.59</v>
      </c>
      <c r="U228" s="147">
        <v>6</v>
      </c>
      <c r="V228" s="11">
        <v>6.17</v>
      </c>
      <c r="W228" s="11">
        <v>6</v>
      </c>
      <c r="X228" s="152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6.55</v>
      </c>
      <c r="E229" s="11">
        <v>6.3</v>
      </c>
      <c r="F229" s="11">
        <v>6.0221397588789412</v>
      </c>
      <c r="G229" s="11">
        <v>6.4</v>
      </c>
      <c r="H229" s="11">
        <v>6.38</v>
      </c>
      <c r="I229" s="11">
        <v>6.3</v>
      </c>
      <c r="J229" s="11">
        <v>7.02</v>
      </c>
      <c r="K229" s="11">
        <v>5.91</v>
      </c>
      <c r="L229" s="11">
        <v>6.11</v>
      </c>
      <c r="M229" s="11">
        <v>6.35</v>
      </c>
      <c r="N229" s="11">
        <v>6.19</v>
      </c>
      <c r="O229" s="11">
        <v>6.12</v>
      </c>
      <c r="P229" s="11">
        <v>6.2766784381875933</v>
      </c>
      <c r="Q229" s="11">
        <v>6.55</v>
      </c>
      <c r="R229" s="147">
        <v>5.4146399999999995</v>
      </c>
      <c r="S229" s="11">
        <v>6.4</v>
      </c>
      <c r="T229" s="147">
        <v>5.84</v>
      </c>
      <c r="U229" s="147">
        <v>6</v>
      </c>
      <c r="V229" s="11">
        <v>6.13</v>
      </c>
      <c r="W229" s="11">
        <v>5.8</v>
      </c>
      <c r="X229" s="152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6.3238433686696531</v>
      </c>
    </row>
    <row r="230" spans="1:65">
      <c r="A230" s="29"/>
      <c r="B230" s="19">
        <v>1</v>
      </c>
      <c r="C230" s="9">
        <v>5</v>
      </c>
      <c r="D230" s="11">
        <v>6.63</v>
      </c>
      <c r="E230" s="11">
        <v>6.3</v>
      </c>
      <c r="F230" s="11">
        <v>6.4133748288298609</v>
      </c>
      <c r="G230" s="148">
        <v>4.8</v>
      </c>
      <c r="H230" s="11">
        <v>6.4</v>
      </c>
      <c r="I230" s="11">
        <v>6.26</v>
      </c>
      <c r="J230" s="148">
        <v>7.1</v>
      </c>
      <c r="K230" s="11">
        <v>6.28</v>
      </c>
      <c r="L230" s="11">
        <v>6.5</v>
      </c>
      <c r="M230" s="11">
        <v>6.34</v>
      </c>
      <c r="N230" s="11">
        <v>6.47</v>
      </c>
      <c r="O230" s="11">
        <v>6.18</v>
      </c>
      <c r="P230" s="11">
        <v>6.18678824326929</v>
      </c>
      <c r="Q230" s="11">
        <v>6.5</v>
      </c>
      <c r="R230" s="147">
        <v>5.4733999999999998</v>
      </c>
      <c r="S230" s="11">
        <v>6.6</v>
      </c>
      <c r="T230" s="147">
        <v>5.8</v>
      </c>
      <c r="U230" s="147">
        <v>6</v>
      </c>
      <c r="V230" s="11">
        <v>6.16</v>
      </c>
      <c r="W230" s="11">
        <v>6.2</v>
      </c>
      <c r="X230" s="152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25</v>
      </c>
    </row>
    <row r="231" spans="1:65">
      <c r="A231" s="29"/>
      <c r="B231" s="19">
        <v>1</v>
      </c>
      <c r="C231" s="9">
        <v>6</v>
      </c>
      <c r="D231" s="11">
        <v>6.43</v>
      </c>
      <c r="E231" s="11">
        <v>6.3</v>
      </c>
      <c r="F231" s="11">
        <v>5.7496823577202498</v>
      </c>
      <c r="G231" s="11">
        <v>6</v>
      </c>
      <c r="H231" s="11">
        <v>6.32</v>
      </c>
      <c r="I231" s="11">
        <v>6.51</v>
      </c>
      <c r="J231" s="11">
        <v>6.8</v>
      </c>
      <c r="K231" s="11">
        <v>5.8</v>
      </c>
      <c r="L231" s="11">
        <v>6.19</v>
      </c>
      <c r="M231" s="11">
        <v>6.45</v>
      </c>
      <c r="N231" s="11">
        <v>6.39</v>
      </c>
      <c r="O231" s="11">
        <v>6.09</v>
      </c>
      <c r="P231" s="11">
        <v>6.2238260245190808</v>
      </c>
      <c r="Q231" s="11">
        <v>6.47</v>
      </c>
      <c r="R231" s="147">
        <v>5.4057000000000004</v>
      </c>
      <c r="S231" s="11">
        <v>6.7</v>
      </c>
      <c r="T231" s="147">
        <v>5.65</v>
      </c>
      <c r="U231" s="147">
        <v>6</v>
      </c>
      <c r="V231" s="11">
        <v>6.24</v>
      </c>
      <c r="W231" s="11">
        <v>6</v>
      </c>
      <c r="X231" s="152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275</v>
      </c>
      <c r="C232" s="12"/>
      <c r="D232" s="22">
        <v>6.5366666666666662</v>
      </c>
      <c r="E232" s="22">
        <v>6.3166666666666664</v>
      </c>
      <c r="F232" s="22">
        <v>6.072488953705907</v>
      </c>
      <c r="G232" s="22">
        <v>6.1333333333333329</v>
      </c>
      <c r="H232" s="22">
        <v>6.3649999999999993</v>
      </c>
      <c r="I232" s="22">
        <v>6.4116666666666662</v>
      </c>
      <c r="J232" s="22">
        <v>6.7733333333333325</v>
      </c>
      <c r="K232" s="22">
        <v>6.0100000000000007</v>
      </c>
      <c r="L232" s="22">
        <v>6.2833333333333323</v>
      </c>
      <c r="M232" s="22">
        <v>6.3616666666666672</v>
      </c>
      <c r="N232" s="22">
        <v>6.3733333333333322</v>
      </c>
      <c r="O232" s="22">
        <v>6.1433333333333335</v>
      </c>
      <c r="P232" s="22">
        <v>6.2748483136782385</v>
      </c>
      <c r="Q232" s="22">
        <v>6.4349999999999996</v>
      </c>
      <c r="R232" s="22">
        <v>5.4434066666666672</v>
      </c>
      <c r="S232" s="22">
        <v>6.6000000000000005</v>
      </c>
      <c r="T232" s="22">
        <v>5.793333333333333</v>
      </c>
      <c r="U232" s="22">
        <v>6</v>
      </c>
      <c r="V232" s="22">
        <v>6.23</v>
      </c>
      <c r="W232" s="22">
        <v>6.0333333333333341</v>
      </c>
      <c r="X232" s="152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276</v>
      </c>
      <c r="C233" s="28"/>
      <c r="D233" s="11">
        <v>6.5549999999999997</v>
      </c>
      <c r="E233" s="11">
        <v>6.3</v>
      </c>
      <c r="F233" s="11">
        <v>6.0091896571789913</v>
      </c>
      <c r="G233" s="11">
        <v>6.4</v>
      </c>
      <c r="H233" s="11">
        <v>6.35</v>
      </c>
      <c r="I233" s="11">
        <v>6.3599999999999994</v>
      </c>
      <c r="J233" s="11">
        <v>6.7650000000000006</v>
      </c>
      <c r="K233" s="11">
        <v>5.99</v>
      </c>
      <c r="L233" s="11">
        <v>6.23</v>
      </c>
      <c r="M233" s="11">
        <v>6.3699999999999992</v>
      </c>
      <c r="N233" s="11">
        <v>6.39</v>
      </c>
      <c r="O233" s="11">
        <v>6.1449999999999996</v>
      </c>
      <c r="P233" s="11">
        <v>6.2606129624902334</v>
      </c>
      <c r="Q233" s="11">
        <v>6.48</v>
      </c>
      <c r="R233" s="11">
        <v>5.4309399999999997</v>
      </c>
      <c r="S233" s="11">
        <v>6.6</v>
      </c>
      <c r="T233" s="11">
        <v>5.7949999999999999</v>
      </c>
      <c r="U233" s="11">
        <v>6</v>
      </c>
      <c r="V233" s="11">
        <v>6.1850000000000005</v>
      </c>
      <c r="W233" s="11">
        <v>6</v>
      </c>
      <c r="X233" s="152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277</v>
      </c>
      <c r="C234" s="28"/>
      <c r="D234" s="23">
        <v>6.8605150438335621E-2</v>
      </c>
      <c r="E234" s="23">
        <v>4.0824829046386527E-2</v>
      </c>
      <c r="F234" s="23">
        <v>0.25023472610227915</v>
      </c>
      <c r="G234" s="23">
        <v>0.69185740341972235</v>
      </c>
      <c r="H234" s="23">
        <v>0.10728466805653071</v>
      </c>
      <c r="I234" s="23">
        <v>0.15664184200483169</v>
      </c>
      <c r="J234" s="23">
        <v>0.27796882319185817</v>
      </c>
      <c r="K234" s="23">
        <v>0.16431676725154995</v>
      </c>
      <c r="L234" s="23">
        <v>0.17682382946499786</v>
      </c>
      <c r="M234" s="23">
        <v>6.7057189522575944E-2</v>
      </c>
      <c r="N234" s="23">
        <v>0.12971764207950526</v>
      </c>
      <c r="O234" s="23">
        <v>3.6147844564602495E-2</v>
      </c>
      <c r="P234" s="23">
        <v>7.1741194514685608E-2</v>
      </c>
      <c r="Q234" s="23">
        <v>0.10802777420645124</v>
      </c>
      <c r="R234" s="23">
        <v>4.3048476240938813E-2</v>
      </c>
      <c r="S234" s="23">
        <v>0.14142135623730936</v>
      </c>
      <c r="T234" s="23">
        <v>0.17443241289011238</v>
      </c>
      <c r="U234" s="23">
        <v>0</v>
      </c>
      <c r="V234" s="23">
        <v>0.12806248474865714</v>
      </c>
      <c r="W234" s="23">
        <v>0.15055453054181633</v>
      </c>
      <c r="X234" s="204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56"/>
    </row>
    <row r="235" spans="1:65">
      <c r="A235" s="29"/>
      <c r="B235" s="3" t="s">
        <v>87</v>
      </c>
      <c r="C235" s="28"/>
      <c r="D235" s="13">
        <v>1.0495433519378219E-2</v>
      </c>
      <c r="E235" s="13">
        <v>6.4630336221192389E-3</v>
      </c>
      <c r="F235" s="13">
        <v>4.120793434289681E-2</v>
      </c>
      <c r="G235" s="13">
        <v>0.11280283751408518</v>
      </c>
      <c r="H235" s="13">
        <v>1.6855407393013468E-2</v>
      </c>
      <c r="I235" s="13">
        <v>2.4430752587184565E-2</v>
      </c>
      <c r="J235" s="13">
        <v>4.1038704211396389E-2</v>
      </c>
      <c r="K235" s="13">
        <v>2.7340560274800321E-2</v>
      </c>
      <c r="L235" s="13">
        <v>2.814172352228083E-2</v>
      </c>
      <c r="M235" s="13">
        <v>1.0540820988615552E-2</v>
      </c>
      <c r="N235" s="13">
        <v>2.0353186518750829E-2</v>
      </c>
      <c r="O235" s="13">
        <v>5.8840767061208617E-3</v>
      </c>
      <c r="P235" s="13">
        <v>1.143313605817378E-2</v>
      </c>
      <c r="Q235" s="13">
        <v>1.6787532899215422E-2</v>
      </c>
      <c r="R235" s="13">
        <v>7.9083704152679152E-3</v>
      </c>
      <c r="S235" s="13">
        <v>2.1427478217774146E-2</v>
      </c>
      <c r="T235" s="13">
        <v>3.0109162178960713E-2</v>
      </c>
      <c r="U235" s="13">
        <v>0</v>
      </c>
      <c r="V235" s="13">
        <v>2.0555776043123135E-2</v>
      </c>
      <c r="W235" s="13">
        <v>2.495378959256624E-2</v>
      </c>
      <c r="X235" s="152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278</v>
      </c>
      <c r="C236" s="28"/>
      <c r="D236" s="13">
        <v>3.3654106464971578E-2</v>
      </c>
      <c r="E236" s="13">
        <v>-1.1348639718912201E-3</v>
      </c>
      <c r="F236" s="13">
        <v>-3.9747096869766962E-2</v>
      </c>
      <c r="G236" s="13">
        <v>-3.0125672669277015E-2</v>
      </c>
      <c r="H236" s="13">
        <v>6.5081674119649158E-3</v>
      </c>
      <c r="I236" s="13">
        <v>1.3887645989481223E-2</v>
      </c>
      <c r="J236" s="13">
        <v>7.1078604965233216E-2</v>
      </c>
      <c r="K236" s="13">
        <v>-4.9628580338427319E-2</v>
      </c>
      <c r="L236" s="13">
        <v>-6.4059200986887888E-3</v>
      </c>
      <c r="M236" s="13">
        <v>5.9810617992852588E-3</v>
      </c>
      <c r="N236" s="13">
        <v>7.8259314436641692E-3</v>
      </c>
      <c r="O236" s="13">
        <v>-2.8544355831237711E-2</v>
      </c>
      <c r="P236" s="13">
        <v>-7.747670543858165E-3</v>
      </c>
      <c r="Q236" s="13">
        <v>1.7577385278239488E-2</v>
      </c>
      <c r="R236" s="13">
        <v>-0.1392249381705043</v>
      </c>
      <c r="S236" s="13">
        <v>4.3669113105886836E-2</v>
      </c>
      <c r="T236" s="13">
        <v>-8.3890445162610572E-2</v>
      </c>
      <c r="U236" s="13">
        <v>-5.1209897176466623E-2</v>
      </c>
      <c r="V236" s="13">
        <v>-1.483960990156441E-2</v>
      </c>
      <c r="W236" s="13">
        <v>-4.5938841049669055E-2</v>
      </c>
      <c r="X236" s="152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279</v>
      </c>
      <c r="C237" s="46"/>
      <c r="D237" s="44">
        <v>1.1399999999999999</v>
      </c>
      <c r="E237" s="44">
        <v>0.15</v>
      </c>
      <c r="F237" s="44">
        <v>0.95</v>
      </c>
      <c r="G237" s="44">
        <v>0.67</v>
      </c>
      <c r="H237" s="44">
        <v>0.37</v>
      </c>
      <c r="I237" s="44">
        <v>0.57999999999999996</v>
      </c>
      <c r="J237" s="44">
        <v>2.2000000000000002</v>
      </c>
      <c r="K237" s="44">
        <v>1.23</v>
      </c>
      <c r="L237" s="44">
        <v>0</v>
      </c>
      <c r="M237" s="44">
        <v>0.35</v>
      </c>
      <c r="N237" s="44">
        <v>0.4</v>
      </c>
      <c r="O237" s="44">
        <v>0.63</v>
      </c>
      <c r="P237" s="44">
        <v>0.04</v>
      </c>
      <c r="Q237" s="44">
        <v>0.68</v>
      </c>
      <c r="R237" s="44">
        <v>3.78</v>
      </c>
      <c r="S237" s="44">
        <v>1.42</v>
      </c>
      <c r="T237" s="44">
        <v>2.2000000000000002</v>
      </c>
      <c r="U237" s="44" t="s">
        <v>280</v>
      </c>
      <c r="V237" s="44">
        <v>0.24</v>
      </c>
      <c r="W237" s="44">
        <v>1.1200000000000001</v>
      </c>
      <c r="X237" s="152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 t="s">
        <v>320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5"/>
    </row>
    <row r="239" spans="1:65">
      <c r="BM239" s="55"/>
    </row>
    <row r="240" spans="1:65" ht="15">
      <c r="B240" s="8" t="s">
        <v>587</v>
      </c>
      <c r="BM240" s="27" t="s">
        <v>67</v>
      </c>
    </row>
    <row r="241" spans="1:65" ht="15">
      <c r="A241" s="24" t="s">
        <v>0</v>
      </c>
      <c r="B241" s="18" t="s">
        <v>114</v>
      </c>
      <c r="C241" s="15" t="s">
        <v>115</v>
      </c>
      <c r="D241" s="16" t="s">
        <v>244</v>
      </c>
      <c r="E241" s="17" t="s">
        <v>244</v>
      </c>
      <c r="F241" s="17" t="s">
        <v>244</v>
      </c>
      <c r="G241" s="17" t="s">
        <v>244</v>
      </c>
      <c r="H241" s="17" t="s">
        <v>244</v>
      </c>
      <c r="I241" s="17" t="s">
        <v>244</v>
      </c>
      <c r="J241" s="17" t="s">
        <v>244</v>
      </c>
      <c r="K241" s="17" t="s">
        <v>244</v>
      </c>
      <c r="L241" s="17" t="s">
        <v>244</v>
      </c>
      <c r="M241" s="17" t="s">
        <v>244</v>
      </c>
      <c r="N241" s="17" t="s">
        <v>244</v>
      </c>
      <c r="O241" s="17" t="s">
        <v>244</v>
      </c>
      <c r="P241" s="17" t="s">
        <v>244</v>
      </c>
      <c r="Q241" s="17" t="s">
        <v>244</v>
      </c>
      <c r="R241" s="17" t="s">
        <v>244</v>
      </c>
      <c r="S241" s="17" t="s">
        <v>244</v>
      </c>
      <c r="T241" s="17" t="s">
        <v>244</v>
      </c>
      <c r="U241" s="17" t="s">
        <v>244</v>
      </c>
      <c r="V241" s="17" t="s">
        <v>244</v>
      </c>
      <c r="W241" s="17" t="s">
        <v>244</v>
      </c>
      <c r="X241" s="17" t="s">
        <v>244</v>
      </c>
      <c r="Y241" s="17" t="s">
        <v>244</v>
      </c>
      <c r="Z241" s="17" t="s">
        <v>244</v>
      </c>
      <c r="AA241" s="17" t="s">
        <v>244</v>
      </c>
      <c r="AB241" s="17" t="s">
        <v>244</v>
      </c>
      <c r="AC241" s="17" t="s">
        <v>244</v>
      </c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245</v>
      </c>
      <c r="C242" s="9" t="s">
        <v>245</v>
      </c>
      <c r="D242" s="150" t="s">
        <v>247</v>
      </c>
      <c r="E242" s="151" t="s">
        <v>248</v>
      </c>
      <c r="F242" s="151" t="s">
        <v>249</v>
      </c>
      <c r="G242" s="151" t="s">
        <v>250</v>
      </c>
      <c r="H242" s="151" t="s">
        <v>252</v>
      </c>
      <c r="I242" s="151" t="s">
        <v>253</v>
      </c>
      <c r="J242" s="151" t="s">
        <v>254</v>
      </c>
      <c r="K242" s="151" t="s">
        <v>255</v>
      </c>
      <c r="L242" s="151" t="s">
        <v>256</v>
      </c>
      <c r="M242" s="151" t="s">
        <v>257</v>
      </c>
      <c r="N242" s="151" t="s">
        <v>258</v>
      </c>
      <c r="O242" s="151" t="s">
        <v>259</v>
      </c>
      <c r="P242" s="151" t="s">
        <v>260</v>
      </c>
      <c r="Q242" s="151" t="s">
        <v>261</v>
      </c>
      <c r="R242" s="151" t="s">
        <v>262</v>
      </c>
      <c r="S242" s="151" t="s">
        <v>263</v>
      </c>
      <c r="T242" s="151" t="s">
        <v>264</v>
      </c>
      <c r="U242" s="151" t="s">
        <v>265</v>
      </c>
      <c r="V242" s="151" t="s">
        <v>283</v>
      </c>
      <c r="W242" s="151" t="s">
        <v>305</v>
      </c>
      <c r="X242" s="151" t="s">
        <v>284</v>
      </c>
      <c r="Y242" s="151" t="s">
        <v>266</v>
      </c>
      <c r="Z242" s="151" t="s">
        <v>267</v>
      </c>
      <c r="AA242" s="151" t="s">
        <v>285</v>
      </c>
      <c r="AB242" s="151" t="s">
        <v>268</v>
      </c>
      <c r="AC242" s="151" t="s">
        <v>269</v>
      </c>
      <c r="AD242" s="152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313</v>
      </c>
      <c r="E243" s="11" t="s">
        <v>118</v>
      </c>
      <c r="F243" s="11" t="s">
        <v>118</v>
      </c>
      <c r="G243" s="11" t="s">
        <v>313</v>
      </c>
      <c r="H243" s="11" t="s">
        <v>313</v>
      </c>
      <c r="I243" s="11" t="s">
        <v>314</v>
      </c>
      <c r="J243" s="11" t="s">
        <v>314</v>
      </c>
      <c r="K243" s="11" t="s">
        <v>314</v>
      </c>
      <c r="L243" s="11" t="s">
        <v>314</v>
      </c>
      <c r="M243" s="11" t="s">
        <v>314</v>
      </c>
      <c r="N243" s="11" t="s">
        <v>314</v>
      </c>
      <c r="O243" s="11" t="s">
        <v>313</v>
      </c>
      <c r="P243" s="11" t="s">
        <v>314</v>
      </c>
      <c r="Q243" s="11" t="s">
        <v>313</v>
      </c>
      <c r="R243" s="11" t="s">
        <v>118</v>
      </c>
      <c r="S243" s="11" t="s">
        <v>314</v>
      </c>
      <c r="T243" s="11" t="s">
        <v>118</v>
      </c>
      <c r="U243" s="11" t="s">
        <v>314</v>
      </c>
      <c r="V243" s="11" t="s">
        <v>314</v>
      </c>
      <c r="W243" s="11" t="s">
        <v>118</v>
      </c>
      <c r="X243" s="11" t="s">
        <v>313</v>
      </c>
      <c r="Y243" s="11" t="s">
        <v>314</v>
      </c>
      <c r="Z243" s="11" t="s">
        <v>314</v>
      </c>
      <c r="AA243" s="11" t="s">
        <v>314</v>
      </c>
      <c r="AB243" s="11" t="s">
        <v>313</v>
      </c>
      <c r="AC243" s="11" t="s">
        <v>314</v>
      </c>
      <c r="AD243" s="152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152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02">
        <v>5.6739999999999999E-2</v>
      </c>
      <c r="E245" s="202">
        <v>5.5999999999999994E-2</v>
      </c>
      <c r="F245" s="202">
        <v>5.602792630401085E-2</v>
      </c>
      <c r="G245" s="202">
        <v>5.9789999999999996E-2</v>
      </c>
      <c r="H245" s="203">
        <v>4.9399999999999999E-2</v>
      </c>
      <c r="I245" s="202">
        <v>5.7799999999999997E-2</v>
      </c>
      <c r="J245" s="202">
        <v>5.6400000000000006E-2</v>
      </c>
      <c r="K245" s="202">
        <v>5.3700000000000005E-2</v>
      </c>
      <c r="L245" s="202">
        <v>5.8699999999999995E-2</v>
      </c>
      <c r="M245" s="202">
        <v>5.3300000000000007E-2</v>
      </c>
      <c r="N245" s="202">
        <v>5.67E-2</v>
      </c>
      <c r="O245" s="202">
        <v>6.0999999999999999E-2</v>
      </c>
      <c r="P245" s="202">
        <v>5.4800000000000001E-2</v>
      </c>
      <c r="Q245" s="202">
        <v>5.586142518868676E-2</v>
      </c>
      <c r="R245" s="202">
        <v>5.3859999999999998E-2</v>
      </c>
      <c r="S245" s="202">
        <v>5.5050000000000002E-2</v>
      </c>
      <c r="T245" s="202">
        <v>5.7705799999999995E-2</v>
      </c>
      <c r="U245" s="202">
        <v>5.4399999999999997E-2</v>
      </c>
      <c r="V245" s="203">
        <v>5.2820000000000006E-2</v>
      </c>
      <c r="W245" s="203">
        <v>0.05</v>
      </c>
      <c r="X245" s="202">
        <v>5.7300000000000004E-2</v>
      </c>
      <c r="Y245" s="202">
        <v>5.67E-2</v>
      </c>
      <c r="Z245" s="202">
        <v>5.3600000000000002E-2</v>
      </c>
      <c r="AA245" s="202">
        <v>5.6400000000000006E-2</v>
      </c>
      <c r="AB245" s="202">
        <v>5.6979999999999996E-2</v>
      </c>
      <c r="AC245" s="202">
        <v>5.3960000000000001E-2</v>
      </c>
      <c r="AD245" s="204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1</v>
      </c>
    </row>
    <row r="246" spans="1:65">
      <c r="A246" s="29"/>
      <c r="B246" s="19">
        <v>1</v>
      </c>
      <c r="C246" s="9">
        <v>2</v>
      </c>
      <c r="D246" s="23">
        <v>5.6629999999999993E-2</v>
      </c>
      <c r="E246" s="23">
        <v>5.6800000000000003E-2</v>
      </c>
      <c r="F246" s="23">
        <v>5.3775559136932605E-2</v>
      </c>
      <c r="G246" s="23">
        <v>6.0820000000000006E-2</v>
      </c>
      <c r="H246" s="208">
        <v>4.9799999999999997E-2</v>
      </c>
      <c r="I246" s="23">
        <v>5.8100000000000006E-2</v>
      </c>
      <c r="J246" s="23">
        <v>5.5300000000000002E-2</v>
      </c>
      <c r="K246" s="23">
        <v>5.8100000000000006E-2</v>
      </c>
      <c r="L246" s="23">
        <v>5.8799999999999998E-2</v>
      </c>
      <c r="M246" s="23">
        <v>5.5300000000000002E-2</v>
      </c>
      <c r="N246" s="23">
        <v>5.6099999999999997E-2</v>
      </c>
      <c r="O246" s="23">
        <v>6.0299999999999999E-2</v>
      </c>
      <c r="P246" s="23">
        <v>5.4359999999999999E-2</v>
      </c>
      <c r="Q246" s="23">
        <v>5.6649505639688971E-2</v>
      </c>
      <c r="R246" s="23">
        <v>5.5129999999999998E-2</v>
      </c>
      <c r="S246" s="23">
        <v>5.5829999999999998E-2</v>
      </c>
      <c r="T246" s="23">
        <v>5.7076700000000001E-2</v>
      </c>
      <c r="U246" s="23">
        <v>5.4800000000000001E-2</v>
      </c>
      <c r="V246" s="208">
        <v>5.1679999999999997E-2</v>
      </c>
      <c r="W246" s="208">
        <v>5.1299999999999998E-2</v>
      </c>
      <c r="X246" s="23">
        <v>5.74E-2</v>
      </c>
      <c r="Y246" s="23">
        <v>5.6999999999999995E-2</v>
      </c>
      <c r="Z246" s="23">
        <v>5.3700000000000005E-2</v>
      </c>
      <c r="AA246" s="23">
        <v>5.7099999999999998E-2</v>
      </c>
      <c r="AB246" s="23">
        <v>5.6760000000000005E-2</v>
      </c>
      <c r="AC246" s="23">
        <v>5.2279999999999993E-2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20</v>
      </c>
    </row>
    <row r="247" spans="1:65">
      <c r="A247" s="29"/>
      <c r="B247" s="19">
        <v>1</v>
      </c>
      <c r="C247" s="9">
        <v>3</v>
      </c>
      <c r="D247" s="23">
        <v>5.6150000000000005E-2</v>
      </c>
      <c r="E247" s="23">
        <v>5.6999999999999995E-2</v>
      </c>
      <c r="F247" s="23">
        <v>5.5841547087857421E-2</v>
      </c>
      <c r="G247" s="23">
        <v>6.1539999999999997E-2</v>
      </c>
      <c r="H247" s="208">
        <v>4.99E-2</v>
      </c>
      <c r="I247" s="23">
        <v>5.74E-2</v>
      </c>
      <c r="J247" s="23">
        <v>5.6099999999999997E-2</v>
      </c>
      <c r="K247" s="23">
        <v>5.6800000000000003E-2</v>
      </c>
      <c r="L247" s="23">
        <v>5.6999999999999995E-2</v>
      </c>
      <c r="M247" s="23">
        <v>5.5099999999999996E-2</v>
      </c>
      <c r="N247" s="23">
        <v>5.6800000000000003E-2</v>
      </c>
      <c r="O247" s="209">
        <v>6.3399999999999998E-2</v>
      </c>
      <c r="P247" s="23">
        <v>5.5190000000000003E-2</v>
      </c>
      <c r="Q247" s="23">
        <v>5.7476019189667604E-2</v>
      </c>
      <c r="R247" s="23">
        <v>5.3430000000000005E-2</v>
      </c>
      <c r="S247" s="23">
        <v>5.5539999999999992E-2</v>
      </c>
      <c r="T247" s="23">
        <v>5.7663500000000006E-2</v>
      </c>
      <c r="U247" s="23">
        <v>5.5599999999999997E-2</v>
      </c>
      <c r="V247" s="208">
        <v>5.0189999999999999E-2</v>
      </c>
      <c r="W247" s="208">
        <v>5.0299999999999997E-2</v>
      </c>
      <c r="X247" s="23">
        <v>5.79E-2</v>
      </c>
      <c r="Y247" s="23">
        <v>5.6800000000000003E-2</v>
      </c>
      <c r="Z247" s="23">
        <v>5.3899999999999997E-2</v>
      </c>
      <c r="AA247" s="23">
        <v>5.6599999999999998E-2</v>
      </c>
      <c r="AB247" s="23">
        <v>5.7089999999999995E-2</v>
      </c>
      <c r="AC247" s="23">
        <v>5.2229999999999999E-2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16</v>
      </c>
    </row>
    <row r="248" spans="1:65">
      <c r="A248" s="29"/>
      <c r="B248" s="19">
        <v>1</v>
      </c>
      <c r="C248" s="9">
        <v>4</v>
      </c>
      <c r="D248" s="23">
        <v>5.704E-2</v>
      </c>
      <c r="E248" s="23">
        <v>5.7099999999999998E-2</v>
      </c>
      <c r="F248" s="23">
        <v>5.6554056359098055E-2</v>
      </c>
      <c r="G248" s="23">
        <v>6.0329999999999995E-2</v>
      </c>
      <c r="H248" s="208">
        <v>4.9600000000000005E-2</v>
      </c>
      <c r="I248" s="23">
        <v>5.79E-2</v>
      </c>
      <c r="J248" s="23">
        <v>5.5599999999999997E-2</v>
      </c>
      <c r="K248" s="23">
        <v>5.9400000000000001E-2</v>
      </c>
      <c r="L248" s="23">
        <v>5.8500000000000003E-2</v>
      </c>
      <c r="M248" s="23">
        <v>5.3399999999999996E-2</v>
      </c>
      <c r="N248" s="23">
        <v>5.74E-2</v>
      </c>
      <c r="O248" s="23">
        <v>5.8799999999999998E-2</v>
      </c>
      <c r="P248" s="23">
        <v>5.5320000000000001E-2</v>
      </c>
      <c r="Q248" s="23">
        <v>5.8171663000487338E-2</v>
      </c>
      <c r="R248" s="23">
        <v>5.5230000000000001E-2</v>
      </c>
      <c r="S248" s="23">
        <v>5.6210000000000003E-2</v>
      </c>
      <c r="T248" s="23">
        <v>5.7945799999999992E-2</v>
      </c>
      <c r="U248" s="23">
        <v>5.4399999999999997E-2</v>
      </c>
      <c r="V248" s="208">
        <v>4.8500000000000001E-2</v>
      </c>
      <c r="W248" s="208">
        <v>5.0299999999999997E-2</v>
      </c>
      <c r="X248" s="23">
        <v>5.79E-2</v>
      </c>
      <c r="Y248" s="23">
        <v>5.6800000000000003E-2</v>
      </c>
      <c r="Z248" s="23">
        <v>5.3999999999999999E-2</v>
      </c>
      <c r="AA248" s="23">
        <v>5.6800000000000003E-2</v>
      </c>
      <c r="AB248" s="23">
        <v>5.6820000000000002E-2</v>
      </c>
      <c r="AC248" s="23">
        <v>5.0169999999999999E-2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5.6526560144158716E-2</v>
      </c>
    </row>
    <row r="249" spans="1:65">
      <c r="A249" s="29"/>
      <c r="B249" s="19">
        <v>1</v>
      </c>
      <c r="C249" s="9">
        <v>5</v>
      </c>
      <c r="D249" s="23">
        <v>5.6320000000000002E-2</v>
      </c>
      <c r="E249" s="23">
        <v>5.67E-2</v>
      </c>
      <c r="F249" s="23">
        <v>5.3782338764903286E-2</v>
      </c>
      <c r="G249" s="23">
        <v>6.1679999999999992E-2</v>
      </c>
      <c r="H249" s="208">
        <v>4.9700000000000008E-2</v>
      </c>
      <c r="I249" s="23">
        <v>5.7499999999999996E-2</v>
      </c>
      <c r="J249" s="23">
        <v>5.5900000000000005E-2</v>
      </c>
      <c r="K249" s="23">
        <v>5.9199999999999996E-2</v>
      </c>
      <c r="L249" s="23">
        <v>5.8699999999999995E-2</v>
      </c>
      <c r="M249" s="23">
        <v>5.79E-2</v>
      </c>
      <c r="N249" s="23">
        <v>5.6499999999999995E-2</v>
      </c>
      <c r="O249" s="23">
        <v>6.2399999999999997E-2</v>
      </c>
      <c r="P249" s="23">
        <v>5.4100000000000002E-2</v>
      </c>
      <c r="Q249" s="23">
        <v>5.7433730146136605E-2</v>
      </c>
      <c r="R249" s="23">
        <v>5.3929999999999992E-2</v>
      </c>
      <c r="S249" s="23">
        <v>5.5770000000000007E-2</v>
      </c>
      <c r="T249" s="23">
        <v>5.7899300000000008E-2</v>
      </c>
      <c r="U249" s="23">
        <v>5.5900000000000005E-2</v>
      </c>
      <c r="V249" s="208">
        <v>5.1490000000000001E-2</v>
      </c>
      <c r="W249" s="208">
        <v>5.0199999999999995E-2</v>
      </c>
      <c r="X249" s="23">
        <v>5.8400000000000001E-2</v>
      </c>
      <c r="Y249" s="23">
        <v>5.62E-2</v>
      </c>
      <c r="Z249" s="23">
        <v>5.3700000000000005E-2</v>
      </c>
      <c r="AA249" s="23">
        <v>5.7599999999999998E-2</v>
      </c>
      <c r="AB249" s="23">
        <v>5.7110000000000008E-2</v>
      </c>
      <c r="AC249" s="23">
        <v>5.1699999999999996E-2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6">
        <v>26</v>
      </c>
    </row>
    <row r="250" spans="1:65">
      <c r="A250" s="29"/>
      <c r="B250" s="19">
        <v>1</v>
      </c>
      <c r="C250" s="9">
        <v>6</v>
      </c>
      <c r="D250" s="23">
        <v>5.652999999999999E-2</v>
      </c>
      <c r="E250" s="23">
        <v>5.6800000000000003E-2</v>
      </c>
      <c r="F250" s="23">
        <v>5.7988319752043917E-2</v>
      </c>
      <c r="G250" s="23">
        <v>6.0049999999999999E-2</v>
      </c>
      <c r="H250" s="208">
        <v>4.9500000000000002E-2</v>
      </c>
      <c r="I250" s="23">
        <v>5.9199999999999996E-2</v>
      </c>
      <c r="J250" s="23">
        <v>5.6999999999999995E-2</v>
      </c>
      <c r="K250" s="23">
        <v>5.7599999999999998E-2</v>
      </c>
      <c r="L250" s="23">
        <v>5.7200000000000001E-2</v>
      </c>
      <c r="M250" s="23">
        <v>5.3799999999999994E-2</v>
      </c>
      <c r="N250" s="23">
        <v>5.6599999999999998E-2</v>
      </c>
      <c r="O250" s="23">
        <v>6.1499999999999999E-2</v>
      </c>
      <c r="P250" s="23">
        <v>5.4399999999999997E-2</v>
      </c>
      <c r="Q250" s="23">
        <v>5.6404909324388547E-2</v>
      </c>
      <c r="R250" s="23">
        <v>5.4540000000000005E-2</v>
      </c>
      <c r="S250" s="23">
        <v>5.5509999999999997E-2</v>
      </c>
      <c r="T250" s="23">
        <v>5.7837200000000005E-2</v>
      </c>
      <c r="U250" s="23">
        <v>5.3899999999999997E-2</v>
      </c>
      <c r="V250" s="208">
        <v>5.3610000000000005E-2</v>
      </c>
      <c r="W250" s="208">
        <v>5.1799999999999999E-2</v>
      </c>
      <c r="X250" s="23">
        <v>5.7799999999999997E-2</v>
      </c>
      <c r="Y250" s="23">
        <v>5.5999999999999994E-2</v>
      </c>
      <c r="Z250" s="23">
        <v>5.3899999999999997E-2</v>
      </c>
      <c r="AA250" s="23">
        <v>5.8100000000000006E-2</v>
      </c>
      <c r="AB250" s="23">
        <v>5.6729999999999996E-2</v>
      </c>
      <c r="AC250" s="23">
        <v>5.2320000000000005E-2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29"/>
      <c r="B251" s="20" t="s">
        <v>275</v>
      </c>
      <c r="C251" s="12"/>
      <c r="D251" s="210">
        <v>5.6568333333333332E-2</v>
      </c>
      <c r="E251" s="210">
        <v>5.673333333333333E-2</v>
      </c>
      <c r="F251" s="210">
        <v>5.5661624567474359E-2</v>
      </c>
      <c r="G251" s="210">
        <v>6.0701666666666661E-2</v>
      </c>
      <c r="H251" s="210">
        <v>4.965E-2</v>
      </c>
      <c r="I251" s="210">
        <v>5.7983333333333331E-2</v>
      </c>
      <c r="J251" s="210">
        <v>5.6049999999999996E-2</v>
      </c>
      <c r="K251" s="210">
        <v>5.7466666666666666E-2</v>
      </c>
      <c r="L251" s="210">
        <v>5.815E-2</v>
      </c>
      <c r="M251" s="210">
        <v>5.4800000000000008E-2</v>
      </c>
      <c r="N251" s="210">
        <v>5.6683333333333329E-2</v>
      </c>
      <c r="O251" s="210">
        <v>6.1233333333333327E-2</v>
      </c>
      <c r="P251" s="210">
        <v>5.4695000000000001E-2</v>
      </c>
      <c r="Q251" s="210">
        <v>5.6999542081509313E-2</v>
      </c>
      <c r="R251" s="210">
        <v>5.435333333333333E-2</v>
      </c>
      <c r="S251" s="210">
        <v>5.5651666666666676E-2</v>
      </c>
      <c r="T251" s="210">
        <v>5.7688049999999991E-2</v>
      </c>
      <c r="U251" s="210">
        <v>5.4833333333333338E-2</v>
      </c>
      <c r="V251" s="210">
        <v>5.1381666666666659E-2</v>
      </c>
      <c r="W251" s="210">
        <v>5.0650000000000001E-2</v>
      </c>
      <c r="X251" s="210">
        <v>5.7783333333333332E-2</v>
      </c>
      <c r="Y251" s="210">
        <v>5.6583333333333326E-2</v>
      </c>
      <c r="Z251" s="210">
        <v>5.3800000000000008E-2</v>
      </c>
      <c r="AA251" s="210">
        <v>5.7099999999999991E-2</v>
      </c>
      <c r="AB251" s="210">
        <v>5.6915E-2</v>
      </c>
      <c r="AC251" s="210">
        <v>5.211000000000001E-2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276</v>
      </c>
      <c r="C252" s="28"/>
      <c r="D252" s="23">
        <v>5.6579999999999991E-2</v>
      </c>
      <c r="E252" s="23">
        <v>5.6800000000000003E-2</v>
      </c>
      <c r="F252" s="23">
        <v>5.5934736695934135E-2</v>
      </c>
      <c r="G252" s="23">
        <v>6.0575000000000004E-2</v>
      </c>
      <c r="H252" s="23">
        <v>4.9650000000000007E-2</v>
      </c>
      <c r="I252" s="23">
        <v>5.7849999999999999E-2</v>
      </c>
      <c r="J252" s="23">
        <v>5.6000000000000001E-2</v>
      </c>
      <c r="K252" s="23">
        <v>5.7849999999999999E-2</v>
      </c>
      <c r="L252" s="23">
        <v>5.8599999999999999E-2</v>
      </c>
      <c r="M252" s="23">
        <v>5.4449999999999998E-2</v>
      </c>
      <c r="N252" s="23">
        <v>5.6649999999999999E-2</v>
      </c>
      <c r="O252" s="23">
        <v>6.1249999999999999E-2</v>
      </c>
      <c r="P252" s="23">
        <v>5.4599999999999996E-2</v>
      </c>
      <c r="Q252" s="23">
        <v>5.7041617892912788E-2</v>
      </c>
      <c r="R252" s="23">
        <v>5.4234999999999998E-2</v>
      </c>
      <c r="S252" s="23">
        <v>5.5654999999999996E-2</v>
      </c>
      <c r="T252" s="23">
        <v>5.7771500000000003E-2</v>
      </c>
      <c r="U252" s="23">
        <v>5.4599999999999996E-2</v>
      </c>
      <c r="V252" s="23">
        <v>5.1584999999999999E-2</v>
      </c>
      <c r="W252" s="23">
        <v>5.0299999999999997E-2</v>
      </c>
      <c r="X252" s="23">
        <v>5.7849999999999999E-2</v>
      </c>
      <c r="Y252" s="23">
        <v>5.6750000000000002E-2</v>
      </c>
      <c r="Z252" s="23">
        <v>5.3800000000000001E-2</v>
      </c>
      <c r="AA252" s="23">
        <v>5.6950000000000001E-2</v>
      </c>
      <c r="AB252" s="23">
        <v>5.6899999999999999E-2</v>
      </c>
      <c r="AC252" s="23">
        <v>5.2254999999999996E-2</v>
      </c>
      <c r="AD252" s="204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29"/>
      <c r="B253" s="3" t="s">
        <v>277</v>
      </c>
      <c r="C253" s="28"/>
      <c r="D253" s="23">
        <v>3.1428755410716717E-4</v>
      </c>
      <c r="E253" s="23">
        <v>3.8815804341359172E-4</v>
      </c>
      <c r="F253" s="23">
        <v>1.6410638010851586E-3</v>
      </c>
      <c r="G253" s="23">
        <v>7.8331134720918303E-4</v>
      </c>
      <c r="H253" s="23">
        <v>1.870828693386965E-4</v>
      </c>
      <c r="I253" s="23">
        <v>6.4935865795927132E-4</v>
      </c>
      <c r="J253" s="23">
        <v>6.0249481325568152E-4</v>
      </c>
      <c r="K253" s="23">
        <v>2.0877420019405316E-3</v>
      </c>
      <c r="L253" s="23">
        <v>8.2158383625774911E-4</v>
      </c>
      <c r="M253" s="23">
        <v>1.7412639087743135E-3</v>
      </c>
      <c r="N253" s="23">
        <v>4.2622372841814881E-4</v>
      </c>
      <c r="O253" s="23">
        <v>1.6107969042268072E-3</v>
      </c>
      <c r="P253" s="23">
        <v>4.8988774224305808E-4</v>
      </c>
      <c r="Q253" s="23">
        <v>8.4390056842508681E-4</v>
      </c>
      <c r="R253" s="23">
        <v>7.3235692573134508E-4</v>
      </c>
      <c r="S253" s="23">
        <v>3.8783587594067107E-4</v>
      </c>
      <c r="T253" s="23">
        <v>3.1873937158750839E-4</v>
      </c>
      <c r="U253" s="23">
        <v>7.7114633284913585E-4</v>
      </c>
      <c r="V253" s="23">
        <v>1.8362507090990251E-3</v>
      </c>
      <c r="W253" s="23">
        <v>7.2318738927058183E-4</v>
      </c>
      <c r="X253" s="23">
        <v>3.9707262140150902E-4</v>
      </c>
      <c r="Y253" s="23">
        <v>3.920034013457891E-4</v>
      </c>
      <c r="Z253" s="23">
        <v>1.5491933384829392E-4</v>
      </c>
      <c r="AA253" s="23">
        <v>6.4498061986388447E-4</v>
      </c>
      <c r="AB253" s="23">
        <v>1.6742162345408099E-4</v>
      </c>
      <c r="AC253" s="23">
        <v>1.2199672126741775E-3</v>
      </c>
      <c r="AD253" s="204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56"/>
    </row>
    <row r="254" spans="1:65">
      <c r="A254" s="29"/>
      <c r="B254" s="3" t="s">
        <v>87</v>
      </c>
      <c r="C254" s="28"/>
      <c r="D254" s="13">
        <v>5.5558920616452165E-3</v>
      </c>
      <c r="E254" s="13">
        <v>6.8417986500633092E-3</v>
      </c>
      <c r="F254" s="13">
        <v>2.9482858501476573E-2</v>
      </c>
      <c r="G254" s="13">
        <v>1.2904280726106089E-2</v>
      </c>
      <c r="H254" s="13">
        <v>3.7680336221288316E-3</v>
      </c>
      <c r="I254" s="13">
        <v>1.1199057050174269E-2</v>
      </c>
      <c r="J254" s="13">
        <v>1.0749238416693695E-2</v>
      </c>
      <c r="K254" s="13">
        <v>3.6329617203141498E-2</v>
      </c>
      <c r="L254" s="13">
        <v>1.4128698817846072E-2</v>
      </c>
      <c r="M254" s="13">
        <v>3.1774888846246588E-2</v>
      </c>
      <c r="N254" s="13">
        <v>7.5193836239602855E-3</v>
      </c>
      <c r="O254" s="13">
        <v>2.6305883030377911E-2</v>
      </c>
      <c r="P254" s="13">
        <v>8.9567189367046E-3</v>
      </c>
      <c r="Q254" s="13">
        <v>1.4805392071717164E-2</v>
      </c>
      <c r="R254" s="13">
        <v>1.3474002067913868E-2</v>
      </c>
      <c r="S254" s="13">
        <v>6.9689894152437067E-3</v>
      </c>
      <c r="T254" s="13">
        <v>5.5252235356804125E-3</v>
      </c>
      <c r="U254" s="13">
        <v>1.4063458957735E-2</v>
      </c>
      <c r="V254" s="13">
        <v>3.5737468794298073E-2</v>
      </c>
      <c r="W254" s="13">
        <v>1.4278132068520865E-2</v>
      </c>
      <c r="X254" s="13">
        <v>6.8717500098328648E-3</v>
      </c>
      <c r="Y254" s="13">
        <v>6.9278951636958319E-3</v>
      </c>
      <c r="Z254" s="13">
        <v>2.8795415213437527E-3</v>
      </c>
      <c r="AA254" s="13">
        <v>1.1295632572047016E-2</v>
      </c>
      <c r="AB254" s="13">
        <v>2.9416080726360535E-3</v>
      </c>
      <c r="AC254" s="13">
        <v>2.3411383854810539E-2</v>
      </c>
      <c r="AD254" s="152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278</v>
      </c>
      <c r="C255" s="28"/>
      <c r="D255" s="13">
        <v>7.3900108317359603E-4</v>
      </c>
      <c r="E255" s="13">
        <v>3.6579828782661306E-3</v>
      </c>
      <c r="F255" s="13">
        <v>-1.5301401225875533E-2</v>
      </c>
      <c r="G255" s="13">
        <v>7.3860969283470412E-2</v>
      </c>
      <c r="H255" s="13">
        <v>-0.1216518416585326</v>
      </c>
      <c r="I255" s="13">
        <v>2.5771481325936429E-2</v>
      </c>
      <c r="J255" s="13">
        <v>-8.4307296064602966E-3</v>
      </c>
      <c r="K255" s="13">
        <v>1.6631235300899494E-2</v>
      </c>
      <c r="L255" s="13">
        <v>2.8719947785625921E-2</v>
      </c>
      <c r="M255" s="13">
        <v>-3.0544228054130484E-2</v>
      </c>
      <c r="N255" s="13">
        <v>2.7734429403591943E-3</v>
      </c>
      <c r="O255" s="13">
        <v>8.3266577289879518E-2</v>
      </c>
      <c r="P255" s="13">
        <v>-3.2401761923735006E-2</v>
      </c>
      <c r="Q255" s="13">
        <v>8.3674282699028879E-3</v>
      </c>
      <c r="R255" s="13">
        <v>-3.844611816609822E-2</v>
      </c>
      <c r="S255" s="13">
        <v>-1.547756444511772E-2</v>
      </c>
      <c r="T255" s="13">
        <v>2.0547683299304786E-2</v>
      </c>
      <c r="U255" s="13">
        <v>-2.9954534762192675E-2</v>
      </c>
      <c r="V255" s="13">
        <v>-9.1017275142360021E-2</v>
      </c>
      <c r="W255" s="13">
        <v>-0.10396104290039632</v>
      </c>
      <c r="X255" s="13">
        <v>2.223332157430935E-2</v>
      </c>
      <c r="Y255" s="13">
        <v>1.0043630645455437E-3</v>
      </c>
      <c r="Z255" s="13">
        <v>-4.8235026812266768E-2</v>
      </c>
      <c r="AA255" s="13">
        <v>1.0144609089582701E-2</v>
      </c>
      <c r="AB255" s="13">
        <v>6.8718113193275698E-3</v>
      </c>
      <c r="AC255" s="13">
        <v>-7.8132476713517085E-2</v>
      </c>
      <c r="AD255" s="152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279</v>
      </c>
      <c r="C256" s="46"/>
      <c r="D256" s="44">
        <v>0</v>
      </c>
      <c r="E256" s="44">
        <v>0.08</v>
      </c>
      <c r="F256" s="44">
        <v>0.47</v>
      </c>
      <c r="G256" s="44">
        <v>2.13</v>
      </c>
      <c r="H256" s="44">
        <v>3.57</v>
      </c>
      <c r="I256" s="44">
        <v>0.73</v>
      </c>
      <c r="J256" s="44">
        <v>0.27</v>
      </c>
      <c r="K256" s="44">
        <v>0.46</v>
      </c>
      <c r="L256" s="44">
        <v>0.81</v>
      </c>
      <c r="M256" s="44">
        <v>0.92</v>
      </c>
      <c r="N256" s="44">
        <v>0.06</v>
      </c>
      <c r="O256" s="44">
        <v>2.4</v>
      </c>
      <c r="P256" s="44">
        <v>0.97</v>
      </c>
      <c r="Q256" s="44">
        <v>0.22</v>
      </c>
      <c r="R256" s="44">
        <v>1.1499999999999999</v>
      </c>
      <c r="S256" s="44">
        <v>0.48</v>
      </c>
      <c r="T256" s="44">
        <v>0.56999999999999995</v>
      </c>
      <c r="U256" s="44">
        <v>0.9</v>
      </c>
      <c r="V256" s="44">
        <v>2.68</v>
      </c>
      <c r="W256" s="44">
        <v>3.06</v>
      </c>
      <c r="X256" s="44">
        <v>0.62</v>
      </c>
      <c r="Y256" s="44">
        <v>0</v>
      </c>
      <c r="Z256" s="44">
        <v>1.43</v>
      </c>
      <c r="AA256" s="44">
        <v>0.27</v>
      </c>
      <c r="AB256" s="44">
        <v>0.17</v>
      </c>
      <c r="AC256" s="44">
        <v>2.2999999999999998</v>
      </c>
      <c r="AD256" s="152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BM257" s="55"/>
    </row>
    <row r="258" spans="1:65" ht="15">
      <c r="B258" s="8" t="s">
        <v>588</v>
      </c>
      <c r="BM258" s="27" t="s">
        <v>67</v>
      </c>
    </row>
    <row r="259" spans="1:65" ht="15">
      <c r="A259" s="24" t="s">
        <v>33</v>
      </c>
      <c r="B259" s="18" t="s">
        <v>114</v>
      </c>
      <c r="C259" s="15" t="s">
        <v>115</v>
      </c>
      <c r="D259" s="16" t="s">
        <v>244</v>
      </c>
      <c r="E259" s="17" t="s">
        <v>244</v>
      </c>
      <c r="F259" s="17" t="s">
        <v>244</v>
      </c>
      <c r="G259" s="17" t="s">
        <v>244</v>
      </c>
      <c r="H259" s="17" t="s">
        <v>244</v>
      </c>
      <c r="I259" s="17" t="s">
        <v>244</v>
      </c>
      <c r="J259" s="17" t="s">
        <v>244</v>
      </c>
      <c r="K259" s="17" t="s">
        <v>244</v>
      </c>
      <c r="L259" s="15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245</v>
      </c>
      <c r="C260" s="9" t="s">
        <v>245</v>
      </c>
      <c r="D260" s="150" t="s">
        <v>247</v>
      </c>
      <c r="E260" s="151" t="s">
        <v>250</v>
      </c>
      <c r="F260" s="151" t="s">
        <v>261</v>
      </c>
      <c r="G260" s="151" t="s">
        <v>264</v>
      </c>
      <c r="H260" s="151" t="s">
        <v>283</v>
      </c>
      <c r="I260" s="151" t="s">
        <v>305</v>
      </c>
      <c r="J260" s="151" t="s">
        <v>285</v>
      </c>
      <c r="K260" s="151" t="s">
        <v>269</v>
      </c>
      <c r="L260" s="15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313</v>
      </c>
      <c r="E261" s="11" t="s">
        <v>313</v>
      </c>
      <c r="F261" s="11" t="s">
        <v>313</v>
      </c>
      <c r="G261" s="11" t="s">
        <v>313</v>
      </c>
      <c r="H261" s="11" t="s">
        <v>314</v>
      </c>
      <c r="I261" s="11" t="s">
        <v>313</v>
      </c>
      <c r="J261" s="11" t="s">
        <v>314</v>
      </c>
      <c r="K261" s="11" t="s">
        <v>314</v>
      </c>
      <c r="L261" s="15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15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3.28</v>
      </c>
      <c r="E263" s="21">
        <v>3.4</v>
      </c>
      <c r="F263" s="21">
        <v>3.1128688138011489</v>
      </c>
      <c r="G263" s="21">
        <v>3.240132</v>
      </c>
      <c r="H263" s="21">
        <v>3.18</v>
      </c>
      <c r="I263" s="21">
        <v>3.28</v>
      </c>
      <c r="J263" s="21">
        <v>3.2</v>
      </c>
      <c r="K263" s="21">
        <v>3.1</v>
      </c>
      <c r="L263" s="15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3.32</v>
      </c>
      <c r="E264" s="11">
        <v>3.4</v>
      </c>
      <c r="F264" s="11">
        <v>3.115331478048847</v>
      </c>
      <c r="G264" s="11">
        <v>3.0638999999999998</v>
      </c>
      <c r="H264" s="11">
        <v>3.21</v>
      </c>
      <c r="I264" s="11">
        <v>3.57</v>
      </c>
      <c r="J264" s="11">
        <v>3.1</v>
      </c>
      <c r="K264" s="11">
        <v>3</v>
      </c>
      <c r="L264" s="15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21</v>
      </c>
    </row>
    <row r="265" spans="1:65">
      <c r="A265" s="29"/>
      <c r="B265" s="19">
        <v>1</v>
      </c>
      <c r="C265" s="9">
        <v>3</v>
      </c>
      <c r="D265" s="11">
        <v>3.29</v>
      </c>
      <c r="E265" s="11">
        <v>3.4</v>
      </c>
      <c r="F265" s="11">
        <v>3.2517298253896709</v>
      </c>
      <c r="G265" s="11">
        <v>3.2272799999999999</v>
      </c>
      <c r="H265" s="11">
        <v>3.05</v>
      </c>
      <c r="I265" s="11">
        <v>3.3</v>
      </c>
      <c r="J265" s="11">
        <v>2.9</v>
      </c>
      <c r="K265" s="11">
        <v>3</v>
      </c>
      <c r="L265" s="15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3.16</v>
      </c>
      <c r="E266" s="11">
        <v>3.4</v>
      </c>
      <c r="F266" s="11">
        <v>3.2435697643595658</v>
      </c>
      <c r="G266" s="11">
        <v>3.1041319999999999</v>
      </c>
      <c r="H266" s="148">
        <v>2.89</v>
      </c>
      <c r="I266" s="11">
        <v>3.39</v>
      </c>
      <c r="J266" s="11">
        <v>3.2</v>
      </c>
      <c r="K266" s="11">
        <v>2.9</v>
      </c>
      <c r="L266" s="15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3.202166960767534</v>
      </c>
    </row>
    <row r="267" spans="1:65">
      <c r="A267" s="29"/>
      <c r="B267" s="19">
        <v>1</v>
      </c>
      <c r="C267" s="9">
        <v>5</v>
      </c>
      <c r="D267" s="11">
        <v>3.21</v>
      </c>
      <c r="E267" s="148">
        <v>3</v>
      </c>
      <c r="F267" s="11">
        <v>3.0733662540522548</v>
      </c>
      <c r="G267" s="11">
        <v>3.2277420000000001</v>
      </c>
      <c r="H267" s="11">
        <v>3.15</v>
      </c>
      <c r="I267" s="11">
        <v>3.52</v>
      </c>
      <c r="J267" s="11">
        <v>3.1</v>
      </c>
      <c r="K267" s="11">
        <v>3.1</v>
      </c>
      <c r="L267" s="15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27</v>
      </c>
    </row>
    <row r="268" spans="1:65">
      <c r="A268" s="29"/>
      <c r="B268" s="19">
        <v>1</v>
      </c>
      <c r="C268" s="9">
        <v>6</v>
      </c>
      <c r="D268" s="11">
        <v>3.14</v>
      </c>
      <c r="E268" s="11">
        <v>3.3</v>
      </c>
      <c r="F268" s="11">
        <v>3.1754359811901383</v>
      </c>
      <c r="G268" s="11">
        <v>3.2845259999999996</v>
      </c>
      <c r="H268" s="11">
        <v>3.18</v>
      </c>
      <c r="I268" s="11">
        <v>3.42</v>
      </c>
      <c r="J268" s="11">
        <v>3</v>
      </c>
      <c r="K268" s="11">
        <v>2.9</v>
      </c>
      <c r="L268" s="15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275</v>
      </c>
      <c r="C269" s="12"/>
      <c r="D269" s="22">
        <v>3.2333333333333338</v>
      </c>
      <c r="E269" s="22">
        <v>3.3166666666666669</v>
      </c>
      <c r="F269" s="22">
        <v>3.1620503528069377</v>
      </c>
      <c r="G269" s="22">
        <v>3.1912853333333331</v>
      </c>
      <c r="H269" s="22">
        <v>3.1100000000000008</v>
      </c>
      <c r="I269" s="22">
        <v>3.4133333333333327</v>
      </c>
      <c r="J269" s="22">
        <v>3.0833333333333335</v>
      </c>
      <c r="K269" s="22">
        <v>3</v>
      </c>
      <c r="L269" s="15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276</v>
      </c>
      <c r="C270" s="28"/>
      <c r="D270" s="11">
        <v>3.2450000000000001</v>
      </c>
      <c r="E270" s="11">
        <v>3.4</v>
      </c>
      <c r="F270" s="11">
        <v>3.1453837296194926</v>
      </c>
      <c r="G270" s="11">
        <v>3.2275109999999998</v>
      </c>
      <c r="H270" s="11">
        <v>3.165</v>
      </c>
      <c r="I270" s="11">
        <v>3.4050000000000002</v>
      </c>
      <c r="J270" s="11">
        <v>3.1</v>
      </c>
      <c r="K270" s="11">
        <v>3</v>
      </c>
      <c r="L270" s="15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277</v>
      </c>
      <c r="C271" s="28"/>
      <c r="D271" s="23">
        <v>7.4206917916503246E-2</v>
      </c>
      <c r="E271" s="23">
        <v>0.16020819787597218</v>
      </c>
      <c r="F271" s="23">
        <v>7.3936924089912648E-2</v>
      </c>
      <c r="G271" s="23">
        <v>8.6634000250863777E-2</v>
      </c>
      <c r="H271" s="23">
        <v>0.12116104984688768</v>
      </c>
      <c r="I271" s="23">
        <v>0.11587349423689042</v>
      </c>
      <c r="J271" s="23">
        <v>0.11690451944500133</v>
      </c>
      <c r="K271" s="23">
        <v>8.9442719099991672E-2</v>
      </c>
      <c r="L271" s="204"/>
      <c r="M271" s="205"/>
      <c r="N271" s="205"/>
      <c r="O271" s="205"/>
      <c r="P271" s="205"/>
      <c r="Q271" s="205"/>
      <c r="R271" s="205"/>
      <c r="S271" s="205"/>
      <c r="T271" s="205"/>
      <c r="U271" s="205"/>
      <c r="V271" s="205"/>
      <c r="W271" s="205"/>
      <c r="X271" s="205"/>
      <c r="Y271" s="205"/>
      <c r="Z271" s="205"/>
      <c r="AA271" s="205"/>
      <c r="AB271" s="205"/>
      <c r="AC271" s="205"/>
      <c r="AD271" s="205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56"/>
    </row>
    <row r="272" spans="1:65">
      <c r="A272" s="29"/>
      <c r="B272" s="3" t="s">
        <v>87</v>
      </c>
      <c r="C272" s="28"/>
      <c r="D272" s="13">
        <v>2.2950593170052547E-2</v>
      </c>
      <c r="E272" s="13">
        <v>4.8303979259087089E-2</v>
      </c>
      <c r="F272" s="13">
        <v>2.3382589092637053E-2</v>
      </c>
      <c r="G272" s="13">
        <v>2.7147055559702524E-2</v>
      </c>
      <c r="H272" s="13">
        <v>3.8958536928259693E-2</v>
      </c>
      <c r="I272" s="13">
        <v>3.3947312764713994E-2</v>
      </c>
      <c r="J272" s="13">
        <v>3.7914979279459887E-2</v>
      </c>
      <c r="K272" s="13">
        <v>2.9814239699997223E-2</v>
      </c>
      <c r="L272" s="15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278</v>
      </c>
      <c r="C273" s="28"/>
      <c r="D273" s="13">
        <v>9.7329005475497166E-3</v>
      </c>
      <c r="E273" s="13">
        <v>3.5756944376094557E-2</v>
      </c>
      <c r="F273" s="13">
        <v>-1.2527956365829485E-2</v>
      </c>
      <c r="G273" s="13">
        <v>-3.3982073912824928E-3</v>
      </c>
      <c r="H273" s="13">
        <v>-2.8782684318697016E-2</v>
      </c>
      <c r="I273" s="13">
        <v>6.5944835217206732E-2</v>
      </c>
      <c r="J273" s="13">
        <v>-3.7110378343831574E-2</v>
      </c>
      <c r="K273" s="13">
        <v>-6.3134422172376747E-2</v>
      </c>
      <c r="L273" s="15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279</v>
      </c>
      <c r="C274" s="46"/>
      <c r="D274" s="44">
        <v>0.48</v>
      </c>
      <c r="E274" s="44">
        <v>1.18</v>
      </c>
      <c r="F274" s="44">
        <v>0.12</v>
      </c>
      <c r="G274" s="44">
        <v>0.12</v>
      </c>
      <c r="H274" s="44">
        <v>0.56000000000000005</v>
      </c>
      <c r="I274" s="44">
        <v>1.99</v>
      </c>
      <c r="J274" s="44">
        <v>0.79</v>
      </c>
      <c r="K274" s="44">
        <v>1.49</v>
      </c>
      <c r="L274" s="15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BM275" s="55"/>
    </row>
    <row r="276" spans="1:65" ht="15">
      <c r="B276" s="8" t="s">
        <v>589</v>
      </c>
      <c r="BM276" s="27" t="s">
        <v>67</v>
      </c>
    </row>
    <row r="277" spans="1:65" ht="15">
      <c r="A277" s="24" t="s">
        <v>36</v>
      </c>
      <c r="B277" s="18" t="s">
        <v>114</v>
      </c>
      <c r="C277" s="15" t="s">
        <v>115</v>
      </c>
      <c r="D277" s="16" t="s">
        <v>244</v>
      </c>
      <c r="E277" s="17" t="s">
        <v>244</v>
      </c>
      <c r="F277" s="17" t="s">
        <v>244</v>
      </c>
      <c r="G277" s="17" t="s">
        <v>244</v>
      </c>
      <c r="H277" s="17" t="s">
        <v>244</v>
      </c>
      <c r="I277" s="17" t="s">
        <v>244</v>
      </c>
      <c r="J277" s="17" t="s">
        <v>244</v>
      </c>
      <c r="K277" s="17" t="s">
        <v>244</v>
      </c>
      <c r="L277" s="15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245</v>
      </c>
      <c r="C278" s="9" t="s">
        <v>245</v>
      </c>
      <c r="D278" s="150" t="s">
        <v>247</v>
      </c>
      <c r="E278" s="151" t="s">
        <v>250</v>
      </c>
      <c r="F278" s="151" t="s">
        <v>261</v>
      </c>
      <c r="G278" s="151" t="s">
        <v>264</v>
      </c>
      <c r="H278" s="151" t="s">
        <v>283</v>
      </c>
      <c r="I278" s="151" t="s">
        <v>305</v>
      </c>
      <c r="J278" s="151" t="s">
        <v>285</v>
      </c>
      <c r="K278" s="151" t="s">
        <v>269</v>
      </c>
      <c r="L278" s="15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313</v>
      </c>
      <c r="E279" s="11" t="s">
        <v>313</v>
      </c>
      <c r="F279" s="11" t="s">
        <v>313</v>
      </c>
      <c r="G279" s="11" t="s">
        <v>313</v>
      </c>
      <c r="H279" s="11" t="s">
        <v>314</v>
      </c>
      <c r="I279" s="11" t="s">
        <v>313</v>
      </c>
      <c r="J279" s="11" t="s">
        <v>314</v>
      </c>
      <c r="K279" s="11" t="s">
        <v>314</v>
      </c>
      <c r="L279" s="15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15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0.92</v>
      </c>
      <c r="E281" s="21">
        <v>1</v>
      </c>
      <c r="F281" s="21">
        <v>0.94019320668122974</v>
      </c>
      <c r="G281" s="21">
        <v>0.99708000000000008</v>
      </c>
      <c r="H281" s="21">
        <v>0.93</v>
      </c>
      <c r="I281" s="21">
        <v>0.87</v>
      </c>
      <c r="J281" s="21">
        <v>0.9</v>
      </c>
      <c r="K281" s="21">
        <v>0.9</v>
      </c>
      <c r="L281" s="15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0.95</v>
      </c>
      <c r="E282" s="11">
        <v>1</v>
      </c>
      <c r="F282" s="11">
        <v>0.91020017901330941</v>
      </c>
      <c r="G282" s="11">
        <v>1.0184979999999999</v>
      </c>
      <c r="H282" s="11">
        <v>0.96</v>
      </c>
      <c r="I282" s="11">
        <v>0.93</v>
      </c>
      <c r="J282" s="11">
        <v>0.9</v>
      </c>
      <c r="K282" s="11">
        <v>0.8</v>
      </c>
      <c r="L282" s="15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22</v>
      </c>
    </row>
    <row r="283" spans="1:65">
      <c r="A283" s="29"/>
      <c r="B283" s="19">
        <v>1</v>
      </c>
      <c r="C283" s="9">
        <v>3</v>
      </c>
      <c r="D283" s="11">
        <v>0.91</v>
      </c>
      <c r="E283" s="11">
        <v>1</v>
      </c>
      <c r="F283" s="11">
        <v>0.9565033469152826</v>
      </c>
      <c r="G283" s="11">
        <v>0.96419400000000011</v>
      </c>
      <c r="H283" s="11">
        <v>0.92</v>
      </c>
      <c r="I283" s="11">
        <v>0.84</v>
      </c>
      <c r="J283" s="11">
        <v>0.8</v>
      </c>
      <c r="K283" s="11">
        <v>0.9</v>
      </c>
      <c r="L283" s="15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0.9</v>
      </c>
      <c r="E284" s="11">
        <v>1</v>
      </c>
      <c r="F284" s="11">
        <v>0.99259187940176941</v>
      </c>
      <c r="G284" s="11">
        <v>1.0227419999999998</v>
      </c>
      <c r="H284" s="148">
        <v>0.85</v>
      </c>
      <c r="I284" s="11">
        <v>0.88</v>
      </c>
      <c r="J284" s="11">
        <v>0.8</v>
      </c>
      <c r="K284" s="11">
        <v>0.8</v>
      </c>
      <c r="L284" s="15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0.92440043268177075</v>
      </c>
    </row>
    <row r="285" spans="1:65">
      <c r="A285" s="29"/>
      <c r="B285" s="19">
        <v>1</v>
      </c>
      <c r="C285" s="9">
        <v>5</v>
      </c>
      <c r="D285" s="11">
        <v>0.96</v>
      </c>
      <c r="E285" s="11">
        <v>0.9</v>
      </c>
      <c r="F285" s="11">
        <v>0.91078338152698746</v>
      </c>
      <c r="G285" s="11">
        <v>1.00989</v>
      </c>
      <c r="H285" s="11">
        <v>0.93</v>
      </c>
      <c r="I285" s="11">
        <v>0.96</v>
      </c>
      <c r="J285" s="11">
        <v>0.9</v>
      </c>
      <c r="K285" s="11">
        <v>0.9</v>
      </c>
      <c r="L285" s="15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28</v>
      </c>
    </row>
    <row r="286" spans="1:65">
      <c r="A286" s="29"/>
      <c r="B286" s="19">
        <v>1</v>
      </c>
      <c r="C286" s="9">
        <v>6</v>
      </c>
      <c r="D286" s="11">
        <v>0.92</v>
      </c>
      <c r="E286" s="11">
        <v>0.9</v>
      </c>
      <c r="F286" s="11">
        <v>0.94696077518641197</v>
      </c>
      <c r="G286" s="11">
        <v>1.0395840000000001</v>
      </c>
      <c r="H286" s="11">
        <v>0.92</v>
      </c>
      <c r="I286" s="11">
        <v>0.93</v>
      </c>
      <c r="J286" s="11">
        <v>0.9</v>
      </c>
      <c r="K286" s="11">
        <v>0.8</v>
      </c>
      <c r="L286" s="15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275</v>
      </c>
      <c r="C287" s="12"/>
      <c r="D287" s="22">
        <v>0.92666666666666675</v>
      </c>
      <c r="E287" s="22">
        <v>0.96666666666666679</v>
      </c>
      <c r="F287" s="22">
        <v>0.94287212812083165</v>
      </c>
      <c r="G287" s="22">
        <v>1.0086646666666665</v>
      </c>
      <c r="H287" s="22">
        <v>0.91833333333333333</v>
      </c>
      <c r="I287" s="22">
        <v>0.90166666666666673</v>
      </c>
      <c r="J287" s="22">
        <v>0.86666666666666681</v>
      </c>
      <c r="K287" s="22">
        <v>0.85000000000000009</v>
      </c>
      <c r="L287" s="15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276</v>
      </c>
      <c r="C288" s="28"/>
      <c r="D288" s="11">
        <v>0.92</v>
      </c>
      <c r="E288" s="11">
        <v>1</v>
      </c>
      <c r="F288" s="11">
        <v>0.94357699093382086</v>
      </c>
      <c r="G288" s="11">
        <v>1.0141939999999998</v>
      </c>
      <c r="H288" s="11">
        <v>0.92500000000000004</v>
      </c>
      <c r="I288" s="11">
        <v>0.90500000000000003</v>
      </c>
      <c r="J288" s="11">
        <v>0.9</v>
      </c>
      <c r="K288" s="11">
        <v>0.85000000000000009</v>
      </c>
      <c r="L288" s="15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277</v>
      </c>
      <c r="C289" s="28"/>
      <c r="D289" s="23">
        <v>2.3380903889000208E-2</v>
      </c>
      <c r="E289" s="23">
        <v>5.1639777949432211E-2</v>
      </c>
      <c r="F289" s="23">
        <v>3.0915696222519114E-2</v>
      </c>
      <c r="G289" s="23">
        <v>2.5939225390644645E-2</v>
      </c>
      <c r="H289" s="23">
        <v>3.6560452221856707E-2</v>
      </c>
      <c r="I289" s="23">
        <v>4.5350486950711651E-2</v>
      </c>
      <c r="J289" s="23">
        <v>5.1639777949432211E-2</v>
      </c>
      <c r="K289" s="23">
        <v>5.4772255750516599E-2</v>
      </c>
      <c r="L289" s="204"/>
      <c r="M289" s="205"/>
      <c r="N289" s="205"/>
      <c r="O289" s="205"/>
      <c r="P289" s="205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5"/>
      <c r="AD289" s="205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56"/>
    </row>
    <row r="290" spans="1:65">
      <c r="A290" s="29"/>
      <c r="B290" s="3" t="s">
        <v>87</v>
      </c>
      <c r="C290" s="28"/>
      <c r="D290" s="13">
        <v>2.5231191247122524E-2</v>
      </c>
      <c r="E290" s="13">
        <v>5.3420459947688487E-2</v>
      </c>
      <c r="F290" s="13">
        <v>3.2788853653076891E-2</v>
      </c>
      <c r="G290" s="13">
        <v>2.571640134512294E-2</v>
      </c>
      <c r="H290" s="13">
        <v>3.9811744706196049E-2</v>
      </c>
      <c r="I290" s="13">
        <v>5.0296288669920496E-2</v>
      </c>
      <c r="J290" s="13">
        <v>5.9584359172421775E-2</v>
      </c>
      <c r="K290" s="13">
        <v>6.4437947941784229E-2</v>
      </c>
      <c r="L290" s="15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278</v>
      </c>
      <c r="C291" s="28"/>
      <c r="D291" s="13">
        <v>2.4515717483184485E-3</v>
      </c>
      <c r="E291" s="13">
        <v>4.572286261515246E-2</v>
      </c>
      <c r="F291" s="13">
        <v>1.9982352653679314E-2</v>
      </c>
      <c r="G291" s="13">
        <v>9.1155554460784272E-2</v>
      </c>
      <c r="H291" s="13">
        <v>-6.5632805156052854E-3</v>
      </c>
      <c r="I291" s="13">
        <v>-2.4592985043452753E-2</v>
      </c>
      <c r="J291" s="13">
        <v>-6.2455364551932346E-2</v>
      </c>
      <c r="K291" s="13">
        <v>-8.0485069079779814E-2</v>
      </c>
      <c r="L291" s="15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279</v>
      </c>
      <c r="C292" s="46"/>
      <c r="D292" s="44">
        <v>0.09</v>
      </c>
      <c r="E292" s="44">
        <v>0.92</v>
      </c>
      <c r="F292" s="44">
        <v>0.42</v>
      </c>
      <c r="G292" s="44">
        <v>1.79</v>
      </c>
      <c r="H292" s="44">
        <v>0.09</v>
      </c>
      <c r="I292" s="44">
        <v>0.43</v>
      </c>
      <c r="J292" s="44">
        <v>1.1599999999999999</v>
      </c>
      <c r="K292" s="44">
        <v>1.5</v>
      </c>
      <c r="L292" s="15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K293" s="20"/>
      <c r="BM293" s="55"/>
    </row>
    <row r="294" spans="1:65" ht="15">
      <c r="B294" s="8" t="s">
        <v>590</v>
      </c>
      <c r="BM294" s="27" t="s">
        <v>67</v>
      </c>
    </row>
    <row r="295" spans="1:65" ht="15">
      <c r="A295" s="24" t="s">
        <v>39</v>
      </c>
      <c r="B295" s="18" t="s">
        <v>114</v>
      </c>
      <c r="C295" s="15" t="s">
        <v>115</v>
      </c>
      <c r="D295" s="16" t="s">
        <v>244</v>
      </c>
      <c r="E295" s="17" t="s">
        <v>244</v>
      </c>
      <c r="F295" s="17" t="s">
        <v>244</v>
      </c>
      <c r="G295" s="17" t="s">
        <v>244</v>
      </c>
      <c r="H295" s="17" t="s">
        <v>244</v>
      </c>
      <c r="I295" s="17" t="s">
        <v>244</v>
      </c>
      <c r="J295" s="17" t="s">
        <v>244</v>
      </c>
      <c r="K295" s="17" t="s">
        <v>244</v>
      </c>
      <c r="L295" s="15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245</v>
      </c>
      <c r="C296" s="9" t="s">
        <v>245</v>
      </c>
      <c r="D296" s="150" t="s">
        <v>247</v>
      </c>
      <c r="E296" s="151" t="s">
        <v>250</v>
      </c>
      <c r="F296" s="151" t="s">
        <v>261</v>
      </c>
      <c r="G296" s="151" t="s">
        <v>264</v>
      </c>
      <c r="H296" s="151" t="s">
        <v>283</v>
      </c>
      <c r="I296" s="151" t="s">
        <v>305</v>
      </c>
      <c r="J296" s="151" t="s">
        <v>285</v>
      </c>
      <c r="K296" s="151" t="s">
        <v>269</v>
      </c>
      <c r="L296" s="15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313</v>
      </c>
      <c r="E297" s="11" t="s">
        <v>313</v>
      </c>
      <c r="F297" s="11" t="s">
        <v>313</v>
      </c>
      <c r="G297" s="11" t="s">
        <v>313</v>
      </c>
      <c r="H297" s="11" t="s">
        <v>314</v>
      </c>
      <c r="I297" s="11" t="s">
        <v>313</v>
      </c>
      <c r="J297" s="11" t="s">
        <v>314</v>
      </c>
      <c r="K297" s="11" t="s">
        <v>314</v>
      </c>
      <c r="L297" s="15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15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21">
        <v>1.29</v>
      </c>
      <c r="E299" s="21">
        <v>1.5</v>
      </c>
      <c r="F299" s="21">
        <v>1.2553191277759284</v>
      </c>
      <c r="G299" s="146">
        <v>2.1054599999999999</v>
      </c>
      <c r="H299" s="21">
        <v>1.35</v>
      </c>
      <c r="I299" s="21">
        <v>1.1000000000000001</v>
      </c>
      <c r="J299" s="21">
        <v>1.25</v>
      </c>
      <c r="K299" s="21">
        <v>1.1000000000000001</v>
      </c>
      <c r="L299" s="15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1.24</v>
      </c>
      <c r="E300" s="11">
        <v>1.5</v>
      </c>
      <c r="F300" s="11">
        <v>1.3162288924656083</v>
      </c>
      <c r="G300" s="147">
        <v>2.0338059999999998</v>
      </c>
      <c r="H300" s="11">
        <v>1.28</v>
      </c>
      <c r="I300" s="11">
        <v>1.35</v>
      </c>
      <c r="J300" s="11">
        <v>1.19</v>
      </c>
      <c r="K300" s="11">
        <v>1.1000000000000001</v>
      </c>
      <c r="L300" s="15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23</v>
      </c>
    </row>
    <row r="301" spans="1:65">
      <c r="A301" s="29"/>
      <c r="B301" s="19">
        <v>1</v>
      </c>
      <c r="C301" s="9">
        <v>3</v>
      </c>
      <c r="D301" s="11">
        <v>1.25</v>
      </c>
      <c r="E301" s="11">
        <v>1.5</v>
      </c>
      <c r="F301" s="11">
        <v>1.388951028395137</v>
      </c>
      <c r="G301" s="147">
        <v>2.0074320000000001</v>
      </c>
      <c r="H301" s="11">
        <v>1.19</v>
      </c>
      <c r="I301" s="11">
        <v>1.1299999999999999</v>
      </c>
      <c r="J301" s="11">
        <v>1.2</v>
      </c>
      <c r="K301" s="11">
        <v>1.1000000000000001</v>
      </c>
      <c r="L301" s="15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1.26</v>
      </c>
      <c r="E302" s="11">
        <v>1.5</v>
      </c>
      <c r="F302" s="11">
        <v>1.3284376140661989</v>
      </c>
      <c r="G302" s="147">
        <v>1.984416</v>
      </c>
      <c r="H302" s="11">
        <v>1.1499999999999999</v>
      </c>
      <c r="I302" s="11">
        <v>1.29</v>
      </c>
      <c r="J302" s="11">
        <v>1.1599999999999999</v>
      </c>
      <c r="K302" s="11">
        <v>1</v>
      </c>
      <c r="L302" s="15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1.2621484937708338</v>
      </c>
    </row>
    <row r="303" spans="1:65">
      <c r="A303" s="29"/>
      <c r="B303" s="19">
        <v>1</v>
      </c>
      <c r="C303" s="9">
        <v>5</v>
      </c>
      <c r="D303" s="11">
        <v>1.31</v>
      </c>
      <c r="E303" s="148">
        <v>1.2</v>
      </c>
      <c r="F303" s="11">
        <v>1.30307995990785</v>
      </c>
      <c r="G303" s="147">
        <v>2.081016</v>
      </c>
      <c r="H303" s="11">
        <v>1.27</v>
      </c>
      <c r="I303" s="11">
        <v>1.48</v>
      </c>
      <c r="J303" s="11">
        <v>1.07</v>
      </c>
      <c r="K303" s="11">
        <v>1.1000000000000001</v>
      </c>
      <c r="L303" s="15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29</v>
      </c>
    </row>
    <row r="304" spans="1:65">
      <c r="A304" s="29"/>
      <c r="B304" s="19">
        <v>1</v>
      </c>
      <c r="C304" s="9">
        <v>6</v>
      </c>
      <c r="D304" s="11">
        <v>1.29</v>
      </c>
      <c r="E304" s="11">
        <v>1.4</v>
      </c>
      <c r="F304" s="11">
        <v>1.3282201157643021</v>
      </c>
      <c r="G304" s="147">
        <v>2.0543879999999999</v>
      </c>
      <c r="H304" s="11">
        <v>1.3</v>
      </c>
      <c r="I304" s="11">
        <v>1.1599999999999999</v>
      </c>
      <c r="J304" s="11">
        <v>1.1499999999999999</v>
      </c>
      <c r="K304" s="11">
        <v>1.1000000000000001</v>
      </c>
      <c r="L304" s="15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275</v>
      </c>
      <c r="C305" s="12"/>
      <c r="D305" s="22">
        <v>1.2733333333333332</v>
      </c>
      <c r="E305" s="22">
        <v>1.4333333333333333</v>
      </c>
      <c r="F305" s="22">
        <v>1.3200394563958373</v>
      </c>
      <c r="G305" s="22">
        <v>2.0444196666666663</v>
      </c>
      <c r="H305" s="22">
        <v>1.2566666666666666</v>
      </c>
      <c r="I305" s="22">
        <v>1.2516666666666667</v>
      </c>
      <c r="J305" s="22">
        <v>1.17</v>
      </c>
      <c r="K305" s="22">
        <v>1.0833333333333333</v>
      </c>
      <c r="L305" s="15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1">
        <v>1.2749999999999999</v>
      </c>
      <c r="E306" s="11">
        <v>1.5</v>
      </c>
      <c r="F306" s="11">
        <v>1.3222245041149552</v>
      </c>
      <c r="G306" s="11">
        <v>2.0440969999999998</v>
      </c>
      <c r="H306" s="11">
        <v>1.2749999999999999</v>
      </c>
      <c r="I306" s="11">
        <v>1.2250000000000001</v>
      </c>
      <c r="J306" s="11">
        <v>1.1749999999999998</v>
      </c>
      <c r="K306" s="11">
        <v>1.1000000000000001</v>
      </c>
      <c r="L306" s="15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277</v>
      </c>
      <c r="C307" s="28"/>
      <c r="D307" s="23">
        <v>2.7325202042558953E-2</v>
      </c>
      <c r="E307" s="23">
        <v>0.12110601416389968</v>
      </c>
      <c r="F307" s="23">
        <v>4.3306172425267936E-2</v>
      </c>
      <c r="G307" s="23">
        <v>4.5267557909242945E-2</v>
      </c>
      <c r="H307" s="23">
        <v>7.3665912514993506E-2</v>
      </c>
      <c r="I307" s="23">
        <v>0.14797522315126502</v>
      </c>
      <c r="J307" s="23">
        <v>6.033241251599341E-2</v>
      </c>
      <c r="K307" s="23">
        <v>4.0824829046386332E-2</v>
      </c>
      <c r="L307" s="15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87</v>
      </c>
      <c r="C308" s="28"/>
      <c r="D308" s="13">
        <v>2.1459582755936353E-2</v>
      </c>
      <c r="E308" s="13">
        <v>8.4492568021325362E-2</v>
      </c>
      <c r="F308" s="13">
        <v>3.2806725750083796E-2</v>
      </c>
      <c r="G308" s="13">
        <v>2.2142008633212598E-2</v>
      </c>
      <c r="H308" s="13">
        <v>5.8620089534477594E-2</v>
      </c>
      <c r="I308" s="13">
        <v>0.11822254845640347</v>
      </c>
      <c r="J308" s="13">
        <v>5.1566164543584113E-2</v>
      </c>
      <c r="K308" s="13">
        <v>3.7684457581279696E-2</v>
      </c>
      <c r="L308" s="15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278</v>
      </c>
      <c r="C309" s="28"/>
      <c r="D309" s="13">
        <v>8.8617461556232957E-3</v>
      </c>
      <c r="E309" s="13">
        <v>0.13562971425894776</v>
      </c>
      <c r="F309" s="13">
        <v>4.5866998146982363E-2</v>
      </c>
      <c r="G309" s="13">
        <v>0.6197932943363067</v>
      </c>
      <c r="H309" s="13">
        <v>-4.3432505218062856E-3</v>
      </c>
      <c r="I309" s="13">
        <v>-8.3047495250351266E-3</v>
      </c>
      <c r="J309" s="13">
        <v>-7.3009233244440419E-2</v>
      </c>
      <c r="K309" s="13">
        <v>-0.14167521596707444</v>
      </c>
      <c r="L309" s="15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279</v>
      </c>
      <c r="C310" s="46"/>
      <c r="D310" s="44">
        <v>7.0000000000000007E-2</v>
      </c>
      <c r="E310" s="44">
        <v>1.51</v>
      </c>
      <c r="F310" s="44">
        <v>0.49</v>
      </c>
      <c r="G310" s="44">
        <v>7.01</v>
      </c>
      <c r="H310" s="44">
        <v>7.0000000000000007E-2</v>
      </c>
      <c r="I310" s="44">
        <v>0.12</v>
      </c>
      <c r="J310" s="44">
        <v>0.85</v>
      </c>
      <c r="K310" s="44">
        <v>1.63</v>
      </c>
      <c r="L310" s="15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K311" s="20"/>
      <c r="BM311" s="55"/>
    </row>
    <row r="312" spans="1:65" ht="15">
      <c r="B312" s="8" t="s">
        <v>591</v>
      </c>
      <c r="BM312" s="27" t="s">
        <v>67</v>
      </c>
    </row>
    <row r="313" spans="1:65" ht="15">
      <c r="A313" s="24" t="s">
        <v>52</v>
      </c>
      <c r="B313" s="18" t="s">
        <v>114</v>
      </c>
      <c r="C313" s="15" t="s">
        <v>115</v>
      </c>
      <c r="D313" s="16" t="s">
        <v>244</v>
      </c>
      <c r="E313" s="17" t="s">
        <v>244</v>
      </c>
      <c r="F313" s="17" t="s">
        <v>244</v>
      </c>
      <c r="G313" s="17" t="s">
        <v>244</v>
      </c>
      <c r="H313" s="17" t="s">
        <v>244</v>
      </c>
      <c r="I313" s="17" t="s">
        <v>244</v>
      </c>
      <c r="J313" s="17" t="s">
        <v>244</v>
      </c>
      <c r="K313" s="17" t="s">
        <v>244</v>
      </c>
      <c r="L313" s="17" t="s">
        <v>244</v>
      </c>
      <c r="M313" s="17" t="s">
        <v>244</v>
      </c>
      <c r="N313" s="17" t="s">
        <v>244</v>
      </c>
      <c r="O313" s="17" t="s">
        <v>244</v>
      </c>
      <c r="P313" s="17" t="s">
        <v>244</v>
      </c>
      <c r="Q313" s="17" t="s">
        <v>244</v>
      </c>
      <c r="R313" s="17" t="s">
        <v>244</v>
      </c>
      <c r="S313" s="17" t="s">
        <v>244</v>
      </c>
      <c r="T313" s="17" t="s">
        <v>244</v>
      </c>
      <c r="U313" s="17" t="s">
        <v>244</v>
      </c>
      <c r="V313" s="17" t="s">
        <v>244</v>
      </c>
      <c r="W313" s="17" t="s">
        <v>244</v>
      </c>
      <c r="X313" s="17" t="s">
        <v>244</v>
      </c>
      <c r="Y313" s="17" t="s">
        <v>244</v>
      </c>
      <c r="Z313" s="17" t="s">
        <v>244</v>
      </c>
      <c r="AA313" s="17" t="s">
        <v>244</v>
      </c>
      <c r="AB313" s="17" t="s">
        <v>244</v>
      </c>
      <c r="AC313" s="17" t="s">
        <v>244</v>
      </c>
      <c r="AD313" s="152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245</v>
      </c>
      <c r="C314" s="9" t="s">
        <v>245</v>
      </c>
      <c r="D314" s="150" t="s">
        <v>247</v>
      </c>
      <c r="E314" s="151" t="s">
        <v>248</v>
      </c>
      <c r="F314" s="151" t="s">
        <v>249</v>
      </c>
      <c r="G314" s="151" t="s">
        <v>250</v>
      </c>
      <c r="H314" s="151" t="s">
        <v>252</v>
      </c>
      <c r="I314" s="151" t="s">
        <v>253</v>
      </c>
      <c r="J314" s="151" t="s">
        <v>254</v>
      </c>
      <c r="K314" s="151" t="s">
        <v>255</v>
      </c>
      <c r="L314" s="151" t="s">
        <v>256</v>
      </c>
      <c r="M314" s="151" t="s">
        <v>257</v>
      </c>
      <c r="N314" s="151" t="s">
        <v>258</v>
      </c>
      <c r="O314" s="151" t="s">
        <v>259</v>
      </c>
      <c r="P314" s="151" t="s">
        <v>260</v>
      </c>
      <c r="Q314" s="151" t="s">
        <v>261</v>
      </c>
      <c r="R314" s="151" t="s">
        <v>262</v>
      </c>
      <c r="S314" s="151" t="s">
        <v>263</v>
      </c>
      <c r="T314" s="151" t="s">
        <v>264</v>
      </c>
      <c r="U314" s="151" t="s">
        <v>265</v>
      </c>
      <c r="V314" s="151" t="s">
        <v>283</v>
      </c>
      <c r="W314" s="151" t="s">
        <v>305</v>
      </c>
      <c r="X314" s="151" t="s">
        <v>284</v>
      </c>
      <c r="Y314" s="151" t="s">
        <v>266</v>
      </c>
      <c r="Z314" s="151" t="s">
        <v>267</v>
      </c>
      <c r="AA314" s="151" t="s">
        <v>285</v>
      </c>
      <c r="AB314" s="151" t="s">
        <v>268</v>
      </c>
      <c r="AC314" s="151" t="s">
        <v>269</v>
      </c>
      <c r="AD314" s="152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118</v>
      </c>
      <c r="E315" s="11" t="s">
        <v>118</v>
      </c>
      <c r="F315" s="11" t="s">
        <v>118</v>
      </c>
      <c r="G315" s="11" t="s">
        <v>313</v>
      </c>
      <c r="H315" s="11" t="s">
        <v>313</v>
      </c>
      <c r="I315" s="11" t="s">
        <v>314</v>
      </c>
      <c r="J315" s="11" t="s">
        <v>314</v>
      </c>
      <c r="K315" s="11" t="s">
        <v>314</v>
      </c>
      <c r="L315" s="11" t="s">
        <v>314</v>
      </c>
      <c r="M315" s="11" t="s">
        <v>314</v>
      </c>
      <c r="N315" s="11" t="s">
        <v>314</v>
      </c>
      <c r="O315" s="11" t="s">
        <v>313</v>
      </c>
      <c r="P315" s="11" t="s">
        <v>314</v>
      </c>
      <c r="Q315" s="11" t="s">
        <v>313</v>
      </c>
      <c r="R315" s="11" t="s">
        <v>118</v>
      </c>
      <c r="S315" s="11" t="s">
        <v>314</v>
      </c>
      <c r="T315" s="11" t="s">
        <v>118</v>
      </c>
      <c r="U315" s="11" t="s">
        <v>314</v>
      </c>
      <c r="V315" s="11" t="s">
        <v>314</v>
      </c>
      <c r="W315" s="11" t="s">
        <v>118</v>
      </c>
      <c r="X315" s="11" t="s">
        <v>313</v>
      </c>
      <c r="Y315" s="11" t="s">
        <v>314</v>
      </c>
      <c r="Z315" s="11" t="s">
        <v>314</v>
      </c>
      <c r="AA315" s="11" t="s">
        <v>314</v>
      </c>
      <c r="AB315" s="11" t="s">
        <v>313</v>
      </c>
      <c r="AC315" s="11" t="s">
        <v>314</v>
      </c>
      <c r="AD315" s="152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152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2.2599999999999998</v>
      </c>
      <c r="E317" s="21">
        <v>2.2999999999999998</v>
      </c>
      <c r="F317" s="21">
        <v>2.2987001356690007</v>
      </c>
      <c r="G317" s="21">
        <v>2.23</v>
      </c>
      <c r="H317" s="146">
        <v>2.0099999999999998</v>
      </c>
      <c r="I317" s="21">
        <v>2.2999999999999998</v>
      </c>
      <c r="J317" s="21">
        <v>2.2200000000000002</v>
      </c>
      <c r="K317" s="21">
        <v>2.13</v>
      </c>
      <c r="L317" s="21">
        <v>2.34</v>
      </c>
      <c r="M317" s="21">
        <v>2.2400000000000002</v>
      </c>
      <c r="N317" s="21">
        <v>2.2400000000000002</v>
      </c>
      <c r="O317" s="146">
        <v>2.5099999999999998</v>
      </c>
      <c r="P317" s="21">
        <v>2.29</v>
      </c>
      <c r="Q317" s="21">
        <v>2.2148656890381297</v>
      </c>
      <c r="R317" s="21">
        <v>2.2400000000000002</v>
      </c>
      <c r="S317" s="21">
        <v>2.2200000000000002</v>
      </c>
      <c r="T317" s="21">
        <v>2.3175020000000002</v>
      </c>
      <c r="U317" s="21">
        <v>2.2000000000000002</v>
      </c>
      <c r="V317" s="146">
        <v>2.0500000000000003</v>
      </c>
      <c r="W317" s="146">
        <v>1.94</v>
      </c>
      <c r="X317" s="21">
        <v>2.16</v>
      </c>
      <c r="Y317" s="21">
        <v>2.3202399999999996</v>
      </c>
      <c r="Z317" s="21">
        <v>2.23</v>
      </c>
      <c r="AA317" s="21">
        <v>2.2000000000000002</v>
      </c>
      <c r="AB317" s="21">
        <v>2.2082999999999999</v>
      </c>
      <c r="AC317" s="21">
        <v>2.13</v>
      </c>
      <c r="AD317" s="152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2.27</v>
      </c>
      <c r="E318" s="11">
        <v>2.25</v>
      </c>
      <c r="F318" s="11">
        <v>2.2334357738314217</v>
      </c>
      <c r="G318" s="11">
        <v>2.2599999999999998</v>
      </c>
      <c r="H318" s="147">
        <v>2</v>
      </c>
      <c r="I318" s="11">
        <v>2.29</v>
      </c>
      <c r="J318" s="11">
        <v>2.21</v>
      </c>
      <c r="K318" s="11">
        <v>2.27</v>
      </c>
      <c r="L318" s="11">
        <v>2.33</v>
      </c>
      <c r="M318" s="11">
        <v>2.3199999999999998</v>
      </c>
      <c r="N318" s="11">
        <v>2.2000000000000002</v>
      </c>
      <c r="O318" s="147">
        <v>2.42</v>
      </c>
      <c r="P318" s="11">
        <v>2.2200000000000002</v>
      </c>
      <c r="Q318" s="11">
        <v>2.2499891975729769</v>
      </c>
      <c r="R318" s="11">
        <v>2.3199999999999998</v>
      </c>
      <c r="S318" s="11">
        <v>2.2000000000000002</v>
      </c>
      <c r="T318" s="11">
        <v>2.3167260000000001</v>
      </c>
      <c r="U318" s="11">
        <v>2.2200000000000002</v>
      </c>
      <c r="V318" s="147">
        <v>1.91</v>
      </c>
      <c r="W318" s="147">
        <v>1.8399999999999999</v>
      </c>
      <c r="X318" s="11">
        <v>2.1800000000000002</v>
      </c>
      <c r="Y318" s="11">
        <v>2.315598</v>
      </c>
      <c r="Z318" s="11">
        <v>2.2400000000000002</v>
      </c>
      <c r="AA318" s="11">
        <v>2.19</v>
      </c>
      <c r="AB318" s="11">
        <v>2.1751</v>
      </c>
      <c r="AC318" s="11">
        <v>2.12</v>
      </c>
      <c r="AD318" s="152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24</v>
      </c>
    </row>
    <row r="319" spans="1:65">
      <c r="A319" s="29"/>
      <c r="B319" s="19">
        <v>1</v>
      </c>
      <c r="C319" s="9">
        <v>3</v>
      </c>
      <c r="D319" s="11">
        <v>2.25</v>
      </c>
      <c r="E319" s="11">
        <v>2.33</v>
      </c>
      <c r="F319" s="11">
        <v>2.2982390711977185</v>
      </c>
      <c r="G319" s="11">
        <v>2.2599999999999998</v>
      </c>
      <c r="H319" s="147">
        <v>2</v>
      </c>
      <c r="I319" s="11">
        <v>2.29</v>
      </c>
      <c r="J319" s="11">
        <v>2.19</v>
      </c>
      <c r="K319" s="11">
        <v>2.2400000000000002</v>
      </c>
      <c r="L319" s="11">
        <v>2.29</v>
      </c>
      <c r="M319" s="11">
        <v>2.2799999999999998</v>
      </c>
      <c r="N319" s="11">
        <v>2.23</v>
      </c>
      <c r="O319" s="147">
        <v>2.58</v>
      </c>
      <c r="P319" s="11">
        <v>2.16</v>
      </c>
      <c r="Q319" s="11">
        <v>2.2662870551448164</v>
      </c>
      <c r="R319" s="11">
        <v>2.2400000000000002</v>
      </c>
      <c r="S319" s="11">
        <v>2.21</v>
      </c>
      <c r="T319" s="11">
        <v>2.3174980000000001</v>
      </c>
      <c r="U319" s="11">
        <v>2.23</v>
      </c>
      <c r="V319" s="147">
        <v>1.9800000000000002</v>
      </c>
      <c r="W319" s="147">
        <v>1.8399999999999999</v>
      </c>
      <c r="X319" s="11">
        <v>2.2200000000000002</v>
      </c>
      <c r="Y319" s="11">
        <v>2.22024</v>
      </c>
      <c r="Z319" s="11">
        <v>2.2400000000000002</v>
      </c>
      <c r="AA319" s="11">
        <v>2.15</v>
      </c>
      <c r="AB319" s="11">
        <v>2.1572999999999998</v>
      </c>
      <c r="AC319" s="11">
        <v>2.11</v>
      </c>
      <c r="AD319" s="152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2.25</v>
      </c>
      <c r="E320" s="11">
        <v>2.35</v>
      </c>
      <c r="F320" s="11">
        <v>2.1822394212546881</v>
      </c>
      <c r="G320" s="11">
        <v>2.2200000000000002</v>
      </c>
      <c r="H320" s="147">
        <v>1.9900000000000002</v>
      </c>
      <c r="I320" s="11">
        <v>2.2999999999999998</v>
      </c>
      <c r="J320" s="11">
        <v>2.17</v>
      </c>
      <c r="K320" s="11">
        <v>2.33</v>
      </c>
      <c r="L320" s="11">
        <v>2.3199999999999998</v>
      </c>
      <c r="M320" s="11">
        <v>2.2200000000000002</v>
      </c>
      <c r="N320" s="11">
        <v>2.25</v>
      </c>
      <c r="O320" s="147">
        <v>2.4</v>
      </c>
      <c r="P320" s="11">
        <v>2.23</v>
      </c>
      <c r="Q320" s="11">
        <v>2.2979616317780809</v>
      </c>
      <c r="R320" s="11">
        <v>2.29</v>
      </c>
      <c r="S320" s="11">
        <v>2.2200000000000002</v>
      </c>
      <c r="T320" s="11">
        <v>2.3172079999999999</v>
      </c>
      <c r="U320" s="11">
        <v>2.17</v>
      </c>
      <c r="V320" s="147">
        <v>1.91</v>
      </c>
      <c r="W320" s="147">
        <v>1.87</v>
      </c>
      <c r="X320" s="11">
        <v>2.23</v>
      </c>
      <c r="Y320" s="11">
        <v>2.2736799999999997</v>
      </c>
      <c r="Z320" s="11">
        <v>2.2200000000000002</v>
      </c>
      <c r="AA320" s="11">
        <v>2.23</v>
      </c>
      <c r="AB320" s="11">
        <v>2.1608000000000001</v>
      </c>
      <c r="AC320" s="148">
        <v>2.06</v>
      </c>
      <c r="AD320" s="152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2.2419681173229287</v>
      </c>
    </row>
    <row r="321" spans="1:65">
      <c r="A321" s="29"/>
      <c r="B321" s="19">
        <v>1</v>
      </c>
      <c r="C321" s="9">
        <v>5</v>
      </c>
      <c r="D321" s="11">
        <v>2.27</v>
      </c>
      <c r="E321" s="11">
        <v>2.33</v>
      </c>
      <c r="F321" s="11">
        <v>2.1932547750640845</v>
      </c>
      <c r="G321" s="11">
        <v>2.34</v>
      </c>
      <c r="H321" s="147">
        <v>2</v>
      </c>
      <c r="I321" s="11">
        <v>2.29</v>
      </c>
      <c r="J321" s="11">
        <v>2.15</v>
      </c>
      <c r="K321" s="11">
        <v>2.33</v>
      </c>
      <c r="L321" s="11">
        <v>2.33</v>
      </c>
      <c r="M321" s="11">
        <v>2.37</v>
      </c>
      <c r="N321" s="11">
        <v>2.23</v>
      </c>
      <c r="O321" s="147">
        <v>2.5099999999999998</v>
      </c>
      <c r="P321" s="11">
        <v>2.19</v>
      </c>
      <c r="Q321" s="11">
        <v>2.2536624121356468</v>
      </c>
      <c r="R321" s="11">
        <v>2.27</v>
      </c>
      <c r="S321" s="11">
        <v>2.21</v>
      </c>
      <c r="T321" s="11">
        <v>2.3200460000000001</v>
      </c>
      <c r="U321" s="11">
        <v>2.23</v>
      </c>
      <c r="V321" s="147">
        <v>2</v>
      </c>
      <c r="W321" s="147">
        <v>1.91</v>
      </c>
      <c r="X321" s="11">
        <v>2.23</v>
      </c>
      <c r="Y321" s="11">
        <v>2.2387599999999996</v>
      </c>
      <c r="Z321" s="11">
        <v>2.2200000000000002</v>
      </c>
      <c r="AA321" s="11">
        <v>2.25</v>
      </c>
      <c r="AB321" s="11">
        <v>2.1652</v>
      </c>
      <c r="AC321" s="11">
        <v>2.12</v>
      </c>
      <c r="AD321" s="152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30</v>
      </c>
    </row>
    <row r="322" spans="1:65">
      <c r="A322" s="29"/>
      <c r="B322" s="19">
        <v>1</v>
      </c>
      <c r="C322" s="9">
        <v>6</v>
      </c>
      <c r="D322" s="11">
        <v>2.2400000000000002</v>
      </c>
      <c r="E322" s="11">
        <v>2.31</v>
      </c>
      <c r="F322" s="11">
        <v>2.2847811071443638</v>
      </c>
      <c r="G322" s="11">
        <v>2.21</v>
      </c>
      <c r="H322" s="147">
        <v>1.9900000000000002</v>
      </c>
      <c r="I322" s="11">
        <v>2.2999999999999998</v>
      </c>
      <c r="J322" s="11">
        <v>2.23</v>
      </c>
      <c r="K322" s="11">
        <v>2.27</v>
      </c>
      <c r="L322" s="11">
        <v>2.2599999999999998</v>
      </c>
      <c r="M322" s="11">
        <v>2.25</v>
      </c>
      <c r="N322" s="11">
        <v>2.23</v>
      </c>
      <c r="O322" s="147">
        <v>2.5099999999999998</v>
      </c>
      <c r="P322" s="11">
        <v>2.2000000000000002</v>
      </c>
      <c r="Q322" s="11">
        <v>2.2125092167956715</v>
      </c>
      <c r="R322" s="11">
        <v>2.29</v>
      </c>
      <c r="S322" s="11">
        <v>2.2200000000000002</v>
      </c>
      <c r="T322" s="11">
        <v>2.315248</v>
      </c>
      <c r="U322" s="11">
        <v>2.16</v>
      </c>
      <c r="V322" s="147">
        <v>2.09</v>
      </c>
      <c r="W322" s="147">
        <v>1.9299999999999997</v>
      </c>
      <c r="X322" s="11">
        <v>2.23</v>
      </c>
      <c r="Y322" s="11">
        <v>2.2659199999999999</v>
      </c>
      <c r="Z322" s="11">
        <v>2.2200000000000002</v>
      </c>
      <c r="AA322" s="11">
        <v>2.2400000000000002</v>
      </c>
      <c r="AB322" s="11">
        <v>2.1484999999999999</v>
      </c>
      <c r="AC322" s="11">
        <v>2.12</v>
      </c>
      <c r="AD322" s="152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20" t="s">
        <v>275</v>
      </c>
      <c r="C323" s="12"/>
      <c r="D323" s="22">
        <v>2.2566666666666664</v>
      </c>
      <c r="E323" s="22">
        <v>2.311666666666667</v>
      </c>
      <c r="F323" s="22">
        <v>2.2484417140268791</v>
      </c>
      <c r="G323" s="22">
        <v>2.2533333333333334</v>
      </c>
      <c r="H323" s="22">
        <v>1.9983333333333333</v>
      </c>
      <c r="I323" s="22">
        <v>2.2949999999999999</v>
      </c>
      <c r="J323" s="22">
        <v>2.1949999999999998</v>
      </c>
      <c r="K323" s="22">
        <v>2.2616666666666667</v>
      </c>
      <c r="L323" s="22">
        <v>2.3116666666666665</v>
      </c>
      <c r="M323" s="22">
        <v>2.2799999999999998</v>
      </c>
      <c r="N323" s="22">
        <v>2.23</v>
      </c>
      <c r="O323" s="22">
        <v>2.4883333333333333</v>
      </c>
      <c r="P323" s="22">
        <v>2.2149999999999999</v>
      </c>
      <c r="Q323" s="22">
        <v>2.2492125337442208</v>
      </c>
      <c r="R323" s="22">
        <v>2.2749999999999999</v>
      </c>
      <c r="S323" s="22">
        <v>2.2133333333333334</v>
      </c>
      <c r="T323" s="22">
        <v>2.3173713333333334</v>
      </c>
      <c r="U323" s="22">
        <v>2.2016666666666667</v>
      </c>
      <c r="V323" s="22">
        <v>1.9900000000000002</v>
      </c>
      <c r="W323" s="22">
        <v>1.888333333333333</v>
      </c>
      <c r="X323" s="22">
        <v>2.2083333333333335</v>
      </c>
      <c r="Y323" s="22">
        <v>2.2724063333333331</v>
      </c>
      <c r="Z323" s="22">
        <v>2.2283333333333339</v>
      </c>
      <c r="AA323" s="22">
        <v>2.2100000000000004</v>
      </c>
      <c r="AB323" s="22">
        <v>2.1692</v>
      </c>
      <c r="AC323" s="22">
        <v>2.11</v>
      </c>
      <c r="AD323" s="152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276</v>
      </c>
      <c r="C324" s="28"/>
      <c r="D324" s="11">
        <v>2.2549999999999999</v>
      </c>
      <c r="E324" s="11">
        <v>2.3200000000000003</v>
      </c>
      <c r="F324" s="11">
        <v>2.2591084404878927</v>
      </c>
      <c r="G324" s="11">
        <v>2.2450000000000001</v>
      </c>
      <c r="H324" s="11">
        <v>2</v>
      </c>
      <c r="I324" s="11">
        <v>2.2949999999999999</v>
      </c>
      <c r="J324" s="11">
        <v>2.2000000000000002</v>
      </c>
      <c r="K324" s="11">
        <v>2.27</v>
      </c>
      <c r="L324" s="11">
        <v>2.3250000000000002</v>
      </c>
      <c r="M324" s="11">
        <v>2.2649999999999997</v>
      </c>
      <c r="N324" s="11">
        <v>2.23</v>
      </c>
      <c r="O324" s="11">
        <v>2.5099999999999998</v>
      </c>
      <c r="P324" s="11">
        <v>2.21</v>
      </c>
      <c r="Q324" s="11">
        <v>2.2518258048543118</v>
      </c>
      <c r="R324" s="11">
        <v>2.2800000000000002</v>
      </c>
      <c r="S324" s="11">
        <v>2.2149999999999999</v>
      </c>
      <c r="T324" s="11">
        <v>2.3173529999999998</v>
      </c>
      <c r="U324" s="11">
        <v>2.21</v>
      </c>
      <c r="V324" s="11">
        <v>1.9900000000000002</v>
      </c>
      <c r="W324" s="11">
        <v>1.8900000000000001</v>
      </c>
      <c r="X324" s="11">
        <v>2.2250000000000001</v>
      </c>
      <c r="Y324" s="11">
        <v>2.2698</v>
      </c>
      <c r="Z324" s="11">
        <v>2.2250000000000001</v>
      </c>
      <c r="AA324" s="11">
        <v>2.2149999999999999</v>
      </c>
      <c r="AB324" s="11">
        <v>2.1630000000000003</v>
      </c>
      <c r="AC324" s="11">
        <v>2.12</v>
      </c>
      <c r="AD324" s="152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277</v>
      </c>
      <c r="C325" s="28"/>
      <c r="D325" s="23">
        <v>1.2110601416389904E-2</v>
      </c>
      <c r="E325" s="23">
        <v>3.4880749227427295E-2</v>
      </c>
      <c r="F325" s="23">
        <v>5.2876757201689814E-2</v>
      </c>
      <c r="G325" s="23">
        <v>4.7187568984496955E-2</v>
      </c>
      <c r="H325" s="23">
        <v>7.5277265270906491E-3</v>
      </c>
      <c r="I325" s="23">
        <v>5.4772255750515442E-3</v>
      </c>
      <c r="J325" s="23">
        <v>3.0822070014844948E-2</v>
      </c>
      <c r="K325" s="23">
        <v>7.3869253865642068E-2</v>
      </c>
      <c r="L325" s="23">
        <v>3.0605010483034795E-2</v>
      </c>
      <c r="M325" s="23">
        <v>5.6213877290220725E-2</v>
      </c>
      <c r="N325" s="23">
        <v>1.6733200530681475E-2</v>
      </c>
      <c r="O325" s="23">
        <v>6.6758270399005018E-2</v>
      </c>
      <c r="P325" s="23">
        <v>4.4158804331639205E-2</v>
      </c>
      <c r="Q325" s="23">
        <v>3.2296308398532737E-2</v>
      </c>
      <c r="R325" s="23">
        <v>3.146426544510441E-2</v>
      </c>
      <c r="S325" s="23">
        <v>8.1649658092773029E-3</v>
      </c>
      <c r="T325" s="23">
        <v>1.5581166409055344E-3</v>
      </c>
      <c r="U325" s="23">
        <v>3.0605010483034736E-2</v>
      </c>
      <c r="V325" s="23">
        <v>7.2938330115241909E-2</v>
      </c>
      <c r="W325" s="23">
        <v>4.4459719597256399E-2</v>
      </c>
      <c r="X325" s="23">
        <v>3.060501048303468E-2</v>
      </c>
      <c r="Y325" s="23">
        <v>4.0126491407381559E-2</v>
      </c>
      <c r="Z325" s="23">
        <v>9.8319208025017518E-3</v>
      </c>
      <c r="AA325" s="23">
        <v>3.7416573867739472E-2</v>
      </c>
      <c r="AB325" s="23">
        <v>2.107263628500243E-2</v>
      </c>
      <c r="AC325" s="23">
        <v>2.5298221281347021E-2</v>
      </c>
      <c r="AD325" s="204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29"/>
      <c r="B326" s="3" t="s">
        <v>87</v>
      </c>
      <c r="C326" s="28"/>
      <c r="D326" s="13">
        <v>5.3665885153869599E-3</v>
      </c>
      <c r="E326" s="13">
        <v>1.5089004712657804E-2</v>
      </c>
      <c r="F326" s="13">
        <v>2.3517068230774558E-2</v>
      </c>
      <c r="G326" s="13">
        <v>2.0941228839273796E-2</v>
      </c>
      <c r="H326" s="13">
        <v>3.7670024322388569E-3</v>
      </c>
      <c r="I326" s="13">
        <v>2.3865906645104767E-3</v>
      </c>
      <c r="J326" s="13">
        <v>1.4041945337059204E-2</v>
      </c>
      <c r="K326" s="13">
        <v>3.2661423964174825E-2</v>
      </c>
      <c r="L326" s="13">
        <v>1.323937007196891E-2</v>
      </c>
      <c r="M326" s="13">
        <v>2.4655209337816109E-2</v>
      </c>
      <c r="N326" s="13">
        <v>7.5036773680185985E-3</v>
      </c>
      <c r="O326" s="13">
        <v>2.6828507862962498E-2</v>
      </c>
      <c r="P326" s="13">
        <v>1.993625477726375E-2</v>
      </c>
      <c r="Q326" s="13">
        <v>1.4358940257535242E-2</v>
      </c>
      <c r="R326" s="13">
        <v>1.3830446349496444E-2</v>
      </c>
      <c r="S326" s="13">
        <v>3.6889905764807092E-3</v>
      </c>
      <c r="T326" s="13">
        <v>6.723638195111016E-4</v>
      </c>
      <c r="U326" s="13">
        <v>1.3900837463906768E-2</v>
      </c>
      <c r="V326" s="13">
        <v>3.6652427193588896E-2</v>
      </c>
      <c r="W326" s="13">
        <v>2.354442344073596E-2</v>
      </c>
      <c r="X326" s="13">
        <v>1.3858872671562873E-2</v>
      </c>
      <c r="Y326" s="13">
        <v>1.765814978543959E-2</v>
      </c>
      <c r="Z326" s="13">
        <v>4.4122307266275616E-3</v>
      </c>
      <c r="AA326" s="13">
        <v>1.6930576410741839E-2</v>
      </c>
      <c r="AB326" s="13">
        <v>9.7144736700177162E-3</v>
      </c>
      <c r="AC326" s="13">
        <v>1.1989678332391954E-2</v>
      </c>
      <c r="AD326" s="152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278</v>
      </c>
      <c r="C327" s="28"/>
      <c r="D327" s="13">
        <v>6.5560920470577599E-3</v>
      </c>
      <c r="E327" s="13">
        <v>3.1088109061498725E-2</v>
      </c>
      <c r="F327" s="13">
        <v>2.8874615361080824E-3</v>
      </c>
      <c r="G327" s="13">
        <v>5.0693031370916408E-3</v>
      </c>
      <c r="H327" s="13">
        <v>-0.10867004847531592</v>
      </c>
      <c r="I327" s="13">
        <v>2.365416451166813E-2</v>
      </c>
      <c r="J327" s="13">
        <v>-2.0949502787315333E-2</v>
      </c>
      <c r="K327" s="13">
        <v>8.7862754120069386E-3</v>
      </c>
      <c r="L327" s="13">
        <v>3.1088109061498503E-2</v>
      </c>
      <c r="M327" s="13">
        <v>1.6963614416820594E-2</v>
      </c>
      <c r="N327" s="13">
        <v>-5.338219232671082E-3</v>
      </c>
      <c r="O327" s="13">
        <v>0.10988792128970259</v>
      </c>
      <c r="P327" s="13">
        <v>-1.2028769327518618E-2</v>
      </c>
      <c r="Q327" s="13">
        <v>3.2312753983061437E-3</v>
      </c>
      <c r="R327" s="13">
        <v>1.4733431051871415E-2</v>
      </c>
      <c r="S327" s="13">
        <v>-1.2772163782501678E-2</v>
      </c>
      <c r="T327" s="13">
        <v>3.3632599602014812E-2</v>
      </c>
      <c r="U327" s="13">
        <v>-1.7975924967383095E-2</v>
      </c>
      <c r="V327" s="13">
        <v>-0.1123870207502311</v>
      </c>
      <c r="W327" s="13">
        <v>-0.15773408250419774</v>
      </c>
      <c r="X327" s="13">
        <v>-1.5002347147450745E-2</v>
      </c>
      <c r="Y327" s="13">
        <v>1.3576560601026744E-2</v>
      </c>
      <c r="Z327" s="13">
        <v>-6.0816136876539195E-3</v>
      </c>
      <c r="AA327" s="13">
        <v>-1.4258952692467575E-2</v>
      </c>
      <c r="AB327" s="13">
        <v>-3.2457248950452988E-2</v>
      </c>
      <c r="AC327" s="13">
        <v>-5.8862619991451148E-2</v>
      </c>
      <c r="AD327" s="152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279</v>
      </c>
      <c r="C328" s="46"/>
      <c r="D328" s="44">
        <v>0.32</v>
      </c>
      <c r="E328" s="44">
        <v>1.33</v>
      </c>
      <c r="F328" s="44">
        <v>0.17</v>
      </c>
      <c r="G328" s="44">
        <v>0.26</v>
      </c>
      <c r="H328" s="44">
        <v>4.43</v>
      </c>
      <c r="I328" s="44">
        <v>1.03</v>
      </c>
      <c r="J328" s="44">
        <v>0.81</v>
      </c>
      <c r="K328" s="44">
        <v>0.41</v>
      </c>
      <c r="L328" s="44">
        <v>1.33</v>
      </c>
      <c r="M328" s="44">
        <v>0.75</v>
      </c>
      <c r="N328" s="44">
        <v>0.17</v>
      </c>
      <c r="O328" s="44">
        <v>4.58</v>
      </c>
      <c r="P328" s="44">
        <v>0.45</v>
      </c>
      <c r="Q328" s="44">
        <v>0.18</v>
      </c>
      <c r="R328" s="44">
        <v>0.66</v>
      </c>
      <c r="S328" s="44">
        <v>0.48</v>
      </c>
      <c r="T328" s="44">
        <v>1.44</v>
      </c>
      <c r="U328" s="44">
        <v>0.69</v>
      </c>
      <c r="V328" s="44">
        <v>4.58</v>
      </c>
      <c r="W328" s="44">
        <v>6.45</v>
      </c>
      <c r="X328" s="44">
        <v>0.56999999999999995</v>
      </c>
      <c r="Y328" s="44">
        <v>0.61</v>
      </c>
      <c r="Z328" s="44">
        <v>0.2</v>
      </c>
      <c r="AA328" s="44">
        <v>0.54</v>
      </c>
      <c r="AB328" s="44">
        <v>1.29</v>
      </c>
      <c r="AC328" s="44">
        <v>2.38</v>
      </c>
      <c r="AD328" s="152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5"/>
    </row>
    <row r="330" spans="1:65" ht="15">
      <c r="B330" s="8" t="s">
        <v>592</v>
      </c>
      <c r="BM330" s="27" t="s">
        <v>67</v>
      </c>
    </row>
    <row r="331" spans="1:65" ht="15">
      <c r="A331" s="24" t="s">
        <v>42</v>
      </c>
      <c r="B331" s="18" t="s">
        <v>114</v>
      </c>
      <c r="C331" s="15" t="s">
        <v>115</v>
      </c>
      <c r="D331" s="16" t="s">
        <v>244</v>
      </c>
      <c r="E331" s="17" t="s">
        <v>244</v>
      </c>
      <c r="F331" s="17" t="s">
        <v>244</v>
      </c>
      <c r="G331" s="17" t="s">
        <v>244</v>
      </c>
      <c r="H331" s="17" t="s">
        <v>244</v>
      </c>
      <c r="I331" s="17" t="s">
        <v>244</v>
      </c>
      <c r="J331" s="17" t="s">
        <v>244</v>
      </c>
      <c r="K331" s="17" t="s">
        <v>244</v>
      </c>
      <c r="L331" s="17" t="s">
        <v>244</v>
      </c>
      <c r="M331" s="17" t="s">
        <v>244</v>
      </c>
      <c r="N331" s="17" t="s">
        <v>244</v>
      </c>
      <c r="O331" s="17" t="s">
        <v>244</v>
      </c>
      <c r="P331" s="17" t="s">
        <v>244</v>
      </c>
      <c r="Q331" s="17" t="s">
        <v>244</v>
      </c>
      <c r="R331" s="17" t="s">
        <v>244</v>
      </c>
      <c r="S331" s="17" t="s">
        <v>244</v>
      </c>
      <c r="T331" s="17" t="s">
        <v>244</v>
      </c>
      <c r="U331" s="17" t="s">
        <v>244</v>
      </c>
      <c r="V331" s="17" t="s">
        <v>244</v>
      </c>
      <c r="W331" s="17" t="s">
        <v>244</v>
      </c>
      <c r="X331" s="17" t="s">
        <v>244</v>
      </c>
      <c r="Y331" s="17" t="s">
        <v>244</v>
      </c>
      <c r="Z331" s="152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245</v>
      </c>
      <c r="C332" s="9" t="s">
        <v>245</v>
      </c>
      <c r="D332" s="150" t="s">
        <v>247</v>
      </c>
      <c r="E332" s="151" t="s">
        <v>248</v>
      </c>
      <c r="F332" s="151" t="s">
        <v>249</v>
      </c>
      <c r="G332" s="151" t="s">
        <v>250</v>
      </c>
      <c r="H332" s="151" t="s">
        <v>252</v>
      </c>
      <c r="I332" s="151" t="s">
        <v>253</v>
      </c>
      <c r="J332" s="151" t="s">
        <v>254</v>
      </c>
      <c r="K332" s="151" t="s">
        <v>255</v>
      </c>
      <c r="L332" s="151" t="s">
        <v>256</v>
      </c>
      <c r="M332" s="151" t="s">
        <v>257</v>
      </c>
      <c r="N332" s="151" t="s">
        <v>258</v>
      </c>
      <c r="O332" s="151" t="s">
        <v>259</v>
      </c>
      <c r="P332" s="151" t="s">
        <v>260</v>
      </c>
      <c r="Q332" s="151" t="s">
        <v>261</v>
      </c>
      <c r="R332" s="151" t="s">
        <v>263</v>
      </c>
      <c r="S332" s="151" t="s">
        <v>265</v>
      </c>
      <c r="T332" s="151" t="s">
        <v>283</v>
      </c>
      <c r="U332" s="151" t="s">
        <v>284</v>
      </c>
      <c r="V332" s="151" t="s">
        <v>267</v>
      </c>
      <c r="W332" s="151" t="s">
        <v>285</v>
      </c>
      <c r="X332" s="151" t="s">
        <v>268</v>
      </c>
      <c r="Y332" s="151" t="s">
        <v>269</v>
      </c>
      <c r="Z332" s="152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313</v>
      </c>
      <c r="E333" s="11" t="s">
        <v>313</v>
      </c>
      <c r="F333" s="11" t="s">
        <v>118</v>
      </c>
      <c r="G333" s="11" t="s">
        <v>313</v>
      </c>
      <c r="H333" s="11" t="s">
        <v>313</v>
      </c>
      <c r="I333" s="11" t="s">
        <v>314</v>
      </c>
      <c r="J333" s="11" t="s">
        <v>314</v>
      </c>
      <c r="K333" s="11" t="s">
        <v>314</v>
      </c>
      <c r="L333" s="11" t="s">
        <v>314</v>
      </c>
      <c r="M333" s="11" t="s">
        <v>314</v>
      </c>
      <c r="N333" s="11" t="s">
        <v>313</v>
      </c>
      <c r="O333" s="11" t="s">
        <v>313</v>
      </c>
      <c r="P333" s="11" t="s">
        <v>314</v>
      </c>
      <c r="Q333" s="11" t="s">
        <v>313</v>
      </c>
      <c r="R333" s="11" t="s">
        <v>314</v>
      </c>
      <c r="S333" s="11" t="s">
        <v>314</v>
      </c>
      <c r="T333" s="11" t="s">
        <v>314</v>
      </c>
      <c r="U333" s="11" t="s">
        <v>118</v>
      </c>
      <c r="V333" s="11" t="s">
        <v>314</v>
      </c>
      <c r="W333" s="11" t="s">
        <v>314</v>
      </c>
      <c r="X333" s="11" t="s">
        <v>313</v>
      </c>
      <c r="Y333" s="11" t="s">
        <v>314</v>
      </c>
      <c r="Z333" s="152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152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11">
        <v>23.07</v>
      </c>
      <c r="E335" s="211">
        <v>23.4</v>
      </c>
      <c r="F335" s="211">
        <v>21.795734603038614</v>
      </c>
      <c r="G335" s="211">
        <v>22.52</v>
      </c>
      <c r="H335" s="211">
        <v>23.36</v>
      </c>
      <c r="I335" s="211">
        <v>21.9</v>
      </c>
      <c r="J335" s="211">
        <v>23.3</v>
      </c>
      <c r="K335" s="211">
        <v>23.1</v>
      </c>
      <c r="L335" s="211">
        <v>22.6</v>
      </c>
      <c r="M335" s="211">
        <v>22.4</v>
      </c>
      <c r="N335" s="211">
        <v>23.37</v>
      </c>
      <c r="O335" s="212">
        <v>30.2</v>
      </c>
      <c r="P335" s="211">
        <v>22.5</v>
      </c>
      <c r="Q335" s="211">
        <v>22.845511807417431</v>
      </c>
      <c r="R335" s="211">
        <v>22.95</v>
      </c>
      <c r="S335" s="211">
        <v>23</v>
      </c>
      <c r="T335" s="211">
        <v>22.5</v>
      </c>
      <c r="U335" s="211">
        <v>21</v>
      </c>
      <c r="V335" s="211">
        <v>20.7</v>
      </c>
      <c r="W335" s="211">
        <v>22.4</v>
      </c>
      <c r="X335" s="233">
        <v>15</v>
      </c>
      <c r="Y335" s="211">
        <v>22.25</v>
      </c>
      <c r="Z335" s="213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5">
        <v>1</v>
      </c>
    </row>
    <row r="336" spans="1:65">
      <c r="A336" s="29"/>
      <c r="B336" s="19">
        <v>1</v>
      </c>
      <c r="C336" s="9">
        <v>2</v>
      </c>
      <c r="D336" s="216">
        <v>23.01</v>
      </c>
      <c r="E336" s="216">
        <v>23.4</v>
      </c>
      <c r="F336" s="216">
        <v>23.694688422802166</v>
      </c>
      <c r="G336" s="216">
        <v>22.92</v>
      </c>
      <c r="H336" s="216">
        <v>24.62</v>
      </c>
      <c r="I336" s="216">
        <v>22.4</v>
      </c>
      <c r="J336" s="216">
        <v>22.8</v>
      </c>
      <c r="K336" s="216">
        <v>24.7</v>
      </c>
      <c r="L336" s="216">
        <v>22.2</v>
      </c>
      <c r="M336" s="216">
        <v>23.7</v>
      </c>
      <c r="N336" s="216">
        <v>22.88</v>
      </c>
      <c r="O336" s="217">
        <v>30.9</v>
      </c>
      <c r="P336" s="216">
        <v>22.5</v>
      </c>
      <c r="Q336" s="216">
        <v>23.458124312923893</v>
      </c>
      <c r="R336" s="216">
        <v>24</v>
      </c>
      <c r="S336" s="216">
        <v>25</v>
      </c>
      <c r="T336" s="216">
        <v>22.3</v>
      </c>
      <c r="U336" s="216">
        <v>21</v>
      </c>
      <c r="V336" s="216">
        <v>19.899999999999999</v>
      </c>
      <c r="W336" s="216">
        <v>22.9</v>
      </c>
      <c r="X336" s="216">
        <v>22</v>
      </c>
      <c r="Y336" s="216">
        <v>21.73</v>
      </c>
      <c r="Z336" s="213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5">
        <v>25</v>
      </c>
    </row>
    <row r="337" spans="1:65">
      <c r="A337" s="29"/>
      <c r="B337" s="19">
        <v>1</v>
      </c>
      <c r="C337" s="9">
        <v>3</v>
      </c>
      <c r="D337" s="216">
        <v>22.17</v>
      </c>
      <c r="E337" s="216">
        <v>23.3</v>
      </c>
      <c r="F337" s="216">
        <v>22.259425258861512</v>
      </c>
      <c r="G337" s="216">
        <v>23.24</v>
      </c>
      <c r="H337" s="216">
        <v>23.79</v>
      </c>
      <c r="I337" s="216">
        <v>21.5</v>
      </c>
      <c r="J337" s="216">
        <v>23</v>
      </c>
      <c r="K337" s="216">
        <v>23.6</v>
      </c>
      <c r="L337" s="216">
        <v>22.6</v>
      </c>
      <c r="M337" s="216">
        <v>22.1</v>
      </c>
      <c r="N337" s="216">
        <v>23.33</v>
      </c>
      <c r="O337" s="217">
        <v>30.9</v>
      </c>
      <c r="P337" s="216">
        <v>22.8</v>
      </c>
      <c r="Q337" s="216">
        <v>23.505145132406717</v>
      </c>
      <c r="R337" s="216">
        <v>23.08</v>
      </c>
      <c r="S337" s="216">
        <v>23</v>
      </c>
      <c r="T337" s="216">
        <v>22.9</v>
      </c>
      <c r="U337" s="216">
        <v>22</v>
      </c>
      <c r="V337" s="216">
        <v>21.9</v>
      </c>
      <c r="W337" s="216">
        <v>22</v>
      </c>
      <c r="X337" s="216">
        <v>22</v>
      </c>
      <c r="Y337" s="216">
        <v>21.37</v>
      </c>
      <c r="Z337" s="213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5">
        <v>16</v>
      </c>
    </row>
    <row r="338" spans="1:65">
      <c r="A338" s="29"/>
      <c r="B338" s="19">
        <v>1</v>
      </c>
      <c r="C338" s="9">
        <v>4</v>
      </c>
      <c r="D338" s="216">
        <v>22.56</v>
      </c>
      <c r="E338" s="216">
        <v>23.8</v>
      </c>
      <c r="F338" s="216">
        <v>22.211860278073793</v>
      </c>
      <c r="G338" s="216">
        <v>22.32</v>
      </c>
      <c r="H338" s="216">
        <v>24.41</v>
      </c>
      <c r="I338" s="216">
        <v>22.4</v>
      </c>
      <c r="J338" s="216">
        <v>22.5</v>
      </c>
      <c r="K338" s="216">
        <v>25.1</v>
      </c>
      <c r="L338" s="216">
        <v>22</v>
      </c>
      <c r="M338" s="216">
        <v>22.1</v>
      </c>
      <c r="N338" s="216">
        <v>23.48</v>
      </c>
      <c r="O338" s="217">
        <v>30</v>
      </c>
      <c r="P338" s="216">
        <v>22</v>
      </c>
      <c r="Q338" s="216">
        <v>23.733256115033722</v>
      </c>
      <c r="R338" s="216">
        <v>24.23</v>
      </c>
      <c r="S338" s="216">
        <v>23</v>
      </c>
      <c r="T338" s="216">
        <v>22.6</v>
      </c>
      <c r="U338" s="216">
        <v>21</v>
      </c>
      <c r="V338" s="216">
        <v>21.1</v>
      </c>
      <c r="W338" s="216">
        <v>23</v>
      </c>
      <c r="X338" s="216">
        <v>22</v>
      </c>
      <c r="Y338" s="216">
        <v>21.18</v>
      </c>
      <c r="Z338" s="213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22.744961722460307</v>
      </c>
    </row>
    <row r="339" spans="1:65">
      <c r="A339" s="29"/>
      <c r="B339" s="19">
        <v>1</v>
      </c>
      <c r="C339" s="9">
        <v>5</v>
      </c>
      <c r="D339" s="216">
        <v>22.33</v>
      </c>
      <c r="E339" s="216">
        <v>23.4</v>
      </c>
      <c r="F339" s="216">
        <v>23.749361965537187</v>
      </c>
      <c r="G339" s="218">
        <v>24.36</v>
      </c>
      <c r="H339" s="216">
        <v>24.56</v>
      </c>
      <c r="I339" s="216">
        <v>21.8</v>
      </c>
      <c r="J339" s="216">
        <v>22.3</v>
      </c>
      <c r="K339" s="216">
        <v>25.2</v>
      </c>
      <c r="L339" s="216">
        <v>23.5</v>
      </c>
      <c r="M339" s="216">
        <v>24.2</v>
      </c>
      <c r="N339" s="216">
        <v>23.08</v>
      </c>
      <c r="O339" s="217">
        <v>29.9</v>
      </c>
      <c r="P339" s="216">
        <v>22.8</v>
      </c>
      <c r="Q339" s="216">
        <v>23.842994342301573</v>
      </c>
      <c r="R339" s="216">
        <v>23.57</v>
      </c>
      <c r="S339" s="216">
        <v>24</v>
      </c>
      <c r="T339" s="216">
        <v>22.5</v>
      </c>
      <c r="U339" s="216">
        <v>22</v>
      </c>
      <c r="V339" s="216">
        <v>21.4</v>
      </c>
      <c r="W339" s="216">
        <v>23.2</v>
      </c>
      <c r="X339" s="216">
        <v>22</v>
      </c>
      <c r="Y339" s="216">
        <v>21.7</v>
      </c>
      <c r="Z339" s="213"/>
      <c r="AA339" s="214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31</v>
      </c>
    </row>
    <row r="340" spans="1:65">
      <c r="A340" s="29"/>
      <c r="B340" s="19">
        <v>1</v>
      </c>
      <c r="C340" s="9">
        <v>6</v>
      </c>
      <c r="D340" s="216">
        <v>22.44</v>
      </c>
      <c r="E340" s="216">
        <v>23.3</v>
      </c>
      <c r="F340" s="216">
        <v>21.277468836584575</v>
      </c>
      <c r="G340" s="216">
        <v>22.44</v>
      </c>
      <c r="H340" s="216">
        <v>24.21</v>
      </c>
      <c r="I340" s="216">
        <v>22.1</v>
      </c>
      <c r="J340" s="216">
        <v>23.1</v>
      </c>
      <c r="K340" s="216">
        <v>24.7</v>
      </c>
      <c r="L340" s="216">
        <v>22.1</v>
      </c>
      <c r="M340" s="216">
        <v>22.4</v>
      </c>
      <c r="N340" s="216">
        <v>23.21</v>
      </c>
      <c r="O340" s="217">
        <v>29</v>
      </c>
      <c r="P340" s="216">
        <v>22.3</v>
      </c>
      <c r="Q340" s="216">
        <v>23.253605955017534</v>
      </c>
      <c r="R340" s="216">
        <v>23.51</v>
      </c>
      <c r="S340" s="216">
        <v>23</v>
      </c>
      <c r="T340" s="216">
        <v>23</v>
      </c>
      <c r="U340" s="216">
        <v>22</v>
      </c>
      <c r="V340" s="216">
        <v>20.7</v>
      </c>
      <c r="W340" s="216">
        <v>22.8</v>
      </c>
      <c r="X340" s="216">
        <v>22</v>
      </c>
      <c r="Y340" s="216">
        <v>21.96</v>
      </c>
      <c r="Z340" s="213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9"/>
    </row>
    <row r="341" spans="1:65">
      <c r="A341" s="29"/>
      <c r="B341" s="20" t="s">
        <v>275</v>
      </c>
      <c r="C341" s="12"/>
      <c r="D341" s="220">
        <v>22.596666666666668</v>
      </c>
      <c r="E341" s="220">
        <v>23.433333333333334</v>
      </c>
      <c r="F341" s="220">
        <v>22.498089894149643</v>
      </c>
      <c r="G341" s="220">
        <v>22.966666666666669</v>
      </c>
      <c r="H341" s="220">
        <v>24.158333333333335</v>
      </c>
      <c r="I341" s="220">
        <v>22.016666666666666</v>
      </c>
      <c r="J341" s="220">
        <v>22.833333333333332</v>
      </c>
      <c r="K341" s="220">
        <v>24.400000000000002</v>
      </c>
      <c r="L341" s="220">
        <v>22.5</v>
      </c>
      <c r="M341" s="220">
        <v>22.816666666666663</v>
      </c>
      <c r="N341" s="220">
        <v>23.224999999999998</v>
      </c>
      <c r="O341" s="220">
        <v>30.150000000000002</v>
      </c>
      <c r="P341" s="220">
        <v>22.483333333333334</v>
      </c>
      <c r="Q341" s="220">
        <v>23.439772944183478</v>
      </c>
      <c r="R341" s="220">
        <v>23.556666666666668</v>
      </c>
      <c r="S341" s="220">
        <v>23.5</v>
      </c>
      <c r="T341" s="220">
        <v>22.633333333333329</v>
      </c>
      <c r="U341" s="220">
        <v>21.5</v>
      </c>
      <c r="V341" s="220">
        <v>20.95</v>
      </c>
      <c r="W341" s="220">
        <v>22.716666666666669</v>
      </c>
      <c r="X341" s="220">
        <v>20.833333333333332</v>
      </c>
      <c r="Y341" s="220">
        <v>21.698333333333334</v>
      </c>
      <c r="Z341" s="213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9"/>
    </row>
    <row r="342" spans="1:65">
      <c r="A342" s="29"/>
      <c r="B342" s="3" t="s">
        <v>276</v>
      </c>
      <c r="C342" s="28"/>
      <c r="D342" s="216">
        <v>22.5</v>
      </c>
      <c r="E342" s="216">
        <v>23.4</v>
      </c>
      <c r="F342" s="216">
        <v>22.235642768467653</v>
      </c>
      <c r="G342" s="216">
        <v>22.72</v>
      </c>
      <c r="H342" s="216">
        <v>24.310000000000002</v>
      </c>
      <c r="I342" s="216">
        <v>22</v>
      </c>
      <c r="J342" s="216">
        <v>22.9</v>
      </c>
      <c r="K342" s="216">
        <v>24.7</v>
      </c>
      <c r="L342" s="216">
        <v>22.4</v>
      </c>
      <c r="M342" s="216">
        <v>22.4</v>
      </c>
      <c r="N342" s="216">
        <v>23.27</v>
      </c>
      <c r="O342" s="216">
        <v>30.1</v>
      </c>
      <c r="P342" s="216">
        <v>22.5</v>
      </c>
      <c r="Q342" s="216">
        <v>23.481634722665305</v>
      </c>
      <c r="R342" s="216">
        <v>23.54</v>
      </c>
      <c r="S342" s="216">
        <v>23</v>
      </c>
      <c r="T342" s="216">
        <v>22.55</v>
      </c>
      <c r="U342" s="216">
        <v>21.5</v>
      </c>
      <c r="V342" s="216">
        <v>20.9</v>
      </c>
      <c r="W342" s="216">
        <v>22.85</v>
      </c>
      <c r="X342" s="216">
        <v>22</v>
      </c>
      <c r="Y342" s="216">
        <v>21.715</v>
      </c>
      <c r="Z342" s="213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9"/>
    </row>
    <row r="343" spans="1:65">
      <c r="A343" s="29"/>
      <c r="B343" s="3" t="s">
        <v>277</v>
      </c>
      <c r="C343" s="28"/>
      <c r="D343" s="23">
        <v>0.36713303674099773</v>
      </c>
      <c r="E343" s="23">
        <v>0.18618986725025277</v>
      </c>
      <c r="F343" s="23">
        <v>1.0118929545942026</v>
      </c>
      <c r="G343" s="23">
        <v>0.76332605527825781</v>
      </c>
      <c r="H343" s="23">
        <v>0.49264253436611311</v>
      </c>
      <c r="I343" s="23">
        <v>0.35449494589721064</v>
      </c>
      <c r="J343" s="23">
        <v>0.37771241264574135</v>
      </c>
      <c r="K343" s="23">
        <v>0.85322916030806084</v>
      </c>
      <c r="L343" s="23">
        <v>0.55136195008360878</v>
      </c>
      <c r="M343" s="23">
        <v>0.90203473695122494</v>
      </c>
      <c r="N343" s="23">
        <v>0.21787611158637898</v>
      </c>
      <c r="O343" s="23">
        <v>0.7120393247567155</v>
      </c>
      <c r="P343" s="23">
        <v>0.30605010483034767</v>
      </c>
      <c r="Q343" s="23">
        <v>0.35808786902824657</v>
      </c>
      <c r="R343" s="23">
        <v>0.49950642304846021</v>
      </c>
      <c r="S343" s="23">
        <v>0.83666002653407556</v>
      </c>
      <c r="T343" s="23">
        <v>0.26583202716502463</v>
      </c>
      <c r="U343" s="23">
        <v>0.54772255750516607</v>
      </c>
      <c r="V343" s="23">
        <v>0.68629439747093968</v>
      </c>
      <c r="W343" s="23">
        <v>0.44007575105505031</v>
      </c>
      <c r="X343" s="23">
        <v>2.8577380332470463</v>
      </c>
      <c r="Y343" s="23">
        <v>0.38737148406493044</v>
      </c>
      <c r="Z343" s="152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87</v>
      </c>
      <c r="C344" s="28"/>
      <c r="D344" s="13">
        <v>1.6247220979834682E-2</v>
      </c>
      <c r="E344" s="13">
        <v>7.9455135384176138E-3</v>
      </c>
      <c r="F344" s="13">
        <v>4.4976838449620256E-2</v>
      </c>
      <c r="G344" s="13">
        <v>3.3236257849561295E-2</v>
      </c>
      <c r="H344" s="13">
        <v>2.0392240125537624E-2</v>
      </c>
      <c r="I344" s="13">
        <v>1.6101208746277546E-2</v>
      </c>
      <c r="J344" s="13">
        <v>1.6542149458937578E-2</v>
      </c>
      <c r="K344" s="13">
        <v>3.4968408209346755E-2</v>
      </c>
      <c r="L344" s="13">
        <v>2.4504975559271502E-2</v>
      </c>
      <c r="M344" s="13">
        <v>3.9534027916050769E-2</v>
      </c>
      <c r="N344" s="13">
        <v>9.3811027593704629E-3</v>
      </c>
      <c r="O344" s="13">
        <v>2.3616561351798189E-2</v>
      </c>
      <c r="P344" s="13">
        <v>1.361231007399619E-2</v>
      </c>
      <c r="Q344" s="13">
        <v>1.5276934204138918E-2</v>
      </c>
      <c r="R344" s="13">
        <v>2.1204461145399471E-2</v>
      </c>
      <c r="S344" s="13">
        <v>3.5602554320598959E-2</v>
      </c>
      <c r="T344" s="13">
        <v>1.1745155839397262E-2</v>
      </c>
      <c r="U344" s="13">
        <v>2.5475467790937956E-2</v>
      </c>
      <c r="V344" s="13">
        <v>3.2758682456846766E-2</v>
      </c>
      <c r="W344" s="13">
        <v>1.937237348738299E-2</v>
      </c>
      <c r="X344" s="13">
        <v>0.13717142559585824</v>
      </c>
      <c r="Y344" s="13">
        <v>1.7852591630613583E-2</v>
      </c>
      <c r="Z344" s="152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278</v>
      </c>
      <c r="C345" s="28"/>
      <c r="D345" s="13">
        <v>-6.5199079076576627E-3</v>
      </c>
      <c r="E345" s="13">
        <v>3.0264795310394943E-2</v>
      </c>
      <c r="F345" s="13">
        <v>-1.0853912674070654E-2</v>
      </c>
      <c r="G345" s="13">
        <v>9.7474309656644387E-3</v>
      </c>
      <c r="H345" s="13">
        <v>6.2139986345958409E-2</v>
      </c>
      <c r="I345" s="13">
        <v>-3.2020060736108413E-2</v>
      </c>
      <c r="J345" s="13">
        <v>3.8853268671699137E-3</v>
      </c>
      <c r="K345" s="13">
        <v>7.2765050024479416E-2</v>
      </c>
      <c r="L345" s="13">
        <v>-1.0769933379066177E-2</v>
      </c>
      <c r="M345" s="13">
        <v>3.1525638548579593E-3</v>
      </c>
      <c r="N345" s="13">
        <v>2.1105257656497178E-2</v>
      </c>
      <c r="O345" s="13">
        <v>0.3255682892720515</v>
      </c>
      <c r="P345" s="13">
        <v>-1.1502696391377909E-2</v>
      </c>
      <c r="Q345" s="13">
        <v>3.0547917829074844E-2</v>
      </c>
      <c r="R345" s="13">
        <v>3.5687241601502162E-2</v>
      </c>
      <c r="S345" s="13">
        <v>3.3195847359642094E-2</v>
      </c>
      <c r="T345" s="13">
        <v>-4.9078292805718737E-3</v>
      </c>
      <c r="U345" s="13">
        <v>-5.4735714117774337E-2</v>
      </c>
      <c r="V345" s="13">
        <v>-7.8916893524063836E-2</v>
      </c>
      <c r="W345" s="13">
        <v>-1.2440142190126569E-3</v>
      </c>
      <c r="X345" s="13">
        <v>-8.4046234610246517E-2</v>
      </c>
      <c r="Y345" s="13">
        <v>-4.6015834271263767E-2</v>
      </c>
      <c r="Z345" s="152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5" t="s">
        <v>279</v>
      </c>
      <c r="C346" s="46"/>
      <c r="D346" s="44">
        <v>0.17</v>
      </c>
      <c r="E346" s="44">
        <v>0.67</v>
      </c>
      <c r="F346" s="44">
        <v>0.27</v>
      </c>
      <c r="G346" s="44">
        <v>0.2</v>
      </c>
      <c r="H346" s="44">
        <v>1.4</v>
      </c>
      <c r="I346" s="44">
        <v>0.75</v>
      </c>
      <c r="J346" s="44">
        <v>7.0000000000000007E-2</v>
      </c>
      <c r="K346" s="44">
        <v>1.64</v>
      </c>
      <c r="L346" s="44">
        <v>0.27</v>
      </c>
      <c r="M346" s="44">
        <v>0.05</v>
      </c>
      <c r="N346" s="44">
        <v>0.46</v>
      </c>
      <c r="O346" s="44">
        <v>7.43</v>
      </c>
      <c r="P346" s="44">
        <v>0.28999999999999998</v>
      </c>
      <c r="Q346" s="44">
        <v>0.68</v>
      </c>
      <c r="R346" s="44">
        <v>0.8</v>
      </c>
      <c r="S346" s="44">
        <v>0.74</v>
      </c>
      <c r="T346" s="44">
        <v>0.13</v>
      </c>
      <c r="U346" s="44">
        <v>1.28</v>
      </c>
      <c r="V346" s="44">
        <v>1.83</v>
      </c>
      <c r="W346" s="44">
        <v>0.05</v>
      </c>
      <c r="X346" s="44">
        <v>1.95</v>
      </c>
      <c r="Y346" s="44">
        <v>1.08</v>
      </c>
      <c r="Z346" s="152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BM347" s="55"/>
    </row>
    <row r="348" spans="1:65" ht="15">
      <c r="B348" s="8" t="s">
        <v>593</v>
      </c>
      <c r="BM348" s="27" t="s">
        <v>67</v>
      </c>
    </row>
    <row r="349" spans="1:65" ht="15">
      <c r="A349" s="24" t="s">
        <v>5</v>
      </c>
      <c r="B349" s="18" t="s">
        <v>114</v>
      </c>
      <c r="C349" s="15" t="s">
        <v>115</v>
      </c>
      <c r="D349" s="16" t="s">
        <v>244</v>
      </c>
      <c r="E349" s="17" t="s">
        <v>244</v>
      </c>
      <c r="F349" s="17" t="s">
        <v>244</v>
      </c>
      <c r="G349" s="17" t="s">
        <v>244</v>
      </c>
      <c r="H349" s="17" t="s">
        <v>244</v>
      </c>
      <c r="I349" s="17" t="s">
        <v>244</v>
      </c>
      <c r="J349" s="17" t="s">
        <v>244</v>
      </c>
      <c r="K349" s="17" t="s">
        <v>244</v>
      </c>
      <c r="L349" s="15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245</v>
      </c>
      <c r="C350" s="9" t="s">
        <v>245</v>
      </c>
      <c r="D350" s="150" t="s">
        <v>247</v>
      </c>
      <c r="E350" s="151" t="s">
        <v>250</v>
      </c>
      <c r="F350" s="151" t="s">
        <v>261</v>
      </c>
      <c r="G350" s="151" t="s">
        <v>264</v>
      </c>
      <c r="H350" s="151" t="s">
        <v>283</v>
      </c>
      <c r="I350" s="151" t="s">
        <v>305</v>
      </c>
      <c r="J350" s="151" t="s">
        <v>285</v>
      </c>
      <c r="K350" s="151" t="s">
        <v>269</v>
      </c>
      <c r="L350" s="15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313</v>
      </c>
      <c r="E351" s="11" t="s">
        <v>313</v>
      </c>
      <c r="F351" s="11" t="s">
        <v>313</v>
      </c>
      <c r="G351" s="11" t="s">
        <v>313</v>
      </c>
      <c r="H351" s="11" t="s">
        <v>314</v>
      </c>
      <c r="I351" s="11" t="s">
        <v>313</v>
      </c>
      <c r="J351" s="11" t="s">
        <v>314</v>
      </c>
      <c r="K351" s="11" t="s">
        <v>314</v>
      </c>
      <c r="L351" s="15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15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5.72</v>
      </c>
      <c r="E353" s="21">
        <v>5.7</v>
      </c>
      <c r="F353" s="21">
        <v>5.6810800538638713</v>
      </c>
      <c r="G353" s="21">
        <v>6.19916</v>
      </c>
      <c r="H353" s="21">
        <v>5.63</v>
      </c>
      <c r="I353" s="21">
        <v>4.59</v>
      </c>
      <c r="J353" s="21">
        <v>5.0999999999999996</v>
      </c>
      <c r="K353" s="21">
        <v>5.3</v>
      </c>
      <c r="L353" s="15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5.73</v>
      </c>
      <c r="E354" s="11">
        <v>5.9</v>
      </c>
      <c r="F354" s="11">
        <v>5.594660805684855</v>
      </c>
      <c r="G354" s="11">
        <v>5.9896199999999995</v>
      </c>
      <c r="H354" s="11">
        <v>5.74</v>
      </c>
      <c r="I354" s="11">
        <v>5.0999999999999996</v>
      </c>
      <c r="J354" s="11">
        <v>4.9000000000000004</v>
      </c>
      <c r="K354" s="11">
        <v>5.0999999999999996</v>
      </c>
      <c r="L354" s="15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26</v>
      </c>
    </row>
    <row r="355" spans="1:65">
      <c r="A355" s="29"/>
      <c r="B355" s="19">
        <v>1</v>
      </c>
      <c r="C355" s="9">
        <v>3</v>
      </c>
      <c r="D355" s="148">
        <v>5.51</v>
      </c>
      <c r="E355" s="11">
        <v>5.7</v>
      </c>
      <c r="F355" s="11">
        <v>5.8859249086119831</v>
      </c>
      <c r="G355" s="11">
        <v>6.1668200000000004</v>
      </c>
      <c r="H355" s="11">
        <v>5.4</v>
      </c>
      <c r="I355" s="11">
        <v>4.7699999999999996</v>
      </c>
      <c r="J355" s="11">
        <v>5</v>
      </c>
      <c r="K355" s="11">
        <v>5</v>
      </c>
      <c r="L355" s="15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5.74</v>
      </c>
      <c r="E356" s="11">
        <v>5.7</v>
      </c>
      <c r="F356" s="11">
        <v>5.7672536350106114</v>
      </c>
      <c r="G356" s="11">
        <v>6.1341799999999997</v>
      </c>
      <c r="H356" s="11">
        <v>5.35</v>
      </c>
      <c r="I356" s="11">
        <v>4.84</v>
      </c>
      <c r="J356" s="11">
        <v>5.0999999999999996</v>
      </c>
      <c r="K356" s="11">
        <v>4.8</v>
      </c>
      <c r="L356" s="15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5.4514247637176378</v>
      </c>
    </row>
    <row r="357" spans="1:65">
      <c r="A357" s="29"/>
      <c r="B357" s="19">
        <v>1</v>
      </c>
      <c r="C357" s="9">
        <v>5</v>
      </c>
      <c r="D357" s="11">
        <v>5.72</v>
      </c>
      <c r="E357" s="11">
        <v>5.6</v>
      </c>
      <c r="F357" s="11">
        <v>5.486194692517909</v>
      </c>
      <c r="G357" s="11">
        <v>6.1268000000000002</v>
      </c>
      <c r="H357" s="11">
        <v>5.47</v>
      </c>
      <c r="I357" s="11">
        <v>5.03</v>
      </c>
      <c r="J357" s="11">
        <v>4.8</v>
      </c>
      <c r="K357" s="11">
        <v>5.2</v>
      </c>
      <c r="L357" s="15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32</v>
      </c>
    </row>
    <row r="358" spans="1:65">
      <c r="A358" s="29"/>
      <c r="B358" s="19">
        <v>1</v>
      </c>
      <c r="C358" s="9">
        <v>6</v>
      </c>
      <c r="D358" s="11">
        <v>5.55</v>
      </c>
      <c r="E358" s="11">
        <v>5.5</v>
      </c>
      <c r="F358" s="11">
        <v>5.6214745627574141</v>
      </c>
      <c r="G358" s="11">
        <v>6.0232199999999994</v>
      </c>
      <c r="H358" s="11">
        <v>5.6</v>
      </c>
      <c r="I358" s="11">
        <v>4.82</v>
      </c>
      <c r="J358" s="11">
        <v>5.0999999999999996</v>
      </c>
      <c r="K358" s="11">
        <v>5</v>
      </c>
      <c r="L358" s="15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275</v>
      </c>
      <c r="C359" s="12"/>
      <c r="D359" s="22">
        <v>5.6616666666666662</v>
      </c>
      <c r="E359" s="22">
        <v>5.6833333333333336</v>
      </c>
      <c r="F359" s="22">
        <v>5.6727647764077744</v>
      </c>
      <c r="G359" s="22">
        <v>6.1066333333333338</v>
      </c>
      <c r="H359" s="22">
        <v>5.5316666666666672</v>
      </c>
      <c r="I359" s="22">
        <v>4.8583333333333334</v>
      </c>
      <c r="J359" s="22">
        <v>5</v>
      </c>
      <c r="K359" s="22">
        <v>5.0666666666666664</v>
      </c>
      <c r="L359" s="15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276</v>
      </c>
      <c r="C360" s="28"/>
      <c r="D360" s="11">
        <v>5.72</v>
      </c>
      <c r="E360" s="11">
        <v>5.7</v>
      </c>
      <c r="F360" s="11">
        <v>5.6512773083106431</v>
      </c>
      <c r="G360" s="11">
        <v>6.13049</v>
      </c>
      <c r="H360" s="11">
        <v>5.5350000000000001</v>
      </c>
      <c r="I360" s="11">
        <v>4.83</v>
      </c>
      <c r="J360" s="11">
        <v>5.05</v>
      </c>
      <c r="K360" s="11">
        <v>5.05</v>
      </c>
      <c r="L360" s="15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277</v>
      </c>
      <c r="C361" s="28"/>
      <c r="D361" s="23">
        <v>0.10303721010715834</v>
      </c>
      <c r="E361" s="23">
        <v>0.13291601358251273</v>
      </c>
      <c r="F361" s="23">
        <v>0.1399813149403964</v>
      </c>
      <c r="G361" s="23">
        <v>8.2460944129125288E-2</v>
      </c>
      <c r="H361" s="23">
        <v>0.14958832396502972</v>
      </c>
      <c r="I361" s="23">
        <v>0.18411047408191278</v>
      </c>
      <c r="J361" s="23">
        <v>0.126491106406735</v>
      </c>
      <c r="K361" s="23">
        <v>0.17511900715418266</v>
      </c>
      <c r="L361" s="204"/>
      <c r="M361" s="205"/>
      <c r="N361" s="205"/>
      <c r="O361" s="205"/>
      <c r="P361" s="205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5"/>
      <c r="AD361" s="205"/>
      <c r="AE361" s="205"/>
      <c r="AF361" s="205"/>
      <c r="AG361" s="205"/>
      <c r="AH361" s="205"/>
      <c r="AI361" s="205"/>
      <c r="AJ361" s="205"/>
      <c r="AK361" s="205"/>
      <c r="AL361" s="205"/>
      <c r="AM361" s="205"/>
      <c r="AN361" s="205"/>
      <c r="AO361" s="205"/>
      <c r="AP361" s="205"/>
      <c r="AQ361" s="205"/>
      <c r="AR361" s="205"/>
      <c r="AS361" s="205"/>
      <c r="AT361" s="205"/>
      <c r="AU361" s="205"/>
      <c r="AV361" s="205"/>
      <c r="AW361" s="205"/>
      <c r="AX361" s="205"/>
      <c r="AY361" s="205"/>
      <c r="AZ361" s="205"/>
      <c r="BA361" s="205"/>
      <c r="BB361" s="205"/>
      <c r="BC361" s="205"/>
      <c r="BD361" s="205"/>
      <c r="BE361" s="205"/>
      <c r="BF361" s="205"/>
      <c r="BG361" s="205"/>
      <c r="BH361" s="205"/>
      <c r="BI361" s="205"/>
      <c r="BJ361" s="205"/>
      <c r="BK361" s="205"/>
      <c r="BL361" s="205"/>
      <c r="BM361" s="56"/>
    </row>
    <row r="362" spans="1:65">
      <c r="A362" s="29"/>
      <c r="B362" s="3" t="s">
        <v>87</v>
      </c>
      <c r="C362" s="28"/>
      <c r="D362" s="13">
        <v>1.8199095102824553E-2</v>
      </c>
      <c r="E362" s="13">
        <v>2.3386981862025698E-2</v>
      </c>
      <c r="F362" s="13">
        <v>2.4676030200046169E-2</v>
      </c>
      <c r="G362" s="13">
        <v>1.3503503424547942E-2</v>
      </c>
      <c r="H362" s="13">
        <v>2.7042179686356679E-2</v>
      </c>
      <c r="I362" s="13">
        <v>3.7895809416517212E-2</v>
      </c>
      <c r="J362" s="13">
        <v>2.5298221281347E-2</v>
      </c>
      <c r="K362" s="13">
        <v>3.4562961938325525E-2</v>
      </c>
      <c r="L362" s="15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278</v>
      </c>
      <c r="C363" s="28"/>
      <c r="D363" s="13">
        <v>3.8566413747156414E-2</v>
      </c>
      <c r="E363" s="13">
        <v>4.2540909884546174E-2</v>
      </c>
      <c r="F363" s="13">
        <v>4.0602231945542355E-2</v>
      </c>
      <c r="G363" s="13">
        <v>0.12019033519025801</v>
      </c>
      <c r="H363" s="13">
        <v>1.4719436922817852E-2</v>
      </c>
      <c r="I363" s="13">
        <v>-0.10879567380837185</v>
      </c>
      <c r="J363" s="13">
        <v>-8.2808583679284897E-2</v>
      </c>
      <c r="K363" s="13">
        <v>-7.0579364795008703E-2</v>
      </c>
      <c r="L363" s="15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279</v>
      </c>
      <c r="C364" s="46"/>
      <c r="D364" s="44">
        <v>0.15</v>
      </c>
      <c r="E364" s="44">
        <v>0.2</v>
      </c>
      <c r="F364" s="44">
        <v>0.17</v>
      </c>
      <c r="G364" s="44">
        <v>1.1499999999999999</v>
      </c>
      <c r="H364" s="44">
        <v>0.15</v>
      </c>
      <c r="I364" s="44">
        <v>1.67</v>
      </c>
      <c r="J364" s="44">
        <v>1.35</v>
      </c>
      <c r="K364" s="44">
        <v>1.2</v>
      </c>
      <c r="L364" s="15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BM365" s="55"/>
    </row>
    <row r="366" spans="1:65" ht="15">
      <c r="B366" s="8" t="s">
        <v>594</v>
      </c>
      <c r="BM366" s="27" t="s">
        <v>67</v>
      </c>
    </row>
    <row r="367" spans="1:65" ht="15">
      <c r="A367" s="24" t="s">
        <v>82</v>
      </c>
      <c r="B367" s="18" t="s">
        <v>114</v>
      </c>
      <c r="C367" s="15" t="s">
        <v>115</v>
      </c>
      <c r="D367" s="16" t="s">
        <v>244</v>
      </c>
      <c r="E367" s="17" t="s">
        <v>244</v>
      </c>
      <c r="F367" s="17" t="s">
        <v>244</v>
      </c>
      <c r="G367" s="17" t="s">
        <v>244</v>
      </c>
      <c r="H367" s="17" t="s">
        <v>244</v>
      </c>
      <c r="I367" s="17" t="s">
        <v>244</v>
      </c>
      <c r="J367" s="17" t="s">
        <v>244</v>
      </c>
      <c r="K367" s="17" t="s">
        <v>244</v>
      </c>
      <c r="L367" s="17" t="s">
        <v>244</v>
      </c>
      <c r="M367" s="17" t="s">
        <v>244</v>
      </c>
      <c r="N367" s="17" t="s">
        <v>244</v>
      </c>
      <c r="O367" s="17" t="s">
        <v>244</v>
      </c>
      <c r="P367" s="17" t="s">
        <v>244</v>
      </c>
      <c r="Q367" s="17" t="s">
        <v>244</v>
      </c>
      <c r="R367" s="152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245</v>
      </c>
      <c r="C368" s="9" t="s">
        <v>245</v>
      </c>
      <c r="D368" s="150" t="s">
        <v>247</v>
      </c>
      <c r="E368" s="151" t="s">
        <v>248</v>
      </c>
      <c r="F368" s="151" t="s">
        <v>249</v>
      </c>
      <c r="G368" s="151" t="s">
        <v>250</v>
      </c>
      <c r="H368" s="151" t="s">
        <v>253</v>
      </c>
      <c r="I368" s="151" t="s">
        <v>254</v>
      </c>
      <c r="J368" s="151" t="s">
        <v>255</v>
      </c>
      <c r="K368" s="151" t="s">
        <v>256</v>
      </c>
      <c r="L368" s="151" t="s">
        <v>257</v>
      </c>
      <c r="M368" s="151" t="s">
        <v>259</v>
      </c>
      <c r="N368" s="151" t="s">
        <v>260</v>
      </c>
      <c r="O368" s="151" t="s">
        <v>261</v>
      </c>
      <c r="P368" s="151" t="s">
        <v>283</v>
      </c>
      <c r="Q368" s="151" t="s">
        <v>285</v>
      </c>
      <c r="R368" s="15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313</v>
      </c>
      <c r="E369" s="11" t="s">
        <v>313</v>
      </c>
      <c r="F369" s="11" t="s">
        <v>118</v>
      </c>
      <c r="G369" s="11" t="s">
        <v>313</v>
      </c>
      <c r="H369" s="11" t="s">
        <v>314</v>
      </c>
      <c r="I369" s="11" t="s">
        <v>314</v>
      </c>
      <c r="J369" s="11" t="s">
        <v>314</v>
      </c>
      <c r="K369" s="11" t="s">
        <v>314</v>
      </c>
      <c r="L369" s="11" t="s">
        <v>314</v>
      </c>
      <c r="M369" s="11" t="s">
        <v>313</v>
      </c>
      <c r="N369" s="11" t="s">
        <v>314</v>
      </c>
      <c r="O369" s="11" t="s">
        <v>313</v>
      </c>
      <c r="P369" s="11" t="s">
        <v>314</v>
      </c>
      <c r="Q369" s="11" t="s">
        <v>314</v>
      </c>
      <c r="R369" s="15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15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6">
        <v>1.5</v>
      </c>
      <c r="E371" s="146">
        <v>1.5</v>
      </c>
      <c r="F371" s="21">
        <v>0.20521992528505231</v>
      </c>
      <c r="G371" s="21">
        <v>0.19</v>
      </c>
      <c r="H371" s="21">
        <v>0.16</v>
      </c>
      <c r="I371" s="21">
        <v>0.17</v>
      </c>
      <c r="J371" s="21">
        <v>0.09</v>
      </c>
      <c r="K371" s="21">
        <v>0.18</v>
      </c>
      <c r="L371" s="21">
        <v>0.16</v>
      </c>
      <c r="M371" s="146">
        <v>0.52</v>
      </c>
      <c r="N371" s="146">
        <v>0.5</v>
      </c>
      <c r="O371" s="146">
        <v>0.29923517580345999</v>
      </c>
      <c r="P371" s="146">
        <v>1.46</v>
      </c>
      <c r="Q371" s="146">
        <v>0.1</v>
      </c>
      <c r="R371" s="15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7">
        <v>1.4</v>
      </c>
      <c r="E372" s="147">
        <v>1.5</v>
      </c>
      <c r="F372" s="11">
        <v>0.21403768890150307</v>
      </c>
      <c r="G372" s="11">
        <v>0.21</v>
      </c>
      <c r="H372" s="11">
        <v>0.14000000000000001</v>
      </c>
      <c r="I372" s="11">
        <v>0.17</v>
      </c>
      <c r="J372" s="11">
        <v>0.08</v>
      </c>
      <c r="K372" s="11">
        <v>0.15</v>
      </c>
      <c r="L372" s="11">
        <v>0.19</v>
      </c>
      <c r="M372" s="147">
        <v>0.51</v>
      </c>
      <c r="N372" s="147">
        <v>0.4</v>
      </c>
      <c r="O372" s="147">
        <v>0.29016095694321264</v>
      </c>
      <c r="P372" s="147">
        <v>1.48</v>
      </c>
      <c r="Q372" s="147">
        <v>0.1</v>
      </c>
      <c r="R372" s="15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36</v>
      </c>
    </row>
    <row r="373" spans="1:65">
      <c r="A373" s="29"/>
      <c r="B373" s="19">
        <v>1</v>
      </c>
      <c r="C373" s="9">
        <v>3</v>
      </c>
      <c r="D373" s="147">
        <v>1.6</v>
      </c>
      <c r="E373" s="147">
        <v>1.5</v>
      </c>
      <c r="F373" s="11">
        <v>0.21098356584171901</v>
      </c>
      <c r="G373" s="11">
        <v>0.13</v>
      </c>
      <c r="H373" s="11">
        <v>0.16</v>
      </c>
      <c r="I373" s="11">
        <v>0.19</v>
      </c>
      <c r="J373" s="11">
        <v>0.09</v>
      </c>
      <c r="K373" s="11">
        <v>0.16</v>
      </c>
      <c r="L373" s="11">
        <v>0.18</v>
      </c>
      <c r="M373" s="147">
        <v>0.52</v>
      </c>
      <c r="N373" s="147">
        <v>0.4</v>
      </c>
      <c r="O373" s="147">
        <v>0.3117486230330917</v>
      </c>
      <c r="P373" s="147">
        <v>1.47</v>
      </c>
      <c r="Q373" s="147">
        <v>0.1</v>
      </c>
      <c r="R373" s="15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7">
        <v>1.4</v>
      </c>
      <c r="E374" s="147">
        <v>1.6</v>
      </c>
      <c r="F374" s="11">
        <v>0.21464552698688708</v>
      </c>
      <c r="G374" s="11">
        <v>0.16</v>
      </c>
      <c r="H374" s="11">
        <v>0.15</v>
      </c>
      <c r="I374" s="11">
        <v>0.16</v>
      </c>
      <c r="J374" s="11">
        <v>0.1</v>
      </c>
      <c r="K374" s="11">
        <v>0.14000000000000001</v>
      </c>
      <c r="L374" s="11">
        <v>0.17</v>
      </c>
      <c r="M374" s="147">
        <v>0.5</v>
      </c>
      <c r="N374" s="147">
        <v>0.5</v>
      </c>
      <c r="O374" s="147">
        <v>0.303870093889269</v>
      </c>
      <c r="P374" s="147">
        <v>1.47</v>
      </c>
      <c r="Q374" s="147">
        <v>0.1</v>
      </c>
      <c r="R374" s="15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0.16145885158895404</v>
      </c>
    </row>
    <row r="375" spans="1:65">
      <c r="A375" s="29"/>
      <c r="B375" s="19">
        <v>1</v>
      </c>
      <c r="C375" s="9">
        <v>5</v>
      </c>
      <c r="D375" s="147">
        <v>1.4</v>
      </c>
      <c r="E375" s="147">
        <v>1.6</v>
      </c>
      <c r="F375" s="11">
        <v>0.21036311879521699</v>
      </c>
      <c r="G375" s="11">
        <v>0.13</v>
      </c>
      <c r="H375" s="11">
        <v>0.15</v>
      </c>
      <c r="I375" s="11">
        <v>0.17</v>
      </c>
      <c r="J375" s="11">
        <v>0.09</v>
      </c>
      <c r="K375" s="11">
        <v>0.19</v>
      </c>
      <c r="L375" s="11">
        <v>0.19</v>
      </c>
      <c r="M375" s="147">
        <v>0.5</v>
      </c>
      <c r="N375" s="147">
        <v>0.4</v>
      </c>
      <c r="O375" s="147">
        <v>0.32922290517152664</v>
      </c>
      <c r="P375" s="147">
        <v>1.46</v>
      </c>
      <c r="Q375" s="147">
        <v>0.1</v>
      </c>
      <c r="R375" s="15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33</v>
      </c>
    </row>
    <row r="376" spans="1:65">
      <c r="A376" s="29"/>
      <c r="B376" s="19">
        <v>1</v>
      </c>
      <c r="C376" s="9">
        <v>6</v>
      </c>
      <c r="D376" s="147">
        <v>1.4</v>
      </c>
      <c r="E376" s="147">
        <v>1.5</v>
      </c>
      <c r="F376" s="11">
        <v>0.20602194092569026</v>
      </c>
      <c r="G376" s="11">
        <v>0.18</v>
      </c>
      <c r="H376" s="11">
        <v>0.16</v>
      </c>
      <c r="I376" s="11">
        <v>0.17</v>
      </c>
      <c r="J376" s="11">
        <v>0.1</v>
      </c>
      <c r="K376" s="11">
        <v>0.15</v>
      </c>
      <c r="L376" s="11">
        <v>0.16</v>
      </c>
      <c r="M376" s="147">
        <v>0.51</v>
      </c>
      <c r="N376" s="147">
        <v>0.5</v>
      </c>
      <c r="O376" s="147">
        <v>0.31015231693013923</v>
      </c>
      <c r="P376" s="147">
        <v>1.51</v>
      </c>
      <c r="Q376" s="147" t="s">
        <v>108</v>
      </c>
      <c r="R376" s="15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275</v>
      </c>
      <c r="C377" s="12"/>
      <c r="D377" s="22">
        <v>1.4500000000000002</v>
      </c>
      <c r="E377" s="22">
        <v>1.5333333333333332</v>
      </c>
      <c r="F377" s="22">
        <v>0.21021196112267812</v>
      </c>
      <c r="G377" s="22">
        <v>0.16666666666666666</v>
      </c>
      <c r="H377" s="22">
        <v>0.15333333333333335</v>
      </c>
      <c r="I377" s="22">
        <v>0.17166666666666666</v>
      </c>
      <c r="J377" s="22">
        <v>9.166666666666666E-2</v>
      </c>
      <c r="K377" s="22">
        <v>0.16166666666666668</v>
      </c>
      <c r="L377" s="22">
        <v>0.17500000000000002</v>
      </c>
      <c r="M377" s="22">
        <v>0.5099999999999999</v>
      </c>
      <c r="N377" s="22">
        <v>0.45</v>
      </c>
      <c r="O377" s="22">
        <v>0.3073983452951165</v>
      </c>
      <c r="P377" s="22">
        <v>1.4749999999999999</v>
      </c>
      <c r="Q377" s="22">
        <v>0.1</v>
      </c>
      <c r="R377" s="15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276</v>
      </c>
      <c r="C378" s="28"/>
      <c r="D378" s="11">
        <v>1.4</v>
      </c>
      <c r="E378" s="11">
        <v>1.5</v>
      </c>
      <c r="F378" s="11">
        <v>0.21067334231846802</v>
      </c>
      <c r="G378" s="11">
        <v>0.16999999999999998</v>
      </c>
      <c r="H378" s="11">
        <v>0.155</v>
      </c>
      <c r="I378" s="11">
        <v>0.17</v>
      </c>
      <c r="J378" s="11">
        <v>0.09</v>
      </c>
      <c r="K378" s="11">
        <v>0.155</v>
      </c>
      <c r="L378" s="11">
        <v>0.17499999999999999</v>
      </c>
      <c r="M378" s="11">
        <v>0.51</v>
      </c>
      <c r="N378" s="11">
        <v>0.45</v>
      </c>
      <c r="O378" s="11">
        <v>0.30701120540970411</v>
      </c>
      <c r="P378" s="11">
        <v>1.47</v>
      </c>
      <c r="Q378" s="11">
        <v>0.1</v>
      </c>
      <c r="R378" s="15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277</v>
      </c>
      <c r="C379" s="28"/>
      <c r="D379" s="23">
        <v>8.3666002653407623E-2</v>
      </c>
      <c r="E379" s="23">
        <v>5.1639777949432274E-2</v>
      </c>
      <c r="F379" s="23">
        <v>3.9341482648642487E-3</v>
      </c>
      <c r="G379" s="23">
        <v>3.2659863237109031E-2</v>
      </c>
      <c r="H379" s="23">
        <v>8.1649658092772595E-3</v>
      </c>
      <c r="I379" s="23">
        <v>9.8319208025017483E-3</v>
      </c>
      <c r="J379" s="23">
        <v>7.5277265270908113E-3</v>
      </c>
      <c r="K379" s="23">
        <v>1.9407902170679447E-2</v>
      </c>
      <c r="L379" s="23">
        <v>1.3784048752090218E-2</v>
      </c>
      <c r="M379" s="23">
        <v>8.9442719099991665E-3</v>
      </c>
      <c r="N379" s="23">
        <v>5.4772255750516433E-2</v>
      </c>
      <c r="O379" s="23">
        <v>1.3259216728674215E-2</v>
      </c>
      <c r="P379" s="23">
        <v>1.8708286933869722E-2</v>
      </c>
      <c r="Q379" s="23">
        <v>0</v>
      </c>
      <c r="R379" s="15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87</v>
      </c>
      <c r="C380" s="28"/>
      <c r="D380" s="13">
        <v>5.7700691485108702E-2</v>
      </c>
      <c r="E380" s="13">
        <v>3.3678116053977573E-2</v>
      </c>
      <c r="F380" s="13">
        <v>1.87151494322833E-2</v>
      </c>
      <c r="G380" s="13">
        <v>0.1959591794226542</v>
      </c>
      <c r="H380" s="13">
        <v>5.3249777017025601E-2</v>
      </c>
      <c r="I380" s="13">
        <v>5.7273325063116984E-2</v>
      </c>
      <c r="J380" s="13">
        <v>8.2120653022808854E-2</v>
      </c>
      <c r="K380" s="13">
        <v>0.12004887940626462</v>
      </c>
      <c r="L380" s="13">
        <v>7.8765992869086948E-2</v>
      </c>
      <c r="M380" s="13">
        <v>1.7537788058821897E-2</v>
      </c>
      <c r="N380" s="13">
        <v>0.12171612389003651</v>
      </c>
      <c r="O380" s="13">
        <v>4.3133663312158559E-2</v>
      </c>
      <c r="P380" s="13">
        <v>1.2683584361945575E-2</v>
      </c>
      <c r="Q380" s="13">
        <v>0</v>
      </c>
      <c r="R380" s="15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278</v>
      </c>
      <c r="C381" s="28"/>
      <c r="D381" s="13">
        <v>7.9806163349374373</v>
      </c>
      <c r="E381" s="13">
        <v>8.4967437105085537</v>
      </c>
      <c r="F381" s="13">
        <v>0.30195377369486653</v>
      </c>
      <c r="G381" s="13">
        <v>3.2254751142233973E-2</v>
      </c>
      <c r="H381" s="13">
        <v>-5.0325628949144496E-2</v>
      </c>
      <c r="I381" s="13">
        <v>6.3222393676501065E-2</v>
      </c>
      <c r="J381" s="13">
        <v>-0.4322598868717713</v>
      </c>
      <c r="K381" s="13">
        <v>1.2871086079671024E-3</v>
      </c>
      <c r="L381" s="13">
        <v>8.3867488699346016E-2</v>
      </c>
      <c r="M381" s="13">
        <v>2.1586995384952359</v>
      </c>
      <c r="N381" s="13">
        <v>1.7870878280840321</v>
      </c>
      <c r="O381" s="13">
        <v>0.90388041454487023</v>
      </c>
      <c r="P381" s="13">
        <v>8.1354545476087718</v>
      </c>
      <c r="Q381" s="13">
        <v>-0.38064714931465948</v>
      </c>
      <c r="R381" s="15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279</v>
      </c>
      <c r="C382" s="46"/>
      <c r="D382" s="44" t="s">
        <v>280</v>
      </c>
      <c r="E382" s="44" t="s">
        <v>280</v>
      </c>
      <c r="F382" s="44">
        <v>0.87</v>
      </c>
      <c r="G382" s="44">
        <v>0.16</v>
      </c>
      <c r="H382" s="44">
        <v>0.47</v>
      </c>
      <c r="I382" s="44">
        <v>0.04</v>
      </c>
      <c r="J382" s="44">
        <v>1.94</v>
      </c>
      <c r="K382" s="44">
        <v>0.28000000000000003</v>
      </c>
      <c r="L382" s="44">
        <v>0.04</v>
      </c>
      <c r="M382" s="44">
        <v>7.98</v>
      </c>
      <c r="N382" s="44" t="s">
        <v>280</v>
      </c>
      <c r="O382" s="44">
        <v>3.18</v>
      </c>
      <c r="P382" s="44">
        <v>30.86</v>
      </c>
      <c r="Q382" s="44" t="s">
        <v>280</v>
      </c>
      <c r="R382" s="152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321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BM383" s="55"/>
    </row>
    <row r="384" spans="1:65">
      <c r="BM384" s="55"/>
    </row>
    <row r="385" spans="1:65" ht="15">
      <c r="B385" s="8" t="s">
        <v>595</v>
      </c>
      <c r="BM385" s="27" t="s">
        <v>67</v>
      </c>
    </row>
    <row r="386" spans="1:65" ht="15">
      <c r="A386" s="24" t="s">
        <v>8</v>
      </c>
      <c r="B386" s="18" t="s">
        <v>114</v>
      </c>
      <c r="C386" s="15" t="s">
        <v>115</v>
      </c>
      <c r="D386" s="16" t="s">
        <v>244</v>
      </c>
      <c r="E386" s="17" t="s">
        <v>244</v>
      </c>
      <c r="F386" s="17" t="s">
        <v>244</v>
      </c>
      <c r="G386" s="17" t="s">
        <v>244</v>
      </c>
      <c r="H386" s="17" t="s">
        <v>244</v>
      </c>
      <c r="I386" s="17" t="s">
        <v>244</v>
      </c>
      <c r="J386" s="17" t="s">
        <v>244</v>
      </c>
      <c r="K386" s="17" t="s">
        <v>244</v>
      </c>
      <c r="L386" s="17" t="s">
        <v>244</v>
      </c>
      <c r="M386" s="17" t="s">
        <v>244</v>
      </c>
      <c r="N386" s="17" t="s">
        <v>244</v>
      </c>
      <c r="O386" s="17" t="s">
        <v>244</v>
      </c>
      <c r="P386" s="17" t="s">
        <v>244</v>
      </c>
      <c r="Q386" s="17" t="s">
        <v>244</v>
      </c>
      <c r="R386" s="17" t="s">
        <v>244</v>
      </c>
      <c r="S386" s="17" t="s">
        <v>244</v>
      </c>
      <c r="T386" s="17" t="s">
        <v>244</v>
      </c>
      <c r="U386" s="17" t="s">
        <v>244</v>
      </c>
      <c r="V386" s="17" t="s">
        <v>244</v>
      </c>
      <c r="W386" s="17" t="s">
        <v>244</v>
      </c>
      <c r="X386" s="152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245</v>
      </c>
      <c r="C387" s="9" t="s">
        <v>245</v>
      </c>
      <c r="D387" s="150" t="s">
        <v>247</v>
      </c>
      <c r="E387" s="151" t="s">
        <v>248</v>
      </c>
      <c r="F387" s="151" t="s">
        <v>249</v>
      </c>
      <c r="G387" s="151" t="s">
        <v>250</v>
      </c>
      <c r="H387" s="151" t="s">
        <v>252</v>
      </c>
      <c r="I387" s="151" t="s">
        <v>253</v>
      </c>
      <c r="J387" s="151" t="s">
        <v>254</v>
      </c>
      <c r="K387" s="151" t="s">
        <v>255</v>
      </c>
      <c r="L387" s="151" t="s">
        <v>256</v>
      </c>
      <c r="M387" s="151" t="s">
        <v>257</v>
      </c>
      <c r="N387" s="151" t="s">
        <v>258</v>
      </c>
      <c r="O387" s="151" t="s">
        <v>259</v>
      </c>
      <c r="P387" s="151" t="s">
        <v>260</v>
      </c>
      <c r="Q387" s="151" t="s">
        <v>261</v>
      </c>
      <c r="R387" s="151" t="s">
        <v>283</v>
      </c>
      <c r="S387" s="151" t="s">
        <v>305</v>
      </c>
      <c r="T387" s="151" t="s">
        <v>266</v>
      </c>
      <c r="U387" s="151" t="s">
        <v>267</v>
      </c>
      <c r="V387" s="151" t="s">
        <v>285</v>
      </c>
      <c r="W387" s="151" t="s">
        <v>269</v>
      </c>
      <c r="X387" s="152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313</v>
      </c>
      <c r="E388" s="11" t="s">
        <v>313</v>
      </c>
      <c r="F388" s="11" t="s">
        <v>118</v>
      </c>
      <c r="G388" s="11" t="s">
        <v>313</v>
      </c>
      <c r="H388" s="11" t="s">
        <v>313</v>
      </c>
      <c r="I388" s="11" t="s">
        <v>314</v>
      </c>
      <c r="J388" s="11" t="s">
        <v>314</v>
      </c>
      <c r="K388" s="11" t="s">
        <v>314</v>
      </c>
      <c r="L388" s="11" t="s">
        <v>314</v>
      </c>
      <c r="M388" s="11" t="s">
        <v>314</v>
      </c>
      <c r="N388" s="11" t="s">
        <v>313</v>
      </c>
      <c r="O388" s="11" t="s">
        <v>313</v>
      </c>
      <c r="P388" s="11" t="s">
        <v>314</v>
      </c>
      <c r="Q388" s="11" t="s">
        <v>313</v>
      </c>
      <c r="R388" s="11" t="s">
        <v>314</v>
      </c>
      <c r="S388" s="11" t="s">
        <v>313</v>
      </c>
      <c r="T388" s="11" t="s">
        <v>314</v>
      </c>
      <c r="U388" s="11" t="s">
        <v>314</v>
      </c>
      <c r="V388" s="11" t="s">
        <v>314</v>
      </c>
      <c r="W388" s="11" t="s">
        <v>314</v>
      </c>
      <c r="X388" s="152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152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6.17</v>
      </c>
      <c r="E390" s="21">
        <v>6.2</v>
      </c>
      <c r="F390" s="21">
        <v>5.7160554175024165</v>
      </c>
      <c r="G390" s="21">
        <v>6.11</v>
      </c>
      <c r="H390" s="146">
        <v>4.97</v>
      </c>
      <c r="I390" s="21">
        <v>6</v>
      </c>
      <c r="J390" s="21">
        <v>6</v>
      </c>
      <c r="K390" s="21">
        <v>5.9</v>
      </c>
      <c r="L390" s="21">
        <v>6.5</v>
      </c>
      <c r="M390" s="21">
        <v>5.6</v>
      </c>
      <c r="N390" s="21">
        <v>5.96</v>
      </c>
      <c r="O390" s="21">
        <v>5.8</v>
      </c>
      <c r="P390" s="146">
        <v>6.81</v>
      </c>
      <c r="Q390" s="21">
        <v>5.8836015140737814</v>
      </c>
      <c r="R390" s="21">
        <v>5.95</v>
      </c>
      <c r="S390" s="146">
        <v>7.37</v>
      </c>
      <c r="T390" s="146">
        <v>7.6</v>
      </c>
      <c r="U390" s="21">
        <v>5.75</v>
      </c>
      <c r="V390" s="21">
        <v>5.7</v>
      </c>
      <c r="W390" s="146">
        <v>5.46</v>
      </c>
      <c r="X390" s="152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6.05</v>
      </c>
      <c r="E391" s="11">
        <v>5.9</v>
      </c>
      <c r="F391" s="11">
        <v>5.6544618833184765</v>
      </c>
      <c r="G391" s="11">
        <v>6.11</v>
      </c>
      <c r="H391" s="147">
        <v>4.9800000000000004</v>
      </c>
      <c r="I391" s="11">
        <v>6</v>
      </c>
      <c r="J391" s="11">
        <v>6.1</v>
      </c>
      <c r="K391" s="11">
        <v>6.2</v>
      </c>
      <c r="L391" s="11">
        <v>6.3</v>
      </c>
      <c r="M391" s="11">
        <v>5.7</v>
      </c>
      <c r="N391" s="11">
        <v>6.01</v>
      </c>
      <c r="O391" s="11">
        <v>5.5</v>
      </c>
      <c r="P391" s="147">
        <v>6.81</v>
      </c>
      <c r="Q391" s="11">
        <v>5.8755483037915406</v>
      </c>
      <c r="R391" s="11">
        <v>6.06</v>
      </c>
      <c r="S391" s="147">
        <v>8.4499999999999993</v>
      </c>
      <c r="T391" s="147">
        <v>7.3</v>
      </c>
      <c r="U391" s="11">
        <v>5.7</v>
      </c>
      <c r="V391" s="11">
        <v>5.9</v>
      </c>
      <c r="W391" s="147">
        <v>5.39</v>
      </c>
      <c r="X391" s="152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27</v>
      </c>
    </row>
    <row r="392" spans="1:65">
      <c r="A392" s="29"/>
      <c r="B392" s="19">
        <v>1</v>
      </c>
      <c r="C392" s="9">
        <v>3</v>
      </c>
      <c r="D392" s="11">
        <v>5.92</v>
      </c>
      <c r="E392" s="11">
        <v>6</v>
      </c>
      <c r="F392" s="11">
        <v>5.9911707637119971</v>
      </c>
      <c r="G392" s="11">
        <v>6.19</v>
      </c>
      <c r="H392" s="147">
        <v>4.97</v>
      </c>
      <c r="I392" s="11">
        <v>6.1</v>
      </c>
      <c r="J392" s="11">
        <v>5.9</v>
      </c>
      <c r="K392" s="11">
        <v>6</v>
      </c>
      <c r="L392" s="11">
        <v>6.3</v>
      </c>
      <c r="M392" s="11">
        <v>5.4</v>
      </c>
      <c r="N392" s="11">
        <v>5.83</v>
      </c>
      <c r="O392" s="11">
        <v>5.9</v>
      </c>
      <c r="P392" s="147">
        <v>6.9</v>
      </c>
      <c r="Q392" s="11">
        <v>6.1141032575653638</v>
      </c>
      <c r="R392" s="11">
        <v>5.73</v>
      </c>
      <c r="S392" s="147">
        <v>7.5</v>
      </c>
      <c r="T392" s="147">
        <v>7.4</v>
      </c>
      <c r="U392" s="11">
        <v>6.07</v>
      </c>
      <c r="V392" s="11">
        <v>5.8</v>
      </c>
      <c r="W392" s="147">
        <v>5.51</v>
      </c>
      <c r="X392" s="152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6.06</v>
      </c>
      <c r="E393" s="11">
        <v>5.9</v>
      </c>
      <c r="F393" s="11">
        <v>5.7263524175369946</v>
      </c>
      <c r="G393" s="11">
        <v>6.13</v>
      </c>
      <c r="H393" s="147">
        <v>4.96</v>
      </c>
      <c r="I393" s="11">
        <v>6.2</v>
      </c>
      <c r="J393" s="11">
        <v>5.9</v>
      </c>
      <c r="K393" s="11">
        <v>6.3</v>
      </c>
      <c r="L393" s="11">
        <v>6.1</v>
      </c>
      <c r="M393" s="11">
        <v>5.4</v>
      </c>
      <c r="N393" s="11">
        <v>5.95</v>
      </c>
      <c r="O393" s="11">
        <v>5.5</v>
      </c>
      <c r="P393" s="147">
        <v>6.7</v>
      </c>
      <c r="Q393" s="11">
        <v>6.2327429751907868</v>
      </c>
      <c r="R393" s="11">
        <v>5.62</v>
      </c>
      <c r="S393" s="147">
        <v>6.98</v>
      </c>
      <c r="T393" s="147">
        <v>7.7000000000000011</v>
      </c>
      <c r="U393" s="11">
        <v>5.93</v>
      </c>
      <c r="V393" s="11">
        <v>5.9</v>
      </c>
      <c r="W393" s="147">
        <v>5.14</v>
      </c>
      <c r="X393" s="152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5.9637280330359355</v>
      </c>
    </row>
    <row r="394" spans="1:65">
      <c r="A394" s="29"/>
      <c r="B394" s="19">
        <v>1</v>
      </c>
      <c r="C394" s="9">
        <v>5</v>
      </c>
      <c r="D394" s="11">
        <v>6.16</v>
      </c>
      <c r="E394" s="11">
        <v>6</v>
      </c>
      <c r="F394" s="11">
        <v>6.0042832551460004</v>
      </c>
      <c r="G394" s="11">
        <v>6.06</v>
      </c>
      <c r="H394" s="147">
        <v>4.99</v>
      </c>
      <c r="I394" s="11">
        <v>6.1</v>
      </c>
      <c r="J394" s="11">
        <v>5.9</v>
      </c>
      <c r="K394" s="11">
        <v>6.3</v>
      </c>
      <c r="L394" s="11">
        <v>6.4</v>
      </c>
      <c r="M394" s="11">
        <v>5.8</v>
      </c>
      <c r="N394" s="11">
        <v>6</v>
      </c>
      <c r="O394" s="11">
        <v>5.9</v>
      </c>
      <c r="P394" s="147">
        <v>6.82</v>
      </c>
      <c r="Q394" s="11">
        <v>5.8846846448393464</v>
      </c>
      <c r="R394" s="11">
        <v>5.97</v>
      </c>
      <c r="S394" s="147">
        <v>6.42</v>
      </c>
      <c r="T394" s="147">
        <v>7.8</v>
      </c>
      <c r="U394" s="11">
        <v>6.04</v>
      </c>
      <c r="V394" s="11">
        <v>5.9</v>
      </c>
      <c r="W394" s="147">
        <v>5.65</v>
      </c>
      <c r="X394" s="152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34</v>
      </c>
    </row>
    <row r="395" spans="1:65">
      <c r="A395" s="29"/>
      <c r="B395" s="19">
        <v>1</v>
      </c>
      <c r="C395" s="9">
        <v>6</v>
      </c>
      <c r="D395" s="11">
        <v>6.18</v>
      </c>
      <c r="E395" s="11">
        <v>6</v>
      </c>
      <c r="F395" s="11">
        <v>5.7254155226790804</v>
      </c>
      <c r="G395" s="11">
        <v>5.96</v>
      </c>
      <c r="H395" s="147">
        <v>4.96</v>
      </c>
      <c r="I395" s="11">
        <v>6.1</v>
      </c>
      <c r="J395" s="11">
        <v>6.1</v>
      </c>
      <c r="K395" s="11">
        <v>6.3</v>
      </c>
      <c r="L395" s="11">
        <v>6.3</v>
      </c>
      <c r="M395" s="11">
        <v>5.5</v>
      </c>
      <c r="N395" s="11">
        <v>5.88</v>
      </c>
      <c r="O395" s="11">
        <v>5.8</v>
      </c>
      <c r="P395" s="147">
        <v>6.88</v>
      </c>
      <c r="Q395" s="11">
        <v>6.3571030178785906</v>
      </c>
      <c r="R395" s="11">
        <v>6.01</v>
      </c>
      <c r="S395" s="147">
        <v>8.01</v>
      </c>
      <c r="T395" s="147">
        <v>7.5</v>
      </c>
      <c r="U395" s="11">
        <v>5.71</v>
      </c>
      <c r="V395" s="11">
        <v>6</v>
      </c>
      <c r="W395" s="147">
        <v>5.22</v>
      </c>
      <c r="X395" s="152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275</v>
      </c>
      <c r="C396" s="12"/>
      <c r="D396" s="22">
        <v>6.09</v>
      </c>
      <c r="E396" s="22">
        <v>6</v>
      </c>
      <c r="F396" s="22">
        <v>5.802956543315827</v>
      </c>
      <c r="G396" s="22">
        <v>6.0933333333333328</v>
      </c>
      <c r="H396" s="22">
        <v>4.9716666666666667</v>
      </c>
      <c r="I396" s="22">
        <v>6.083333333333333</v>
      </c>
      <c r="J396" s="22">
        <v>5.9833333333333334</v>
      </c>
      <c r="K396" s="22">
        <v>6.166666666666667</v>
      </c>
      <c r="L396" s="22">
        <v>6.3166666666666664</v>
      </c>
      <c r="M396" s="22">
        <v>5.5666666666666673</v>
      </c>
      <c r="N396" s="22">
        <v>5.9383333333333326</v>
      </c>
      <c r="O396" s="22">
        <v>5.7333333333333334</v>
      </c>
      <c r="P396" s="22">
        <v>6.82</v>
      </c>
      <c r="Q396" s="22">
        <v>6.0579639522232354</v>
      </c>
      <c r="R396" s="22">
        <v>5.8900000000000006</v>
      </c>
      <c r="S396" s="22">
        <v>7.4549999999999992</v>
      </c>
      <c r="T396" s="22">
        <v>7.55</v>
      </c>
      <c r="U396" s="22">
        <v>5.8666666666666663</v>
      </c>
      <c r="V396" s="22">
        <v>5.8666666666666671</v>
      </c>
      <c r="W396" s="22">
        <v>5.3949999999999996</v>
      </c>
      <c r="X396" s="152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276</v>
      </c>
      <c r="C397" s="28"/>
      <c r="D397" s="11">
        <v>6.1099999999999994</v>
      </c>
      <c r="E397" s="11">
        <v>6</v>
      </c>
      <c r="F397" s="11">
        <v>5.725883970108038</v>
      </c>
      <c r="G397" s="11">
        <v>6.11</v>
      </c>
      <c r="H397" s="11">
        <v>4.97</v>
      </c>
      <c r="I397" s="11">
        <v>6.1</v>
      </c>
      <c r="J397" s="11">
        <v>5.95</v>
      </c>
      <c r="K397" s="11">
        <v>6.25</v>
      </c>
      <c r="L397" s="11">
        <v>6.3</v>
      </c>
      <c r="M397" s="11">
        <v>5.55</v>
      </c>
      <c r="N397" s="11">
        <v>5.9550000000000001</v>
      </c>
      <c r="O397" s="11">
        <v>5.8</v>
      </c>
      <c r="P397" s="11">
        <v>6.8149999999999995</v>
      </c>
      <c r="Q397" s="11">
        <v>5.9993939512023555</v>
      </c>
      <c r="R397" s="11">
        <v>5.96</v>
      </c>
      <c r="S397" s="11">
        <v>7.4350000000000005</v>
      </c>
      <c r="T397" s="11">
        <v>7.55</v>
      </c>
      <c r="U397" s="11">
        <v>5.84</v>
      </c>
      <c r="V397" s="11">
        <v>5.9</v>
      </c>
      <c r="W397" s="11">
        <v>5.4249999999999998</v>
      </c>
      <c r="X397" s="152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277</v>
      </c>
      <c r="C398" s="28"/>
      <c r="D398" s="23">
        <v>0.10079682534683324</v>
      </c>
      <c r="E398" s="23">
        <v>0.10954451150103316</v>
      </c>
      <c r="F398" s="23">
        <v>0.15325815432712361</v>
      </c>
      <c r="G398" s="23">
        <v>7.7631608682718234E-2</v>
      </c>
      <c r="H398" s="23">
        <v>1.1690451944500276E-2</v>
      </c>
      <c r="I398" s="23">
        <v>7.5277265270908111E-2</v>
      </c>
      <c r="J398" s="23">
        <v>9.831920802501716E-2</v>
      </c>
      <c r="K398" s="23">
        <v>0.17511900715418244</v>
      </c>
      <c r="L398" s="23">
        <v>0.13291601358251273</v>
      </c>
      <c r="M398" s="23">
        <v>0.16329931618554502</v>
      </c>
      <c r="N398" s="23">
        <v>7.0261416628663698E-2</v>
      </c>
      <c r="O398" s="23">
        <v>0.18618986725025263</v>
      </c>
      <c r="P398" s="23">
        <v>7.0142711667000757E-2</v>
      </c>
      <c r="Q398" s="23">
        <v>0.20827239666963343</v>
      </c>
      <c r="R398" s="23">
        <v>0.17424121211699578</v>
      </c>
      <c r="S398" s="23">
        <v>0.72168552708226008</v>
      </c>
      <c r="T398" s="23">
        <v>0.18708286933869717</v>
      </c>
      <c r="U398" s="23">
        <v>0.16812693617224658</v>
      </c>
      <c r="V398" s="23">
        <v>0.10327955589886449</v>
      </c>
      <c r="W398" s="23">
        <v>0.18875910574062402</v>
      </c>
      <c r="X398" s="204"/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56"/>
    </row>
    <row r="399" spans="1:65">
      <c r="A399" s="29"/>
      <c r="B399" s="3" t="s">
        <v>87</v>
      </c>
      <c r="C399" s="28"/>
      <c r="D399" s="13">
        <v>1.6551202848412681E-2</v>
      </c>
      <c r="E399" s="13">
        <v>1.8257418583505526E-2</v>
      </c>
      <c r="F399" s="13">
        <v>2.6410357062496878E-2</v>
      </c>
      <c r="G399" s="13">
        <v>1.2740417179877173E-2</v>
      </c>
      <c r="H399" s="13">
        <v>2.3514150743212088E-3</v>
      </c>
      <c r="I399" s="13">
        <v>1.2374344976039691E-2</v>
      </c>
      <c r="J399" s="13">
        <v>1.6432179614208994E-2</v>
      </c>
      <c r="K399" s="13">
        <v>2.8397676835813367E-2</v>
      </c>
      <c r="L399" s="13">
        <v>2.1042112968207821E-2</v>
      </c>
      <c r="M399" s="13">
        <v>2.9335206500397306E-2</v>
      </c>
      <c r="N399" s="13">
        <v>1.1831841138702842E-2</v>
      </c>
      <c r="O399" s="13">
        <v>3.2474976845974293E-2</v>
      </c>
      <c r="P399" s="13">
        <v>1.028485508313794E-2</v>
      </c>
      <c r="Q399" s="13">
        <v>3.4379933309639246E-2</v>
      </c>
      <c r="R399" s="13">
        <v>2.9582548746518805E-2</v>
      </c>
      <c r="S399" s="13">
        <v>9.6805570366500351E-2</v>
      </c>
      <c r="T399" s="13">
        <v>2.4779187991880419E-2</v>
      </c>
      <c r="U399" s="13">
        <v>2.8658000483905668E-2</v>
      </c>
      <c r="V399" s="13">
        <v>1.7604469755488263E-2</v>
      </c>
      <c r="W399" s="13">
        <v>3.4987786050162006E-2</v>
      </c>
      <c r="X399" s="152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278</v>
      </c>
      <c r="C400" s="28"/>
      <c r="D400" s="13">
        <v>2.117332753347978E-2</v>
      </c>
      <c r="E400" s="13">
        <v>6.0820960920981992E-3</v>
      </c>
      <c r="F400" s="13">
        <v>-2.6958219561575958E-2</v>
      </c>
      <c r="G400" s="13">
        <v>2.1732262031308514E-2</v>
      </c>
      <c r="H400" s="13">
        <v>-0.16634919648813085</v>
      </c>
      <c r="I400" s="13">
        <v>2.0055458537821869E-2</v>
      </c>
      <c r="J400" s="13">
        <v>3.287423602953421E-3</v>
      </c>
      <c r="K400" s="13">
        <v>3.4028820983545538E-2</v>
      </c>
      <c r="L400" s="13">
        <v>5.9180873385847876E-2</v>
      </c>
      <c r="M400" s="13">
        <v>-6.657938862566426E-2</v>
      </c>
      <c r="N400" s="13">
        <v>-4.2581921177373694E-3</v>
      </c>
      <c r="O400" s="13">
        <v>-3.8632663734217254E-2</v>
      </c>
      <c r="P400" s="13">
        <v>0.1435799825580184</v>
      </c>
      <c r="Q400" s="13">
        <v>1.5801511850520811E-2</v>
      </c>
      <c r="R400" s="13">
        <v>-1.2362742336256782E-2</v>
      </c>
      <c r="S400" s="13">
        <v>0.2500570043944319</v>
      </c>
      <c r="T400" s="13">
        <v>0.26598663758255681</v>
      </c>
      <c r="U400" s="13">
        <v>-1.6275283821059583E-2</v>
      </c>
      <c r="V400" s="13">
        <v>-1.6275283821059472E-2</v>
      </c>
      <c r="W400" s="13">
        <v>-9.5364515263855032E-2</v>
      </c>
      <c r="X400" s="152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279</v>
      </c>
      <c r="C401" s="46"/>
      <c r="D401" s="44">
        <v>0.44</v>
      </c>
      <c r="E401" s="44">
        <v>0.04</v>
      </c>
      <c r="F401" s="44">
        <v>0.85</v>
      </c>
      <c r="G401" s="44">
        <v>0.46</v>
      </c>
      <c r="H401" s="44">
        <v>4.59</v>
      </c>
      <c r="I401" s="44">
        <v>0.41</v>
      </c>
      <c r="J401" s="44">
        <v>0.04</v>
      </c>
      <c r="K401" s="44">
        <v>0.79</v>
      </c>
      <c r="L401" s="44">
        <v>1.46</v>
      </c>
      <c r="M401" s="44">
        <v>1.91</v>
      </c>
      <c r="N401" s="44">
        <v>0.24</v>
      </c>
      <c r="O401" s="44">
        <v>1.1599999999999999</v>
      </c>
      <c r="P401" s="44">
        <v>3.72</v>
      </c>
      <c r="Q401" s="44">
        <v>0.3</v>
      </c>
      <c r="R401" s="44">
        <v>0.46</v>
      </c>
      <c r="S401" s="44">
        <v>6.58</v>
      </c>
      <c r="T401" s="44">
        <v>7.01</v>
      </c>
      <c r="U401" s="44">
        <v>0.56000000000000005</v>
      </c>
      <c r="V401" s="44">
        <v>0.56000000000000005</v>
      </c>
      <c r="W401" s="44">
        <v>2.68</v>
      </c>
      <c r="X401" s="152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5"/>
    </row>
    <row r="403" spans="1:65" ht="15">
      <c r="B403" s="8" t="s">
        <v>596</v>
      </c>
      <c r="BM403" s="27" t="s">
        <v>282</v>
      </c>
    </row>
    <row r="404" spans="1:65" ht="15">
      <c r="A404" s="24" t="s">
        <v>53</v>
      </c>
      <c r="B404" s="18" t="s">
        <v>114</v>
      </c>
      <c r="C404" s="15" t="s">
        <v>115</v>
      </c>
      <c r="D404" s="16" t="s">
        <v>244</v>
      </c>
      <c r="E404" s="17" t="s">
        <v>244</v>
      </c>
      <c r="F404" s="17" t="s">
        <v>244</v>
      </c>
      <c r="G404" s="17" t="s">
        <v>244</v>
      </c>
      <c r="H404" s="15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245</v>
      </c>
      <c r="C405" s="9" t="s">
        <v>245</v>
      </c>
      <c r="D405" s="150" t="s">
        <v>261</v>
      </c>
      <c r="E405" s="151" t="s">
        <v>265</v>
      </c>
      <c r="F405" s="151" t="s">
        <v>283</v>
      </c>
      <c r="G405" s="151" t="s">
        <v>268</v>
      </c>
      <c r="H405" s="15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313</v>
      </c>
      <c r="E406" s="11" t="s">
        <v>314</v>
      </c>
      <c r="F406" s="11" t="s">
        <v>314</v>
      </c>
      <c r="G406" s="11" t="s">
        <v>313</v>
      </c>
      <c r="H406" s="15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/>
      <c r="E407" s="25"/>
      <c r="F407" s="25"/>
      <c r="G407" s="25"/>
      <c r="H407" s="152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03" t="s">
        <v>105</v>
      </c>
      <c r="E408" s="203" t="s">
        <v>106</v>
      </c>
      <c r="F408" s="202">
        <v>0.12</v>
      </c>
      <c r="G408" s="202">
        <v>0.04</v>
      </c>
      <c r="H408" s="204"/>
      <c r="I408" s="205"/>
      <c r="J408" s="205"/>
      <c r="K408" s="205"/>
      <c r="L408" s="205"/>
      <c r="M408" s="205"/>
      <c r="N408" s="205"/>
      <c r="O408" s="205"/>
      <c r="P408" s="205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6">
        <v>1</v>
      </c>
    </row>
    <row r="409" spans="1:65">
      <c r="A409" s="29"/>
      <c r="B409" s="19">
        <v>1</v>
      </c>
      <c r="C409" s="9">
        <v>2</v>
      </c>
      <c r="D409" s="208" t="s">
        <v>105</v>
      </c>
      <c r="E409" s="208" t="s">
        <v>106</v>
      </c>
      <c r="F409" s="23">
        <v>0.09</v>
      </c>
      <c r="G409" s="23">
        <v>0.06</v>
      </c>
      <c r="H409" s="204"/>
      <c r="I409" s="205"/>
      <c r="J409" s="205"/>
      <c r="K409" s="205"/>
      <c r="L409" s="205"/>
      <c r="M409" s="205"/>
      <c r="N409" s="205"/>
      <c r="O409" s="205"/>
      <c r="P409" s="205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30</v>
      </c>
    </row>
    <row r="410" spans="1:65">
      <c r="A410" s="29"/>
      <c r="B410" s="19">
        <v>1</v>
      </c>
      <c r="C410" s="9">
        <v>3</v>
      </c>
      <c r="D410" s="208" t="s">
        <v>105</v>
      </c>
      <c r="E410" s="208" t="s">
        <v>106</v>
      </c>
      <c r="F410" s="23">
        <v>0.13</v>
      </c>
      <c r="G410" s="23">
        <v>0.06</v>
      </c>
      <c r="H410" s="204"/>
      <c r="I410" s="205"/>
      <c r="J410" s="205"/>
      <c r="K410" s="205"/>
      <c r="L410" s="205"/>
      <c r="M410" s="205"/>
      <c r="N410" s="205"/>
      <c r="O410" s="205"/>
      <c r="P410" s="205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16</v>
      </c>
    </row>
    <row r="411" spans="1:65">
      <c r="A411" s="29"/>
      <c r="B411" s="19">
        <v>1</v>
      </c>
      <c r="C411" s="9">
        <v>4</v>
      </c>
      <c r="D411" s="208" t="s">
        <v>105</v>
      </c>
      <c r="E411" s="208" t="s">
        <v>106</v>
      </c>
      <c r="F411" s="23">
        <v>0.1</v>
      </c>
      <c r="G411" s="23">
        <v>0.06</v>
      </c>
      <c r="H411" s="204"/>
      <c r="I411" s="205"/>
      <c r="J411" s="205"/>
      <c r="K411" s="205"/>
      <c r="L411" s="205"/>
      <c r="M411" s="205"/>
      <c r="N411" s="205"/>
      <c r="O411" s="205"/>
      <c r="P411" s="205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6">
        <v>8.3333333333333301E-2</v>
      </c>
    </row>
    <row r="412" spans="1:65">
      <c r="A412" s="29"/>
      <c r="B412" s="19">
        <v>1</v>
      </c>
      <c r="C412" s="9">
        <v>5</v>
      </c>
      <c r="D412" s="208" t="s">
        <v>105</v>
      </c>
      <c r="E412" s="208" t="s">
        <v>106</v>
      </c>
      <c r="F412" s="23">
        <v>0.1</v>
      </c>
      <c r="G412" s="23">
        <v>0.06</v>
      </c>
      <c r="H412" s="204"/>
      <c r="I412" s="205"/>
      <c r="J412" s="205"/>
      <c r="K412" s="205"/>
      <c r="L412" s="205"/>
      <c r="M412" s="205"/>
      <c r="N412" s="205"/>
      <c r="O412" s="205"/>
      <c r="P412" s="205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6">
        <v>36</v>
      </c>
    </row>
    <row r="413" spans="1:65">
      <c r="A413" s="29"/>
      <c r="B413" s="19">
        <v>1</v>
      </c>
      <c r="C413" s="9">
        <v>6</v>
      </c>
      <c r="D413" s="208" t="s">
        <v>105</v>
      </c>
      <c r="E413" s="208" t="s">
        <v>106</v>
      </c>
      <c r="F413" s="23">
        <v>0.12</v>
      </c>
      <c r="G413" s="23">
        <v>0.06</v>
      </c>
      <c r="H413" s="204"/>
      <c r="I413" s="205"/>
      <c r="J413" s="205"/>
      <c r="K413" s="205"/>
      <c r="L413" s="205"/>
      <c r="M413" s="205"/>
      <c r="N413" s="205"/>
      <c r="O413" s="205"/>
      <c r="P413" s="205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29"/>
      <c r="B414" s="20" t="s">
        <v>275</v>
      </c>
      <c r="C414" s="12"/>
      <c r="D414" s="210" t="s">
        <v>777</v>
      </c>
      <c r="E414" s="210" t="s">
        <v>777</v>
      </c>
      <c r="F414" s="210">
        <v>0.10999999999999999</v>
      </c>
      <c r="G414" s="210">
        <v>5.6666666666666671E-2</v>
      </c>
      <c r="H414" s="204"/>
      <c r="I414" s="205"/>
      <c r="J414" s="205"/>
      <c r="K414" s="205"/>
      <c r="L414" s="205"/>
      <c r="M414" s="205"/>
      <c r="N414" s="205"/>
      <c r="O414" s="205"/>
      <c r="P414" s="205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3" t="s">
        <v>276</v>
      </c>
      <c r="C415" s="28"/>
      <c r="D415" s="23" t="s">
        <v>777</v>
      </c>
      <c r="E415" s="23" t="s">
        <v>777</v>
      </c>
      <c r="F415" s="23">
        <v>0.11</v>
      </c>
      <c r="G415" s="23">
        <v>0.06</v>
      </c>
      <c r="H415" s="204"/>
      <c r="I415" s="205"/>
      <c r="J415" s="205"/>
      <c r="K415" s="205"/>
      <c r="L415" s="205"/>
      <c r="M415" s="205"/>
      <c r="N415" s="205"/>
      <c r="O415" s="205"/>
      <c r="P415" s="205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29"/>
      <c r="B416" s="3" t="s">
        <v>277</v>
      </c>
      <c r="C416" s="28"/>
      <c r="D416" s="23" t="s">
        <v>777</v>
      </c>
      <c r="E416" s="23" t="s">
        <v>777</v>
      </c>
      <c r="F416" s="23">
        <v>1.5491933384829799E-2</v>
      </c>
      <c r="G416" s="23">
        <v>8.1649658092771502E-3</v>
      </c>
      <c r="H416" s="204"/>
      <c r="I416" s="205"/>
      <c r="J416" s="205"/>
      <c r="K416" s="205"/>
      <c r="L416" s="205"/>
      <c r="M416" s="205"/>
      <c r="N416" s="205"/>
      <c r="O416" s="205"/>
      <c r="P416" s="205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29"/>
      <c r="B417" s="3" t="s">
        <v>87</v>
      </c>
      <c r="C417" s="28"/>
      <c r="D417" s="13" t="s">
        <v>777</v>
      </c>
      <c r="E417" s="13" t="s">
        <v>777</v>
      </c>
      <c r="F417" s="13">
        <v>0.14083575804390727</v>
      </c>
      <c r="G417" s="13">
        <v>0.14408763192842028</v>
      </c>
      <c r="H417" s="15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278</v>
      </c>
      <c r="C418" s="28"/>
      <c r="D418" s="13" t="s">
        <v>777</v>
      </c>
      <c r="E418" s="13" t="s">
        <v>777</v>
      </c>
      <c r="F418" s="13">
        <v>0.32000000000000028</v>
      </c>
      <c r="G418" s="13">
        <v>-0.31999999999999973</v>
      </c>
      <c r="H418" s="15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279</v>
      </c>
      <c r="C419" s="46"/>
      <c r="D419" s="44">
        <v>0.59</v>
      </c>
      <c r="E419" s="44">
        <v>2.11</v>
      </c>
      <c r="F419" s="44">
        <v>0.59</v>
      </c>
      <c r="G419" s="44">
        <v>0.76</v>
      </c>
      <c r="H419" s="15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E420" s="20"/>
      <c r="F420" s="20"/>
      <c r="G420" s="20"/>
      <c r="BM420" s="55"/>
    </row>
    <row r="421" spans="1:65" ht="15">
      <c r="B421" s="8" t="s">
        <v>597</v>
      </c>
      <c r="BM421" s="27" t="s">
        <v>67</v>
      </c>
    </row>
    <row r="422" spans="1:65" ht="15">
      <c r="A422" s="24" t="s">
        <v>11</v>
      </c>
      <c r="B422" s="18" t="s">
        <v>114</v>
      </c>
      <c r="C422" s="15" t="s">
        <v>115</v>
      </c>
      <c r="D422" s="16" t="s">
        <v>244</v>
      </c>
      <c r="E422" s="17" t="s">
        <v>244</v>
      </c>
      <c r="F422" s="17" t="s">
        <v>244</v>
      </c>
      <c r="G422" s="17" t="s">
        <v>244</v>
      </c>
      <c r="H422" s="17" t="s">
        <v>244</v>
      </c>
      <c r="I422" s="17" t="s">
        <v>244</v>
      </c>
      <c r="J422" s="17" t="s">
        <v>244</v>
      </c>
      <c r="K422" s="17" t="s">
        <v>244</v>
      </c>
      <c r="L422" s="15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245</v>
      </c>
      <c r="C423" s="9" t="s">
        <v>245</v>
      </c>
      <c r="D423" s="150" t="s">
        <v>247</v>
      </c>
      <c r="E423" s="151" t="s">
        <v>250</v>
      </c>
      <c r="F423" s="151" t="s">
        <v>261</v>
      </c>
      <c r="G423" s="151" t="s">
        <v>264</v>
      </c>
      <c r="H423" s="151" t="s">
        <v>283</v>
      </c>
      <c r="I423" s="151" t="s">
        <v>305</v>
      </c>
      <c r="J423" s="151" t="s">
        <v>285</v>
      </c>
      <c r="K423" s="151" t="s">
        <v>269</v>
      </c>
      <c r="L423" s="15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313</v>
      </c>
      <c r="E424" s="11" t="s">
        <v>313</v>
      </c>
      <c r="F424" s="11" t="s">
        <v>313</v>
      </c>
      <c r="G424" s="11" t="s">
        <v>313</v>
      </c>
      <c r="H424" s="11" t="s">
        <v>314</v>
      </c>
      <c r="I424" s="11" t="s">
        <v>313</v>
      </c>
      <c r="J424" s="11" t="s">
        <v>314</v>
      </c>
      <c r="K424" s="11" t="s">
        <v>314</v>
      </c>
      <c r="L424" s="15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15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0.46</v>
      </c>
      <c r="E426" s="146">
        <v>0.5</v>
      </c>
      <c r="F426" s="21">
        <v>0.43300545241817417</v>
      </c>
      <c r="G426" s="21">
        <v>0.45683400000000002</v>
      </c>
      <c r="H426" s="21">
        <v>0.47</v>
      </c>
      <c r="I426" s="21">
        <v>0.44</v>
      </c>
      <c r="J426" s="146">
        <v>0.4</v>
      </c>
      <c r="K426" s="146">
        <v>0.4</v>
      </c>
      <c r="L426" s="15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0.46</v>
      </c>
      <c r="E427" s="147">
        <v>0.5</v>
      </c>
      <c r="F427" s="11">
        <v>0.45117829198944537</v>
      </c>
      <c r="G427" s="11">
        <v>0.44251200000000002</v>
      </c>
      <c r="H427" s="11">
        <v>0.47</v>
      </c>
      <c r="I427" s="11">
        <v>0.47</v>
      </c>
      <c r="J427" s="147">
        <v>0.4</v>
      </c>
      <c r="K427" s="147">
        <v>0.4</v>
      </c>
      <c r="L427" s="15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10</v>
      </c>
    </row>
    <row r="428" spans="1:65">
      <c r="A428" s="29"/>
      <c r="B428" s="19">
        <v>1</v>
      </c>
      <c r="C428" s="9">
        <v>3</v>
      </c>
      <c r="D428" s="11">
        <v>0.44</v>
      </c>
      <c r="E428" s="147">
        <v>0.5</v>
      </c>
      <c r="F428" s="11">
        <v>0.46444650721280634</v>
      </c>
      <c r="G428" s="11">
        <v>0.432558</v>
      </c>
      <c r="H428" s="11">
        <v>0.44</v>
      </c>
      <c r="I428" s="11">
        <v>0.43</v>
      </c>
      <c r="J428" s="147">
        <v>0.4</v>
      </c>
      <c r="K428" s="147">
        <v>0.4</v>
      </c>
      <c r="L428" s="15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0.46</v>
      </c>
      <c r="E429" s="147">
        <v>0.5</v>
      </c>
      <c r="F429" s="11">
        <v>0.46994313861149667</v>
      </c>
      <c r="G429" s="11">
        <v>0.41475000000000001</v>
      </c>
      <c r="H429" s="11">
        <v>0.42</v>
      </c>
      <c r="I429" s="11">
        <v>0.43</v>
      </c>
      <c r="J429" s="147">
        <v>0.4</v>
      </c>
      <c r="K429" s="147">
        <v>0.4</v>
      </c>
      <c r="L429" s="15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0.45020575727880408</v>
      </c>
    </row>
    <row r="430" spans="1:65">
      <c r="A430" s="29"/>
      <c r="B430" s="19">
        <v>1</v>
      </c>
      <c r="C430" s="9">
        <v>5</v>
      </c>
      <c r="D430" s="11">
        <v>0.46</v>
      </c>
      <c r="E430" s="147">
        <v>0.5</v>
      </c>
      <c r="F430" s="11">
        <v>0.43956665444591109</v>
      </c>
      <c r="G430" s="11">
        <v>0.46842600000000001</v>
      </c>
      <c r="H430" s="11">
        <v>0.46</v>
      </c>
      <c r="I430" s="11">
        <v>0.47</v>
      </c>
      <c r="J430" s="147">
        <v>0.4</v>
      </c>
      <c r="K430" s="147">
        <v>0.4</v>
      </c>
      <c r="L430" s="15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35</v>
      </c>
    </row>
    <row r="431" spans="1:65">
      <c r="A431" s="29"/>
      <c r="B431" s="19">
        <v>1</v>
      </c>
      <c r="C431" s="9">
        <v>6</v>
      </c>
      <c r="D431" s="11">
        <v>0.44</v>
      </c>
      <c r="E431" s="147">
        <v>0.5</v>
      </c>
      <c r="F431" s="11">
        <v>0.44800467368628893</v>
      </c>
      <c r="G431" s="11">
        <v>0.44494799999999995</v>
      </c>
      <c r="H431" s="11">
        <v>0.47</v>
      </c>
      <c r="I431" s="11">
        <v>0.45</v>
      </c>
      <c r="J431" s="147">
        <v>0.4</v>
      </c>
      <c r="K431" s="147">
        <v>0.4</v>
      </c>
      <c r="L431" s="15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275</v>
      </c>
      <c r="C432" s="12"/>
      <c r="D432" s="22">
        <v>0.45333333333333337</v>
      </c>
      <c r="E432" s="22">
        <v>0.5</v>
      </c>
      <c r="F432" s="22">
        <v>0.45102411972735373</v>
      </c>
      <c r="G432" s="22">
        <v>0.44333800000000001</v>
      </c>
      <c r="H432" s="22">
        <v>0.4549999999999999</v>
      </c>
      <c r="I432" s="22">
        <v>0.44833333333333331</v>
      </c>
      <c r="J432" s="22">
        <v>0.39999999999999997</v>
      </c>
      <c r="K432" s="22">
        <v>0.39999999999999997</v>
      </c>
      <c r="L432" s="15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276</v>
      </c>
      <c r="C433" s="28"/>
      <c r="D433" s="11">
        <v>0.46</v>
      </c>
      <c r="E433" s="11">
        <v>0.5</v>
      </c>
      <c r="F433" s="11">
        <v>0.44959148283786715</v>
      </c>
      <c r="G433" s="11">
        <v>0.44372999999999996</v>
      </c>
      <c r="H433" s="11">
        <v>0.46499999999999997</v>
      </c>
      <c r="I433" s="11">
        <v>0.44500000000000001</v>
      </c>
      <c r="J433" s="11">
        <v>0.4</v>
      </c>
      <c r="K433" s="11">
        <v>0.4</v>
      </c>
      <c r="L433" s="15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277</v>
      </c>
      <c r="C434" s="28"/>
      <c r="D434" s="23">
        <v>1.0327955589886455E-2</v>
      </c>
      <c r="E434" s="23">
        <v>0</v>
      </c>
      <c r="F434" s="23">
        <v>1.4164578829628868E-2</v>
      </c>
      <c r="G434" s="23">
        <v>1.8699231428056073E-2</v>
      </c>
      <c r="H434" s="23">
        <v>2.0736441353327716E-2</v>
      </c>
      <c r="I434" s="23">
        <v>1.8348478592697171E-2</v>
      </c>
      <c r="J434" s="23">
        <v>6.0809419444881171E-17</v>
      </c>
      <c r="K434" s="23">
        <v>6.0809419444881171E-17</v>
      </c>
      <c r="L434" s="204"/>
      <c r="M434" s="205"/>
      <c r="N434" s="205"/>
      <c r="O434" s="205"/>
      <c r="P434" s="205"/>
      <c r="Q434" s="205"/>
      <c r="R434" s="205"/>
      <c r="S434" s="205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29"/>
      <c r="B435" s="3" t="s">
        <v>87</v>
      </c>
      <c r="C435" s="28"/>
      <c r="D435" s="13">
        <v>2.2782254977690708E-2</v>
      </c>
      <c r="E435" s="13">
        <v>0</v>
      </c>
      <c r="F435" s="13">
        <v>3.1405368826375457E-2</v>
      </c>
      <c r="G435" s="13">
        <v>4.2178273525066819E-2</v>
      </c>
      <c r="H435" s="13">
        <v>4.5574596380940045E-2</v>
      </c>
      <c r="I435" s="13">
        <v>4.0925974556201873E-2</v>
      </c>
      <c r="J435" s="13">
        <v>1.5202354861220294E-16</v>
      </c>
      <c r="K435" s="13">
        <v>1.5202354861220294E-16</v>
      </c>
      <c r="L435" s="15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278</v>
      </c>
      <c r="C436" s="28"/>
      <c r="D436" s="13">
        <v>6.9469925783123276E-3</v>
      </c>
      <c r="E436" s="13">
        <v>0.1106033006378444</v>
      </c>
      <c r="F436" s="13">
        <v>1.8177520729545371E-3</v>
      </c>
      <c r="G436" s="13">
        <v>-1.5254707803638801E-2</v>
      </c>
      <c r="H436" s="13">
        <v>1.0649003580438077E-2</v>
      </c>
      <c r="I436" s="13">
        <v>-4.1590404280663629E-3</v>
      </c>
      <c r="J436" s="13">
        <v>-0.11151735948972463</v>
      </c>
      <c r="K436" s="13">
        <v>-0.11151735948972463</v>
      </c>
      <c r="L436" s="15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279</v>
      </c>
      <c r="C437" s="46"/>
      <c r="D437" s="44">
        <v>0.57999999999999996</v>
      </c>
      <c r="E437" s="44" t="s">
        <v>280</v>
      </c>
      <c r="F437" s="44">
        <v>0</v>
      </c>
      <c r="G437" s="44">
        <v>1.93</v>
      </c>
      <c r="H437" s="44">
        <v>1</v>
      </c>
      <c r="I437" s="44">
        <v>0.67</v>
      </c>
      <c r="J437" s="44" t="s">
        <v>280</v>
      </c>
      <c r="K437" s="44" t="s">
        <v>280</v>
      </c>
      <c r="L437" s="15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322</v>
      </c>
      <c r="C438" s="20"/>
      <c r="D438" s="20"/>
      <c r="E438" s="20"/>
      <c r="F438" s="20"/>
      <c r="G438" s="20"/>
      <c r="H438" s="20"/>
      <c r="I438" s="20"/>
      <c r="J438" s="20"/>
      <c r="K438" s="20"/>
      <c r="BM438" s="55"/>
    </row>
    <row r="439" spans="1:65">
      <c r="BM439" s="55"/>
    </row>
    <row r="440" spans="1:65" ht="15">
      <c r="B440" s="8" t="s">
        <v>598</v>
      </c>
      <c r="BM440" s="27" t="s">
        <v>67</v>
      </c>
    </row>
    <row r="441" spans="1:65" ht="15">
      <c r="A441" s="24" t="s">
        <v>14</v>
      </c>
      <c r="B441" s="18" t="s">
        <v>114</v>
      </c>
      <c r="C441" s="15" t="s">
        <v>115</v>
      </c>
      <c r="D441" s="16" t="s">
        <v>244</v>
      </c>
      <c r="E441" s="17" t="s">
        <v>244</v>
      </c>
      <c r="F441" s="17" t="s">
        <v>244</v>
      </c>
      <c r="G441" s="17" t="s">
        <v>244</v>
      </c>
      <c r="H441" s="17" t="s">
        <v>244</v>
      </c>
      <c r="I441" s="17" t="s">
        <v>244</v>
      </c>
      <c r="J441" s="17" t="s">
        <v>244</v>
      </c>
      <c r="K441" s="17" t="s">
        <v>244</v>
      </c>
      <c r="L441" s="17" t="s">
        <v>244</v>
      </c>
      <c r="M441" s="17" t="s">
        <v>244</v>
      </c>
      <c r="N441" s="17" t="s">
        <v>244</v>
      </c>
      <c r="O441" s="17" t="s">
        <v>244</v>
      </c>
      <c r="P441" s="17" t="s">
        <v>244</v>
      </c>
      <c r="Q441" s="17" t="s">
        <v>244</v>
      </c>
      <c r="R441" s="17" t="s">
        <v>244</v>
      </c>
      <c r="S441" s="17" t="s">
        <v>244</v>
      </c>
      <c r="T441" s="17" t="s">
        <v>244</v>
      </c>
      <c r="U441" s="17" t="s">
        <v>244</v>
      </c>
      <c r="V441" s="17" t="s">
        <v>244</v>
      </c>
      <c r="W441" s="17" t="s">
        <v>244</v>
      </c>
      <c r="X441" s="17" t="s">
        <v>244</v>
      </c>
      <c r="Y441" s="17" t="s">
        <v>244</v>
      </c>
      <c r="Z441" s="152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245</v>
      </c>
      <c r="C442" s="9" t="s">
        <v>245</v>
      </c>
      <c r="D442" s="150" t="s">
        <v>247</v>
      </c>
      <c r="E442" s="151" t="s">
        <v>248</v>
      </c>
      <c r="F442" s="151" t="s">
        <v>249</v>
      </c>
      <c r="G442" s="151" t="s">
        <v>250</v>
      </c>
      <c r="H442" s="151" t="s">
        <v>252</v>
      </c>
      <c r="I442" s="151" t="s">
        <v>253</v>
      </c>
      <c r="J442" s="151" t="s">
        <v>254</v>
      </c>
      <c r="K442" s="151" t="s">
        <v>255</v>
      </c>
      <c r="L442" s="151" t="s">
        <v>256</v>
      </c>
      <c r="M442" s="151" t="s">
        <v>257</v>
      </c>
      <c r="N442" s="151" t="s">
        <v>258</v>
      </c>
      <c r="O442" s="151" t="s">
        <v>259</v>
      </c>
      <c r="P442" s="151" t="s">
        <v>260</v>
      </c>
      <c r="Q442" s="151" t="s">
        <v>261</v>
      </c>
      <c r="R442" s="151" t="s">
        <v>263</v>
      </c>
      <c r="S442" s="151" t="s">
        <v>283</v>
      </c>
      <c r="T442" s="151" t="s">
        <v>305</v>
      </c>
      <c r="U442" s="151" t="s">
        <v>284</v>
      </c>
      <c r="V442" s="151" t="s">
        <v>266</v>
      </c>
      <c r="W442" s="151" t="s">
        <v>267</v>
      </c>
      <c r="X442" s="151" t="s">
        <v>285</v>
      </c>
      <c r="Y442" s="151" t="s">
        <v>269</v>
      </c>
      <c r="Z442" s="152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313</v>
      </c>
      <c r="E443" s="11" t="s">
        <v>313</v>
      </c>
      <c r="F443" s="11" t="s">
        <v>118</v>
      </c>
      <c r="G443" s="11" t="s">
        <v>313</v>
      </c>
      <c r="H443" s="11" t="s">
        <v>313</v>
      </c>
      <c r="I443" s="11" t="s">
        <v>314</v>
      </c>
      <c r="J443" s="11" t="s">
        <v>314</v>
      </c>
      <c r="K443" s="11" t="s">
        <v>314</v>
      </c>
      <c r="L443" s="11" t="s">
        <v>314</v>
      </c>
      <c r="M443" s="11" t="s">
        <v>314</v>
      </c>
      <c r="N443" s="11" t="s">
        <v>313</v>
      </c>
      <c r="O443" s="11" t="s">
        <v>313</v>
      </c>
      <c r="P443" s="11" t="s">
        <v>314</v>
      </c>
      <c r="Q443" s="11" t="s">
        <v>313</v>
      </c>
      <c r="R443" s="11" t="s">
        <v>314</v>
      </c>
      <c r="S443" s="11" t="s">
        <v>314</v>
      </c>
      <c r="T443" s="11" t="s">
        <v>313</v>
      </c>
      <c r="U443" s="11" t="s">
        <v>313</v>
      </c>
      <c r="V443" s="11" t="s">
        <v>314</v>
      </c>
      <c r="W443" s="11" t="s">
        <v>314</v>
      </c>
      <c r="X443" s="11" t="s">
        <v>314</v>
      </c>
      <c r="Y443" s="11" t="s">
        <v>314</v>
      </c>
      <c r="Z443" s="152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152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0.2</v>
      </c>
      <c r="E445" s="21">
        <v>0.2</v>
      </c>
      <c r="F445" s="21">
        <v>0.20189015690705656</v>
      </c>
      <c r="G445" s="21">
        <v>0.22</v>
      </c>
      <c r="H445" s="146" t="s">
        <v>105</v>
      </c>
      <c r="I445" s="21">
        <v>0.224</v>
      </c>
      <c r="J445" s="21">
        <v>0.20200000000000001</v>
      </c>
      <c r="K445" s="21">
        <v>0.187</v>
      </c>
      <c r="L445" s="21">
        <v>0.222</v>
      </c>
      <c r="M445" s="21">
        <v>0.20599999999999999</v>
      </c>
      <c r="N445" s="21">
        <v>0.21299999999999999</v>
      </c>
      <c r="O445" s="21">
        <v>0.20699999999999999</v>
      </c>
      <c r="P445" s="21">
        <v>0.2</v>
      </c>
      <c r="Q445" s="146" t="s">
        <v>97</v>
      </c>
      <c r="R445" s="146">
        <v>0.2</v>
      </c>
      <c r="S445" s="21">
        <v>0.192</v>
      </c>
      <c r="T445" s="21">
        <v>0.21099999999999999</v>
      </c>
      <c r="U445" s="146">
        <v>0.27</v>
      </c>
      <c r="V445" s="21">
        <v>0.22</v>
      </c>
      <c r="W445" s="21">
        <v>0.18</v>
      </c>
      <c r="X445" s="146">
        <v>0.2</v>
      </c>
      <c r="Y445" s="21">
        <v>0.2</v>
      </c>
      <c r="Z445" s="152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0.21</v>
      </c>
      <c r="E446" s="11">
        <v>0.2</v>
      </c>
      <c r="F446" s="11">
        <v>0.23229136481441673</v>
      </c>
      <c r="G446" s="11">
        <v>0.2</v>
      </c>
      <c r="H446" s="147" t="s">
        <v>105</v>
      </c>
      <c r="I446" s="11">
        <v>0.22600000000000001</v>
      </c>
      <c r="J446" s="11">
        <v>0.20499999999999999</v>
      </c>
      <c r="K446" s="11">
        <v>0.2</v>
      </c>
      <c r="L446" s="11">
        <v>0.21299999999999999</v>
      </c>
      <c r="M446" s="11">
        <v>0.19500000000000001</v>
      </c>
      <c r="N446" s="11">
        <v>0.21199999999999999</v>
      </c>
      <c r="O446" s="11">
        <v>0.20799999999999999</v>
      </c>
      <c r="P446" s="11">
        <v>0.2</v>
      </c>
      <c r="Q446" s="147" t="s">
        <v>97</v>
      </c>
      <c r="R446" s="147">
        <v>0.2</v>
      </c>
      <c r="S446" s="11">
        <v>0.191</v>
      </c>
      <c r="T446" s="11">
        <v>0.219</v>
      </c>
      <c r="U446" s="147">
        <v>0.28999999999999998</v>
      </c>
      <c r="V446" s="11">
        <v>0.22</v>
      </c>
      <c r="W446" s="11">
        <v>0.19</v>
      </c>
      <c r="X446" s="147">
        <v>0.2</v>
      </c>
      <c r="Y446" s="11">
        <v>0.19</v>
      </c>
      <c r="Z446" s="152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51</v>
      </c>
    </row>
    <row r="447" spans="1:65">
      <c r="A447" s="29"/>
      <c r="B447" s="19">
        <v>1</v>
      </c>
      <c r="C447" s="9">
        <v>3</v>
      </c>
      <c r="D447" s="11">
        <v>0.21</v>
      </c>
      <c r="E447" s="11">
        <v>0.2</v>
      </c>
      <c r="F447" s="11">
        <v>0.21110629794341687</v>
      </c>
      <c r="G447" s="11">
        <v>0.21</v>
      </c>
      <c r="H447" s="147" t="s">
        <v>105</v>
      </c>
      <c r="I447" s="11">
        <v>0.20399999999999999</v>
      </c>
      <c r="J447" s="11">
        <v>0.20499999999999999</v>
      </c>
      <c r="K447" s="11">
        <v>0.20699999999999999</v>
      </c>
      <c r="L447" s="11">
        <v>0.21199999999999999</v>
      </c>
      <c r="M447" s="11">
        <v>0.19400000000000001</v>
      </c>
      <c r="N447" s="11">
        <v>0.20699999999999999</v>
      </c>
      <c r="O447" s="11">
        <v>0.21</v>
      </c>
      <c r="P447" s="11">
        <v>0.21</v>
      </c>
      <c r="Q447" s="147" t="s">
        <v>97</v>
      </c>
      <c r="R447" s="147">
        <v>0.2</v>
      </c>
      <c r="S447" s="148">
        <v>0.219</v>
      </c>
      <c r="T447" s="11">
        <v>0.19400000000000001</v>
      </c>
      <c r="U447" s="147">
        <v>0.28000000000000003</v>
      </c>
      <c r="V447" s="11">
        <v>0.22</v>
      </c>
      <c r="W447" s="11">
        <v>0.2</v>
      </c>
      <c r="X447" s="147">
        <v>0.2</v>
      </c>
      <c r="Y447" s="11">
        <v>0.19</v>
      </c>
      <c r="Z447" s="152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0.23</v>
      </c>
      <c r="E448" s="11">
        <v>0.2</v>
      </c>
      <c r="F448" s="11">
        <v>0.19154995573738021</v>
      </c>
      <c r="G448" s="11">
        <v>0.22</v>
      </c>
      <c r="H448" s="147" t="s">
        <v>105</v>
      </c>
      <c r="I448" s="11">
        <v>0.22</v>
      </c>
      <c r="J448" s="11">
        <v>0.20399999999999999</v>
      </c>
      <c r="K448" s="11">
        <v>0.20599999999999999</v>
      </c>
      <c r="L448" s="11">
        <v>0.21299999999999999</v>
      </c>
      <c r="M448" s="11">
        <v>0.18</v>
      </c>
      <c r="N448" s="11">
        <v>0.21299999999999999</v>
      </c>
      <c r="O448" s="11">
        <v>0.2</v>
      </c>
      <c r="P448" s="11">
        <v>0.21</v>
      </c>
      <c r="Q448" s="147" t="s">
        <v>97</v>
      </c>
      <c r="R448" s="147">
        <v>0.2</v>
      </c>
      <c r="S448" s="11">
        <v>0.189</v>
      </c>
      <c r="T448" s="11">
        <v>0.20300000000000001</v>
      </c>
      <c r="U448" s="147">
        <v>0.28000000000000003</v>
      </c>
      <c r="V448" s="11">
        <v>0.2</v>
      </c>
      <c r="W448" s="11">
        <v>0.2</v>
      </c>
      <c r="X448" s="147">
        <v>0.2</v>
      </c>
      <c r="Y448" s="11">
        <v>0.19</v>
      </c>
      <c r="Z448" s="152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0.20571315937819928</v>
      </c>
    </row>
    <row r="449" spans="1:65">
      <c r="A449" s="29"/>
      <c r="B449" s="19">
        <v>1</v>
      </c>
      <c r="C449" s="9">
        <v>5</v>
      </c>
      <c r="D449" s="11">
        <v>0.21</v>
      </c>
      <c r="E449" s="11">
        <v>0.2</v>
      </c>
      <c r="F449" s="11">
        <v>0.22638564338866815</v>
      </c>
      <c r="G449" s="11">
        <v>0.21</v>
      </c>
      <c r="H449" s="147" t="s">
        <v>105</v>
      </c>
      <c r="I449" s="11">
        <v>0.2</v>
      </c>
      <c r="J449" s="11">
        <v>0.19800000000000001</v>
      </c>
      <c r="K449" s="11">
        <v>0.218</v>
      </c>
      <c r="L449" s="11">
        <v>0.215</v>
      </c>
      <c r="M449" s="11">
        <v>0.21099999999999999</v>
      </c>
      <c r="N449" s="11">
        <v>0.20899999999999999</v>
      </c>
      <c r="O449" s="11">
        <v>0.20100000000000001</v>
      </c>
      <c r="P449" s="11">
        <v>0.21</v>
      </c>
      <c r="Q449" s="147" t="s">
        <v>97</v>
      </c>
      <c r="R449" s="147">
        <v>0.2</v>
      </c>
      <c r="S449" s="11">
        <v>0.192</v>
      </c>
      <c r="T449" s="11">
        <v>0.20300000000000001</v>
      </c>
      <c r="U449" s="147">
        <v>0.28000000000000003</v>
      </c>
      <c r="V449" s="11">
        <v>0.23</v>
      </c>
      <c r="W449" s="11">
        <v>0.19</v>
      </c>
      <c r="X449" s="147">
        <v>0.2</v>
      </c>
      <c r="Y449" s="11">
        <v>0.19</v>
      </c>
      <c r="Z449" s="152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36</v>
      </c>
    </row>
    <row r="450" spans="1:65">
      <c r="A450" s="29"/>
      <c r="B450" s="19">
        <v>1</v>
      </c>
      <c r="C450" s="9">
        <v>6</v>
      </c>
      <c r="D450" s="11">
        <v>0.21</v>
      </c>
      <c r="E450" s="11">
        <v>0.21</v>
      </c>
      <c r="F450" s="11">
        <v>0.1931188377853911</v>
      </c>
      <c r="G450" s="11">
        <v>0.22</v>
      </c>
      <c r="H450" s="147" t="s">
        <v>105</v>
      </c>
      <c r="I450" s="11">
        <v>0.216</v>
      </c>
      <c r="J450" s="11">
        <v>0.21099999999999999</v>
      </c>
      <c r="K450" s="11">
        <v>0.19700000000000001</v>
      </c>
      <c r="L450" s="11">
        <v>0.20599999999999999</v>
      </c>
      <c r="M450" s="11">
        <v>0.20699999999999999</v>
      </c>
      <c r="N450" s="11">
        <v>0.21099999999999999</v>
      </c>
      <c r="O450" s="11">
        <v>0.20699999999999999</v>
      </c>
      <c r="P450" s="11">
        <v>0.21</v>
      </c>
      <c r="Q450" s="147" t="s">
        <v>97</v>
      </c>
      <c r="R450" s="147">
        <v>0.2</v>
      </c>
      <c r="S450" s="11">
        <v>0.21299999999999999</v>
      </c>
      <c r="T450" s="11">
        <v>0.20200000000000001</v>
      </c>
      <c r="U450" s="147">
        <v>0.28999999999999998</v>
      </c>
      <c r="V450" s="11">
        <v>0.21</v>
      </c>
      <c r="W450" s="11">
        <v>0.2</v>
      </c>
      <c r="X450" s="147">
        <v>0.2</v>
      </c>
      <c r="Y450" s="11">
        <v>0.2</v>
      </c>
      <c r="Z450" s="152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275</v>
      </c>
      <c r="C451" s="12"/>
      <c r="D451" s="22">
        <v>0.21166666666666667</v>
      </c>
      <c r="E451" s="22">
        <v>0.20166666666666666</v>
      </c>
      <c r="F451" s="22">
        <v>0.20939037609605493</v>
      </c>
      <c r="G451" s="22">
        <v>0.21333333333333335</v>
      </c>
      <c r="H451" s="22" t="s">
        <v>777</v>
      </c>
      <c r="I451" s="22">
        <v>0.215</v>
      </c>
      <c r="J451" s="22">
        <v>0.20416666666666669</v>
      </c>
      <c r="K451" s="22">
        <v>0.20250000000000001</v>
      </c>
      <c r="L451" s="22">
        <v>0.2135</v>
      </c>
      <c r="M451" s="22">
        <v>0.19883333333333331</v>
      </c>
      <c r="N451" s="22">
        <v>0.21083333333333334</v>
      </c>
      <c r="O451" s="22">
        <v>0.20550000000000002</v>
      </c>
      <c r="P451" s="22">
        <v>0.20666666666666667</v>
      </c>
      <c r="Q451" s="22" t="s">
        <v>777</v>
      </c>
      <c r="R451" s="22">
        <v>0.19999999999999998</v>
      </c>
      <c r="S451" s="22">
        <v>0.19933333333333333</v>
      </c>
      <c r="T451" s="22">
        <v>0.20533333333333334</v>
      </c>
      <c r="U451" s="22">
        <v>0.28166666666666668</v>
      </c>
      <c r="V451" s="22">
        <v>0.21666666666666667</v>
      </c>
      <c r="W451" s="22">
        <v>0.19333333333333333</v>
      </c>
      <c r="X451" s="22">
        <v>0.19999999999999998</v>
      </c>
      <c r="Y451" s="22">
        <v>0.19333333333333333</v>
      </c>
      <c r="Z451" s="152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276</v>
      </c>
      <c r="C452" s="28"/>
      <c r="D452" s="11">
        <v>0.21</v>
      </c>
      <c r="E452" s="11">
        <v>0.2</v>
      </c>
      <c r="F452" s="11">
        <v>0.20649822742523671</v>
      </c>
      <c r="G452" s="11">
        <v>0.215</v>
      </c>
      <c r="H452" s="11" t="s">
        <v>777</v>
      </c>
      <c r="I452" s="11">
        <v>0.218</v>
      </c>
      <c r="J452" s="11">
        <v>0.20449999999999999</v>
      </c>
      <c r="K452" s="11">
        <v>0.20300000000000001</v>
      </c>
      <c r="L452" s="11">
        <v>0.21299999999999999</v>
      </c>
      <c r="M452" s="11">
        <v>0.20050000000000001</v>
      </c>
      <c r="N452" s="11">
        <v>0.21149999999999999</v>
      </c>
      <c r="O452" s="11">
        <v>0.20699999999999999</v>
      </c>
      <c r="P452" s="11">
        <v>0.21</v>
      </c>
      <c r="Q452" s="11" t="s">
        <v>777</v>
      </c>
      <c r="R452" s="11">
        <v>0.2</v>
      </c>
      <c r="S452" s="11">
        <v>0.192</v>
      </c>
      <c r="T452" s="11">
        <v>0.20300000000000001</v>
      </c>
      <c r="U452" s="11">
        <v>0.28000000000000003</v>
      </c>
      <c r="V452" s="11">
        <v>0.22</v>
      </c>
      <c r="W452" s="11">
        <v>0.19500000000000001</v>
      </c>
      <c r="X452" s="11">
        <v>0.2</v>
      </c>
      <c r="Y452" s="11">
        <v>0.19</v>
      </c>
      <c r="Z452" s="152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277</v>
      </c>
      <c r="C453" s="28"/>
      <c r="D453" s="23">
        <v>9.8319208025017535E-3</v>
      </c>
      <c r="E453" s="23">
        <v>4.0824829046386219E-3</v>
      </c>
      <c r="F453" s="23">
        <v>1.7061861726463456E-2</v>
      </c>
      <c r="G453" s="23">
        <v>8.1649658092772595E-3</v>
      </c>
      <c r="H453" s="23" t="s">
        <v>777</v>
      </c>
      <c r="I453" s="23">
        <v>1.0714476188783101E-2</v>
      </c>
      <c r="J453" s="23">
        <v>4.2622372841814669E-3</v>
      </c>
      <c r="K453" s="23">
        <v>1.0483320084782297E-2</v>
      </c>
      <c r="L453" s="23">
        <v>5.1672042731055294E-3</v>
      </c>
      <c r="M453" s="23">
        <v>1.1478966271693048E-2</v>
      </c>
      <c r="N453" s="23">
        <v>2.4013884872437189E-3</v>
      </c>
      <c r="O453" s="23">
        <v>4.0373258476372595E-3</v>
      </c>
      <c r="P453" s="23">
        <v>5.163977794943213E-3</v>
      </c>
      <c r="Q453" s="23" t="s">
        <v>777</v>
      </c>
      <c r="R453" s="23">
        <v>3.0404709722440586E-17</v>
      </c>
      <c r="S453" s="23">
        <v>1.3094528119281985E-2</v>
      </c>
      <c r="T453" s="23">
        <v>8.594571930391098E-3</v>
      </c>
      <c r="U453" s="23">
        <v>7.5277265270907922E-3</v>
      </c>
      <c r="V453" s="23">
        <v>1.0327955589886445E-2</v>
      </c>
      <c r="W453" s="23">
        <v>8.1649658092772665E-3</v>
      </c>
      <c r="X453" s="23">
        <v>3.0404709722440586E-17</v>
      </c>
      <c r="Y453" s="23">
        <v>5.1639777949432277E-3</v>
      </c>
      <c r="Z453" s="204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29"/>
      <c r="B454" s="3" t="s">
        <v>87</v>
      </c>
      <c r="C454" s="28"/>
      <c r="D454" s="13">
        <v>4.6450019539378364E-2</v>
      </c>
      <c r="E454" s="13">
        <v>2.0243716882505564E-2</v>
      </c>
      <c r="F454" s="13">
        <v>8.1483504851419558E-2</v>
      </c>
      <c r="G454" s="13">
        <v>3.8273277230987154E-2</v>
      </c>
      <c r="H454" s="13" t="s">
        <v>777</v>
      </c>
      <c r="I454" s="13">
        <v>4.9834772971084192E-2</v>
      </c>
      <c r="J454" s="13">
        <v>2.087626424905208E-2</v>
      </c>
      <c r="K454" s="13">
        <v>5.1769481900159488E-2</v>
      </c>
      <c r="L454" s="13">
        <v>2.4202361934920515E-2</v>
      </c>
      <c r="M454" s="13">
        <v>5.7731599019411821E-2</v>
      </c>
      <c r="N454" s="13">
        <v>1.1389984919733052E-2</v>
      </c>
      <c r="O454" s="13">
        <v>1.9646354489719024E-2</v>
      </c>
      <c r="P454" s="13">
        <v>2.4986989330370385E-2</v>
      </c>
      <c r="Q454" s="13" t="s">
        <v>777</v>
      </c>
      <c r="R454" s="13">
        <v>1.5202354861220294E-16</v>
      </c>
      <c r="S454" s="13">
        <v>6.5691612638538385E-2</v>
      </c>
      <c r="T454" s="13">
        <v>4.1856681479177427E-2</v>
      </c>
      <c r="U454" s="13">
        <v>2.6725656309198077E-2</v>
      </c>
      <c r="V454" s="13">
        <v>4.7667487337937436E-2</v>
      </c>
      <c r="W454" s="13">
        <v>4.2232581772123794E-2</v>
      </c>
      <c r="X454" s="13">
        <v>1.5202354861220294E-16</v>
      </c>
      <c r="Y454" s="13">
        <v>2.6710229973844282E-2</v>
      </c>
      <c r="Z454" s="152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278</v>
      </c>
      <c r="C455" s="28"/>
      <c r="D455" s="13">
        <v>2.8940818888119724E-2</v>
      </c>
      <c r="E455" s="13">
        <v>-1.9670558382185122E-2</v>
      </c>
      <c r="F455" s="13">
        <v>1.7875456917635368E-2</v>
      </c>
      <c r="G455" s="13">
        <v>3.7042715099837364E-2</v>
      </c>
      <c r="H455" s="13" t="s">
        <v>777</v>
      </c>
      <c r="I455" s="13">
        <v>4.5144611311554783E-2</v>
      </c>
      <c r="J455" s="13">
        <v>-7.5177140646087715E-3</v>
      </c>
      <c r="K455" s="13">
        <v>-1.5619610276326301E-2</v>
      </c>
      <c r="L455" s="13">
        <v>3.7852904721008995E-2</v>
      </c>
      <c r="M455" s="13">
        <v>-3.3443781942104955E-2</v>
      </c>
      <c r="N455" s="13">
        <v>2.4889870782261125E-2</v>
      </c>
      <c r="O455" s="13">
        <v>-1.0361970952348365E-3</v>
      </c>
      <c r="P455" s="13">
        <v>4.6351302529672456E-3</v>
      </c>
      <c r="Q455" s="13" t="s">
        <v>777</v>
      </c>
      <c r="R455" s="13">
        <v>-2.7772454593902651E-2</v>
      </c>
      <c r="S455" s="13">
        <v>-3.1013213078589619E-2</v>
      </c>
      <c r="T455" s="13">
        <v>-1.8463867164065784E-3</v>
      </c>
      <c r="U455" s="13">
        <v>0.36922045978025397</v>
      </c>
      <c r="V455" s="13">
        <v>5.3246507523272202E-2</v>
      </c>
      <c r="W455" s="13">
        <v>-6.0180039440772548E-2</v>
      </c>
      <c r="X455" s="13">
        <v>-2.7772454593902651E-2</v>
      </c>
      <c r="Y455" s="13">
        <v>-6.0180039440772548E-2</v>
      </c>
      <c r="Z455" s="152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279</v>
      </c>
      <c r="C456" s="46"/>
      <c r="D456" s="44">
        <v>0.54</v>
      </c>
      <c r="E456" s="44">
        <v>0.43</v>
      </c>
      <c r="F456" s="44">
        <v>0.32</v>
      </c>
      <c r="G456" s="44">
        <v>0.7</v>
      </c>
      <c r="H456" s="44">
        <v>28.31</v>
      </c>
      <c r="I456" s="44">
        <v>0.86</v>
      </c>
      <c r="J456" s="44">
        <v>0.18</v>
      </c>
      <c r="K456" s="44">
        <v>0.35</v>
      </c>
      <c r="L456" s="44">
        <v>0.71</v>
      </c>
      <c r="M456" s="44">
        <v>0.7</v>
      </c>
      <c r="N456" s="44">
        <v>0.46</v>
      </c>
      <c r="O456" s="44">
        <v>0.06</v>
      </c>
      <c r="P456" s="44">
        <v>0.06</v>
      </c>
      <c r="Q456" s="44">
        <v>10.220000000000001</v>
      </c>
      <c r="R456" s="44" t="s">
        <v>280</v>
      </c>
      <c r="S456" s="44">
        <v>0.65</v>
      </c>
      <c r="T456" s="44">
        <v>7.0000000000000007E-2</v>
      </c>
      <c r="U456" s="44">
        <v>7.28</v>
      </c>
      <c r="V456" s="44">
        <v>1.02</v>
      </c>
      <c r="W456" s="44">
        <v>1.23</v>
      </c>
      <c r="X456" s="44" t="s">
        <v>280</v>
      </c>
      <c r="Y456" s="44">
        <v>1.23</v>
      </c>
      <c r="Z456" s="152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323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BM457" s="55"/>
    </row>
    <row r="458" spans="1:65">
      <c r="BM458" s="55"/>
    </row>
    <row r="459" spans="1:65" ht="15">
      <c r="B459" s="8" t="s">
        <v>599</v>
      </c>
      <c r="BM459" s="27" t="s">
        <v>67</v>
      </c>
    </row>
    <row r="460" spans="1:65" ht="15">
      <c r="A460" s="24" t="s">
        <v>54</v>
      </c>
      <c r="B460" s="18" t="s">
        <v>114</v>
      </c>
      <c r="C460" s="15" t="s">
        <v>115</v>
      </c>
      <c r="D460" s="16" t="s">
        <v>244</v>
      </c>
      <c r="E460" s="17" t="s">
        <v>244</v>
      </c>
      <c r="F460" s="17" t="s">
        <v>244</v>
      </c>
      <c r="G460" s="17" t="s">
        <v>244</v>
      </c>
      <c r="H460" s="17" t="s">
        <v>244</v>
      </c>
      <c r="I460" s="17" t="s">
        <v>244</v>
      </c>
      <c r="J460" s="17" t="s">
        <v>244</v>
      </c>
      <c r="K460" s="17" t="s">
        <v>244</v>
      </c>
      <c r="L460" s="17" t="s">
        <v>244</v>
      </c>
      <c r="M460" s="17" t="s">
        <v>244</v>
      </c>
      <c r="N460" s="17" t="s">
        <v>244</v>
      </c>
      <c r="O460" s="17" t="s">
        <v>244</v>
      </c>
      <c r="P460" s="17" t="s">
        <v>244</v>
      </c>
      <c r="Q460" s="17" t="s">
        <v>244</v>
      </c>
      <c r="R460" s="17" t="s">
        <v>244</v>
      </c>
      <c r="S460" s="17" t="s">
        <v>244</v>
      </c>
      <c r="T460" s="17" t="s">
        <v>244</v>
      </c>
      <c r="U460" s="17" t="s">
        <v>244</v>
      </c>
      <c r="V460" s="17" t="s">
        <v>244</v>
      </c>
      <c r="W460" s="17" t="s">
        <v>244</v>
      </c>
      <c r="X460" s="17" t="s">
        <v>244</v>
      </c>
      <c r="Y460" s="17" t="s">
        <v>244</v>
      </c>
      <c r="Z460" s="17" t="s">
        <v>244</v>
      </c>
      <c r="AA460" s="17" t="s">
        <v>244</v>
      </c>
      <c r="AB460" s="17" t="s">
        <v>244</v>
      </c>
      <c r="AC460" s="152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245</v>
      </c>
      <c r="C461" s="9" t="s">
        <v>245</v>
      </c>
      <c r="D461" s="150" t="s">
        <v>247</v>
      </c>
      <c r="E461" s="151" t="s">
        <v>248</v>
      </c>
      <c r="F461" s="151" t="s">
        <v>249</v>
      </c>
      <c r="G461" s="151" t="s">
        <v>250</v>
      </c>
      <c r="H461" s="151" t="s">
        <v>252</v>
      </c>
      <c r="I461" s="151" t="s">
        <v>253</v>
      </c>
      <c r="J461" s="151" t="s">
        <v>254</v>
      </c>
      <c r="K461" s="151" t="s">
        <v>255</v>
      </c>
      <c r="L461" s="151" t="s">
        <v>256</v>
      </c>
      <c r="M461" s="151" t="s">
        <v>257</v>
      </c>
      <c r="N461" s="151" t="s">
        <v>258</v>
      </c>
      <c r="O461" s="151" t="s">
        <v>259</v>
      </c>
      <c r="P461" s="151" t="s">
        <v>260</v>
      </c>
      <c r="Q461" s="151" t="s">
        <v>261</v>
      </c>
      <c r="R461" s="151" t="s">
        <v>262</v>
      </c>
      <c r="S461" s="151" t="s">
        <v>263</v>
      </c>
      <c r="T461" s="151" t="s">
        <v>264</v>
      </c>
      <c r="U461" s="151" t="s">
        <v>265</v>
      </c>
      <c r="V461" s="151" t="s">
        <v>283</v>
      </c>
      <c r="W461" s="151" t="s">
        <v>305</v>
      </c>
      <c r="X461" s="151" t="s">
        <v>284</v>
      </c>
      <c r="Y461" s="151" t="s">
        <v>266</v>
      </c>
      <c r="Z461" s="151" t="s">
        <v>267</v>
      </c>
      <c r="AA461" s="151" t="s">
        <v>285</v>
      </c>
      <c r="AB461" s="151" t="s">
        <v>269</v>
      </c>
      <c r="AC461" s="152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118</v>
      </c>
      <c r="E462" s="11" t="s">
        <v>118</v>
      </c>
      <c r="F462" s="11" t="s">
        <v>118</v>
      </c>
      <c r="G462" s="11" t="s">
        <v>313</v>
      </c>
      <c r="H462" s="11" t="s">
        <v>313</v>
      </c>
      <c r="I462" s="11" t="s">
        <v>314</v>
      </c>
      <c r="J462" s="11" t="s">
        <v>314</v>
      </c>
      <c r="K462" s="11" t="s">
        <v>314</v>
      </c>
      <c r="L462" s="11" t="s">
        <v>314</v>
      </c>
      <c r="M462" s="11" t="s">
        <v>314</v>
      </c>
      <c r="N462" s="11" t="s">
        <v>314</v>
      </c>
      <c r="O462" s="11" t="s">
        <v>313</v>
      </c>
      <c r="P462" s="11" t="s">
        <v>314</v>
      </c>
      <c r="Q462" s="11" t="s">
        <v>313</v>
      </c>
      <c r="R462" s="11" t="s">
        <v>118</v>
      </c>
      <c r="S462" s="11" t="s">
        <v>314</v>
      </c>
      <c r="T462" s="11" t="s">
        <v>118</v>
      </c>
      <c r="U462" s="11" t="s">
        <v>314</v>
      </c>
      <c r="V462" s="11" t="s">
        <v>314</v>
      </c>
      <c r="W462" s="11" t="s">
        <v>118</v>
      </c>
      <c r="X462" s="11" t="s">
        <v>313</v>
      </c>
      <c r="Y462" s="11" t="s">
        <v>314</v>
      </c>
      <c r="Z462" s="11" t="s">
        <v>314</v>
      </c>
      <c r="AA462" s="11" t="s">
        <v>314</v>
      </c>
      <c r="AB462" s="11" t="s">
        <v>314</v>
      </c>
      <c r="AC462" s="152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152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">
        <v>2.9363000000000001</v>
      </c>
      <c r="E464" s="21">
        <v>3.02</v>
      </c>
      <c r="F464" s="21">
        <v>3.0595565308168178</v>
      </c>
      <c r="G464" s="146">
        <v>2.21</v>
      </c>
      <c r="H464" s="146">
        <v>3.5000000000000004</v>
      </c>
      <c r="I464" s="21">
        <v>3.09</v>
      </c>
      <c r="J464" s="21">
        <v>3.01</v>
      </c>
      <c r="K464" s="21">
        <v>2.86</v>
      </c>
      <c r="L464" s="21">
        <v>3.1400000000000006</v>
      </c>
      <c r="M464" s="21">
        <v>2.94</v>
      </c>
      <c r="N464" s="21">
        <v>3.01</v>
      </c>
      <c r="O464" s="146">
        <v>2.34</v>
      </c>
      <c r="P464" s="153">
        <v>2.99</v>
      </c>
      <c r="Q464" s="21">
        <v>2.9628717797681712</v>
      </c>
      <c r="R464" s="21">
        <v>2.94</v>
      </c>
      <c r="S464" s="21">
        <v>3.07</v>
      </c>
      <c r="T464" s="21">
        <v>3.081</v>
      </c>
      <c r="U464" s="21">
        <v>2.89</v>
      </c>
      <c r="V464" s="21">
        <v>3.0300000000000002</v>
      </c>
      <c r="W464" s="21">
        <v>2.85</v>
      </c>
      <c r="X464" s="21">
        <v>2.94</v>
      </c>
      <c r="Y464" s="21">
        <v>3.036</v>
      </c>
      <c r="Z464" s="21">
        <v>2.99</v>
      </c>
      <c r="AA464" s="146">
        <v>1.83</v>
      </c>
      <c r="AB464" s="21">
        <v>3.2300000000000004</v>
      </c>
      <c r="AC464" s="152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1">
        <v>2.9521999999999999</v>
      </c>
      <c r="E465" s="11">
        <v>3.1399999999999997</v>
      </c>
      <c r="F465" s="11">
        <v>2.8464673058050001</v>
      </c>
      <c r="G465" s="147">
        <v>2.84</v>
      </c>
      <c r="H465" s="147">
        <v>3.49</v>
      </c>
      <c r="I465" s="11">
        <v>3.12</v>
      </c>
      <c r="J465" s="11">
        <v>2.96</v>
      </c>
      <c r="K465" s="11">
        <v>3.03</v>
      </c>
      <c r="L465" s="11">
        <v>3.11</v>
      </c>
      <c r="M465" s="11">
        <v>3.06</v>
      </c>
      <c r="N465" s="11">
        <v>2.95</v>
      </c>
      <c r="O465" s="147">
        <v>2.39</v>
      </c>
      <c r="P465" s="11">
        <v>2.89</v>
      </c>
      <c r="Q465" s="11">
        <v>2.9944784230465546</v>
      </c>
      <c r="R465" s="11">
        <v>3.02</v>
      </c>
      <c r="S465" s="11">
        <v>3.03</v>
      </c>
      <c r="T465" s="11">
        <v>3.08</v>
      </c>
      <c r="U465" s="11">
        <v>2.93</v>
      </c>
      <c r="V465" s="11">
        <v>2.96</v>
      </c>
      <c r="W465" s="11">
        <v>2.79</v>
      </c>
      <c r="X465" s="11">
        <v>2.87</v>
      </c>
      <c r="Y465" s="11">
        <v>2.9956</v>
      </c>
      <c r="Z465" s="11">
        <v>2.94</v>
      </c>
      <c r="AA465" s="147">
        <v>2.65</v>
      </c>
      <c r="AB465" s="11">
        <v>3.17</v>
      </c>
      <c r="AC465" s="152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11</v>
      </c>
    </row>
    <row r="466" spans="1:65">
      <c r="A466" s="29"/>
      <c r="B466" s="19">
        <v>1</v>
      </c>
      <c r="C466" s="9">
        <v>3</v>
      </c>
      <c r="D466" s="11">
        <v>2.9256000000000002</v>
      </c>
      <c r="E466" s="11">
        <v>3.04</v>
      </c>
      <c r="F466" s="11">
        <v>2.9591125604366577</v>
      </c>
      <c r="G466" s="147">
        <v>2.25</v>
      </c>
      <c r="H466" s="147">
        <v>3.5000000000000004</v>
      </c>
      <c r="I466" s="11">
        <v>3.1</v>
      </c>
      <c r="J466" s="11">
        <v>3.01</v>
      </c>
      <c r="K466" s="11">
        <v>2.98</v>
      </c>
      <c r="L466" s="11">
        <v>3.03</v>
      </c>
      <c r="M466" s="11">
        <v>3.06</v>
      </c>
      <c r="N466" s="11">
        <v>2.98</v>
      </c>
      <c r="O466" s="147">
        <v>2.35</v>
      </c>
      <c r="P466" s="11">
        <v>2.85</v>
      </c>
      <c r="Q466" s="11">
        <v>3.0562903847321281</v>
      </c>
      <c r="R466" s="11">
        <v>2.93</v>
      </c>
      <c r="S466" s="11">
        <v>3.03</v>
      </c>
      <c r="T466" s="11">
        <v>3.0798999999999999</v>
      </c>
      <c r="U466" s="11">
        <v>2.95</v>
      </c>
      <c r="V466" s="11">
        <v>2.94</v>
      </c>
      <c r="W466" s="148">
        <v>2.68</v>
      </c>
      <c r="X466" s="11">
        <v>3.03</v>
      </c>
      <c r="Y466" s="11">
        <v>3.0300000000000002</v>
      </c>
      <c r="Z466" s="11">
        <v>3</v>
      </c>
      <c r="AA466" s="147">
        <v>3.2300000000000004</v>
      </c>
      <c r="AB466" s="11">
        <v>3.17</v>
      </c>
      <c r="AC466" s="152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1">
        <v>2.9123999999999999</v>
      </c>
      <c r="E467" s="11">
        <v>3.05</v>
      </c>
      <c r="F467" s="11">
        <v>2.9854737932863196</v>
      </c>
      <c r="G467" s="147">
        <v>2.0099999999999998</v>
      </c>
      <c r="H467" s="147">
        <v>3.4799999999999995</v>
      </c>
      <c r="I467" s="11">
        <v>3.08</v>
      </c>
      <c r="J467" s="11">
        <v>2.95</v>
      </c>
      <c r="K467" s="11">
        <v>3.16</v>
      </c>
      <c r="L467" s="11">
        <v>3.1300000000000003</v>
      </c>
      <c r="M467" s="11">
        <v>2.95</v>
      </c>
      <c r="N467" s="11">
        <v>3.01</v>
      </c>
      <c r="O467" s="147">
        <v>2.4300000000000002</v>
      </c>
      <c r="P467" s="11">
        <v>2.88</v>
      </c>
      <c r="Q467" s="11">
        <v>3.0631222936573668</v>
      </c>
      <c r="R467" s="11">
        <v>3</v>
      </c>
      <c r="S467" s="11">
        <v>3.09</v>
      </c>
      <c r="T467" s="11">
        <v>3.0808</v>
      </c>
      <c r="U467" s="11">
        <v>2.89</v>
      </c>
      <c r="V467" s="11">
        <v>2.87</v>
      </c>
      <c r="W467" s="11">
        <v>2.91</v>
      </c>
      <c r="X467" s="11">
        <v>3.01</v>
      </c>
      <c r="Y467" s="11">
        <v>3.02</v>
      </c>
      <c r="Z467" s="11">
        <v>2.92</v>
      </c>
      <c r="AA467" s="147">
        <v>2.2799999999999998</v>
      </c>
      <c r="AB467" s="11">
        <v>3.03</v>
      </c>
      <c r="AC467" s="152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3.0025189446797222</v>
      </c>
    </row>
    <row r="468" spans="1:65">
      <c r="A468" s="29"/>
      <c r="B468" s="19">
        <v>1</v>
      </c>
      <c r="C468" s="9">
        <v>5</v>
      </c>
      <c r="D468" s="11">
        <v>2.9691000000000001</v>
      </c>
      <c r="E468" s="11">
        <v>3.08</v>
      </c>
      <c r="F468" s="11">
        <v>2.86418595002504</v>
      </c>
      <c r="G468" s="147">
        <v>2.4300000000000002</v>
      </c>
      <c r="H468" s="147">
        <v>3.49</v>
      </c>
      <c r="I468" s="11">
        <v>3.09</v>
      </c>
      <c r="J468" s="11">
        <v>2.94</v>
      </c>
      <c r="K468" s="11">
        <v>3.12</v>
      </c>
      <c r="L468" s="11">
        <v>3.16</v>
      </c>
      <c r="M468" s="11">
        <v>3.18</v>
      </c>
      <c r="N468" s="11">
        <v>2.99</v>
      </c>
      <c r="O468" s="147">
        <v>2.29</v>
      </c>
      <c r="P468" s="11">
        <v>2.83</v>
      </c>
      <c r="Q468" s="11">
        <v>3.0089943665789129</v>
      </c>
      <c r="R468" s="11">
        <v>2.95</v>
      </c>
      <c r="S468" s="11">
        <v>3.06</v>
      </c>
      <c r="T468" s="11">
        <v>3.0739999999999998</v>
      </c>
      <c r="U468" s="11">
        <v>2.95</v>
      </c>
      <c r="V468" s="11">
        <v>3.05</v>
      </c>
      <c r="W468" s="11">
        <v>2.77</v>
      </c>
      <c r="X468" s="11">
        <v>3.09</v>
      </c>
      <c r="Y468" s="11">
        <v>3.008</v>
      </c>
      <c r="Z468" s="11">
        <v>2.99</v>
      </c>
      <c r="AA468" s="147">
        <v>3.1300000000000003</v>
      </c>
      <c r="AB468" s="11">
        <v>3.1300000000000003</v>
      </c>
      <c r="AC468" s="152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37</v>
      </c>
    </row>
    <row r="469" spans="1:65">
      <c r="A469" s="29"/>
      <c r="B469" s="19">
        <v>1</v>
      </c>
      <c r="C469" s="9">
        <v>6</v>
      </c>
      <c r="D469" s="11">
        <v>2.9076999999999997</v>
      </c>
      <c r="E469" s="11">
        <v>3.1300000000000003</v>
      </c>
      <c r="F469" s="11">
        <v>2.9838692347755056</v>
      </c>
      <c r="G469" s="147">
        <v>1.96</v>
      </c>
      <c r="H469" s="147">
        <v>3.51</v>
      </c>
      <c r="I469" s="11">
        <v>3.15</v>
      </c>
      <c r="J469" s="11">
        <v>3</v>
      </c>
      <c r="K469" s="11">
        <v>3.02</v>
      </c>
      <c r="L469" s="11">
        <v>3.06</v>
      </c>
      <c r="M469" s="11">
        <v>3</v>
      </c>
      <c r="N469" s="11">
        <v>2.99</v>
      </c>
      <c r="O469" s="147">
        <v>2.39</v>
      </c>
      <c r="P469" s="11">
        <v>2.84</v>
      </c>
      <c r="Q469" s="11">
        <v>2.9593644067165141</v>
      </c>
      <c r="R469" s="11">
        <v>2.99</v>
      </c>
      <c r="S469" s="11">
        <v>3.08</v>
      </c>
      <c r="T469" s="11">
        <v>3.0750000000000002</v>
      </c>
      <c r="U469" s="11">
        <v>2.87</v>
      </c>
      <c r="V469" s="11">
        <v>3.06</v>
      </c>
      <c r="W469" s="11">
        <v>2.86</v>
      </c>
      <c r="X469" s="11">
        <v>3.03</v>
      </c>
      <c r="Y469" s="11">
        <v>3.0960000000000001</v>
      </c>
      <c r="Z469" s="11">
        <v>3</v>
      </c>
      <c r="AA469" s="147">
        <v>1.9900000000000002</v>
      </c>
      <c r="AB469" s="11">
        <v>3.15</v>
      </c>
      <c r="AC469" s="152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20" t="s">
        <v>275</v>
      </c>
      <c r="C470" s="12"/>
      <c r="D470" s="22">
        <v>2.9338833333333327</v>
      </c>
      <c r="E470" s="22">
        <v>3.0766666666666667</v>
      </c>
      <c r="F470" s="22">
        <v>2.9497775625242233</v>
      </c>
      <c r="G470" s="22">
        <v>2.2833333333333332</v>
      </c>
      <c r="H470" s="22">
        <v>3.4949999999999997</v>
      </c>
      <c r="I470" s="22">
        <v>3.105</v>
      </c>
      <c r="J470" s="22">
        <v>2.9783333333333331</v>
      </c>
      <c r="K470" s="22">
        <v>3.0283333333333329</v>
      </c>
      <c r="L470" s="22">
        <v>3.105</v>
      </c>
      <c r="M470" s="22">
        <v>3.0316666666666667</v>
      </c>
      <c r="N470" s="22">
        <v>2.9883333333333333</v>
      </c>
      <c r="O470" s="22">
        <v>2.3650000000000002</v>
      </c>
      <c r="P470" s="22">
        <v>2.8800000000000003</v>
      </c>
      <c r="Q470" s="22">
        <v>3.0075202757499415</v>
      </c>
      <c r="R470" s="22">
        <v>2.9716666666666662</v>
      </c>
      <c r="S470" s="22">
        <v>3.06</v>
      </c>
      <c r="T470" s="22">
        <v>3.0784500000000001</v>
      </c>
      <c r="U470" s="22">
        <v>2.9133333333333336</v>
      </c>
      <c r="V470" s="22">
        <v>2.9849999999999999</v>
      </c>
      <c r="W470" s="22">
        <v>2.81</v>
      </c>
      <c r="X470" s="22">
        <v>2.9949999999999997</v>
      </c>
      <c r="Y470" s="22">
        <v>3.0309333333333335</v>
      </c>
      <c r="Z470" s="22">
        <v>2.9733333333333332</v>
      </c>
      <c r="AA470" s="22">
        <v>2.5183333333333335</v>
      </c>
      <c r="AB470" s="22">
        <v>3.1466666666666665</v>
      </c>
      <c r="AC470" s="152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276</v>
      </c>
      <c r="C471" s="28"/>
      <c r="D471" s="11">
        <v>2.9309500000000002</v>
      </c>
      <c r="E471" s="11">
        <v>3.0649999999999999</v>
      </c>
      <c r="F471" s="11">
        <v>2.9714908976060816</v>
      </c>
      <c r="G471" s="11">
        <v>2.23</v>
      </c>
      <c r="H471" s="11">
        <v>3.4950000000000001</v>
      </c>
      <c r="I471" s="11">
        <v>3.0949999999999998</v>
      </c>
      <c r="J471" s="11">
        <v>2.98</v>
      </c>
      <c r="K471" s="11">
        <v>3.0249999999999999</v>
      </c>
      <c r="L471" s="11">
        <v>3.12</v>
      </c>
      <c r="M471" s="11">
        <v>3.0300000000000002</v>
      </c>
      <c r="N471" s="11">
        <v>2.99</v>
      </c>
      <c r="O471" s="11">
        <v>2.37</v>
      </c>
      <c r="P471" s="11">
        <v>2.8650000000000002</v>
      </c>
      <c r="Q471" s="11">
        <v>3.0017363948127338</v>
      </c>
      <c r="R471" s="11">
        <v>2.97</v>
      </c>
      <c r="S471" s="11">
        <v>3.0649999999999999</v>
      </c>
      <c r="T471" s="11">
        <v>3.0799500000000002</v>
      </c>
      <c r="U471" s="11">
        <v>2.91</v>
      </c>
      <c r="V471" s="11">
        <v>2.9950000000000001</v>
      </c>
      <c r="W471" s="11">
        <v>2.8200000000000003</v>
      </c>
      <c r="X471" s="11">
        <v>3.0199999999999996</v>
      </c>
      <c r="Y471" s="11">
        <v>3.0250000000000004</v>
      </c>
      <c r="Z471" s="11">
        <v>2.99</v>
      </c>
      <c r="AA471" s="11">
        <v>2.4649999999999999</v>
      </c>
      <c r="AB471" s="11">
        <v>3.16</v>
      </c>
      <c r="AC471" s="152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277</v>
      </c>
      <c r="C472" s="28"/>
      <c r="D472" s="23">
        <v>2.3652772917074027E-2</v>
      </c>
      <c r="E472" s="23">
        <v>4.9261208538429781E-2</v>
      </c>
      <c r="F472" s="23">
        <v>8.071426187053124E-2</v>
      </c>
      <c r="G472" s="23">
        <v>0.32160016583743772</v>
      </c>
      <c r="H472" s="23">
        <v>1.0488088481701631E-2</v>
      </c>
      <c r="I472" s="23">
        <v>2.5884358211089569E-2</v>
      </c>
      <c r="J472" s="23">
        <v>3.1885210782848221E-2</v>
      </c>
      <c r="K472" s="23">
        <v>0.10628577828979137</v>
      </c>
      <c r="L472" s="23">
        <v>5.0099900199501585E-2</v>
      </c>
      <c r="M472" s="23">
        <v>8.9087971503826885E-2</v>
      </c>
      <c r="N472" s="23">
        <v>2.2286019533928902E-2</v>
      </c>
      <c r="O472" s="23">
        <v>4.8887626246321328E-2</v>
      </c>
      <c r="P472" s="23">
        <v>5.8651513194460804E-2</v>
      </c>
      <c r="Q472" s="23">
        <v>4.4620279485945998E-2</v>
      </c>
      <c r="R472" s="23">
        <v>3.6560452221856686E-2</v>
      </c>
      <c r="S472" s="23">
        <v>2.5298221281347091E-2</v>
      </c>
      <c r="T472" s="23">
        <v>3.1059620087824547E-3</v>
      </c>
      <c r="U472" s="23">
        <v>3.4448028487370198E-2</v>
      </c>
      <c r="V472" s="23">
        <v>7.4498322128756678E-2</v>
      </c>
      <c r="W472" s="23">
        <v>8.1240384046359568E-2</v>
      </c>
      <c r="X472" s="23">
        <v>7.791020472312972E-2</v>
      </c>
      <c r="Y472" s="23">
        <v>3.5083139350215911E-2</v>
      </c>
      <c r="Z472" s="23">
        <v>3.444802848737024E-2</v>
      </c>
      <c r="AA472" s="23">
        <v>0.58441138478529586</v>
      </c>
      <c r="AB472" s="23">
        <v>6.6231915770772379E-2</v>
      </c>
      <c r="AC472" s="204"/>
      <c r="AD472" s="205"/>
      <c r="AE472" s="205"/>
      <c r="AF472" s="205"/>
      <c r="AG472" s="205"/>
      <c r="AH472" s="205"/>
      <c r="AI472" s="205"/>
      <c r="AJ472" s="205"/>
      <c r="AK472" s="205"/>
      <c r="AL472" s="205"/>
      <c r="AM472" s="205"/>
      <c r="AN472" s="205"/>
      <c r="AO472" s="205"/>
      <c r="AP472" s="205"/>
      <c r="AQ472" s="205"/>
      <c r="AR472" s="205"/>
      <c r="AS472" s="205"/>
      <c r="AT472" s="205"/>
      <c r="AU472" s="205"/>
      <c r="AV472" s="205"/>
      <c r="AW472" s="205"/>
      <c r="AX472" s="205"/>
      <c r="AY472" s="205"/>
      <c r="AZ472" s="205"/>
      <c r="BA472" s="205"/>
      <c r="BB472" s="205"/>
      <c r="BC472" s="205"/>
      <c r="BD472" s="205"/>
      <c r="BE472" s="205"/>
      <c r="BF472" s="205"/>
      <c r="BG472" s="205"/>
      <c r="BH472" s="205"/>
      <c r="BI472" s="205"/>
      <c r="BJ472" s="205"/>
      <c r="BK472" s="205"/>
      <c r="BL472" s="205"/>
      <c r="BM472" s="56"/>
    </row>
    <row r="473" spans="1:65">
      <c r="A473" s="29"/>
      <c r="B473" s="3" t="s">
        <v>87</v>
      </c>
      <c r="C473" s="28"/>
      <c r="D473" s="13">
        <v>8.0619337000701115E-3</v>
      </c>
      <c r="E473" s="13">
        <v>1.6011227043910004E-2</v>
      </c>
      <c r="F473" s="13">
        <v>2.7362829962494308E-2</v>
      </c>
      <c r="G473" s="13">
        <v>0.14084678795800193</v>
      </c>
      <c r="H473" s="13">
        <v>3.00088368575154E-3</v>
      </c>
      <c r="I473" s="13">
        <v>8.336347249948332E-3</v>
      </c>
      <c r="J473" s="13">
        <v>1.0705722702691066E-2</v>
      </c>
      <c r="K473" s="13">
        <v>3.5097119963607502E-2</v>
      </c>
      <c r="L473" s="13">
        <v>1.6135233558615646E-2</v>
      </c>
      <c r="M473" s="13">
        <v>2.9385806983120467E-2</v>
      </c>
      <c r="N473" s="13">
        <v>7.4576752483866936E-3</v>
      </c>
      <c r="O473" s="13">
        <v>2.0671300738402253E-2</v>
      </c>
      <c r="P473" s="13">
        <v>2.0365108748076666E-2</v>
      </c>
      <c r="Q473" s="13">
        <v>1.4836235634294996E-2</v>
      </c>
      <c r="R473" s="13">
        <v>1.2303012525582734E-2</v>
      </c>
      <c r="S473" s="13">
        <v>8.2673925756036239E-3</v>
      </c>
      <c r="T473" s="13">
        <v>1.0089369678839852E-3</v>
      </c>
      <c r="U473" s="13">
        <v>1.1824266071179701E-2</v>
      </c>
      <c r="V473" s="13">
        <v>2.4957561852179792E-2</v>
      </c>
      <c r="W473" s="13">
        <v>2.8911168699772088E-2</v>
      </c>
      <c r="X473" s="13">
        <v>2.6013423947622613E-2</v>
      </c>
      <c r="Y473" s="13">
        <v>1.1575028379668279E-2</v>
      </c>
      <c r="Z473" s="13">
        <v>1.1585659805169363E-2</v>
      </c>
      <c r="AA473" s="13">
        <v>0.23206276033830409</v>
      </c>
      <c r="AB473" s="13">
        <v>2.1048278316982749E-2</v>
      </c>
      <c r="AC473" s="152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278</v>
      </c>
      <c r="C474" s="28"/>
      <c r="D474" s="13">
        <v>-2.2859343308393676E-2</v>
      </c>
      <c r="E474" s="13">
        <v>2.46951720715467E-2</v>
      </c>
      <c r="F474" s="13">
        <v>-1.7565711699822351E-2</v>
      </c>
      <c r="G474" s="13">
        <v>-0.23952741834343505</v>
      </c>
      <c r="H474" s="13">
        <v>0.16402263046263976</v>
      </c>
      <c r="I474" s="13">
        <v>3.4131693157795961E-2</v>
      </c>
      <c r="J474" s="13">
        <v>-8.0551069924952312E-3</v>
      </c>
      <c r="K474" s="13">
        <v>8.5975772773565495E-3</v>
      </c>
      <c r="L474" s="13">
        <v>3.4131693157795961E-2</v>
      </c>
      <c r="M474" s="13">
        <v>9.7077562286800312E-3</v>
      </c>
      <c r="N474" s="13">
        <v>-4.7245701385248973E-3</v>
      </c>
      <c r="O474" s="13">
        <v>-0.21232803403601042</v>
      </c>
      <c r="P474" s="13">
        <v>-4.0805386056536941E-2</v>
      </c>
      <c r="Q474" s="13">
        <v>1.6657117448273251E-3</v>
      </c>
      <c r="R474" s="13">
        <v>-1.0275464895142195E-2</v>
      </c>
      <c r="S474" s="13">
        <v>1.9144277314929514E-2</v>
      </c>
      <c r="T474" s="13">
        <v>2.5289117810504802E-2</v>
      </c>
      <c r="U474" s="13">
        <v>-2.9703596543302457E-2</v>
      </c>
      <c r="V474" s="13">
        <v>-5.8347490898483789E-3</v>
      </c>
      <c r="W474" s="13">
        <v>-6.41191440343295E-2</v>
      </c>
      <c r="X474" s="13">
        <v>-2.504212235878045E-3</v>
      </c>
      <c r="Y474" s="13">
        <v>9.463516859388843E-3</v>
      </c>
      <c r="Z474" s="13">
        <v>-9.7203754194804537E-3</v>
      </c>
      <c r="AA474" s="13">
        <v>-0.16125980227513159</v>
      </c>
      <c r="AB474" s="13">
        <v>4.8008930049339149E-2</v>
      </c>
      <c r="AC474" s="152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279</v>
      </c>
      <c r="C475" s="46"/>
      <c r="D475" s="44">
        <v>0.51</v>
      </c>
      <c r="E475" s="44">
        <v>0.83</v>
      </c>
      <c r="F475" s="44">
        <v>0.36</v>
      </c>
      <c r="G475" s="44">
        <v>6.63</v>
      </c>
      <c r="H475" s="44">
        <v>4.7699999999999996</v>
      </c>
      <c r="I475" s="44">
        <v>1.1000000000000001</v>
      </c>
      <c r="J475" s="44">
        <v>0.09</v>
      </c>
      <c r="K475" s="44">
        <v>0.38</v>
      </c>
      <c r="L475" s="44">
        <v>1.1000000000000001</v>
      </c>
      <c r="M475" s="44">
        <v>0.41</v>
      </c>
      <c r="N475" s="44">
        <v>0</v>
      </c>
      <c r="O475" s="44">
        <v>5.86</v>
      </c>
      <c r="P475" s="44">
        <v>1.02</v>
      </c>
      <c r="Q475" s="44">
        <v>0.18</v>
      </c>
      <c r="R475" s="44">
        <v>0.16</v>
      </c>
      <c r="S475" s="44">
        <v>0.67</v>
      </c>
      <c r="T475" s="44">
        <v>0.85</v>
      </c>
      <c r="U475" s="44">
        <v>0.71</v>
      </c>
      <c r="V475" s="44">
        <v>0.03</v>
      </c>
      <c r="W475" s="44">
        <v>1.68</v>
      </c>
      <c r="X475" s="44">
        <v>0.06</v>
      </c>
      <c r="Y475" s="44">
        <v>0.4</v>
      </c>
      <c r="Z475" s="44">
        <v>0.14000000000000001</v>
      </c>
      <c r="AA475" s="44">
        <v>4.42</v>
      </c>
      <c r="AB475" s="44">
        <v>1.49</v>
      </c>
      <c r="AC475" s="152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5"/>
    </row>
    <row r="477" spans="1:65" ht="15">
      <c r="B477" s="8" t="s">
        <v>600</v>
      </c>
      <c r="BM477" s="27" t="s">
        <v>67</v>
      </c>
    </row>
    <row r="478" spans="1:65" ht="15">
      <c r="A478" s="24" t="s">
        <v>17</v>
      </c>
      <c r="B478" s="18" t="s">
        <v>114</v>
      </c>
      <c r="C478" s="15" t="s">
        <v>115</v>
      </c>
      <c r="D478" s="16" t="s">
        <v>244</v>
      </c>
      <c r="E478" s="17" t="s">
        <v>244</v>
      </c>
      <c r="F478" s="17" t="s">
        <v>244</v>
      </c>
      <c r="G478" s="17" t="s">
        <v>244</v>
      </c>
      <c r="H478" s="17" t="s">
        <v>244</v>
      </c>
      <c r="I478" s="17" t="s">
        <v>244</v>
      </c>
      <c r="J478" s="17" t="s">
        <v>244</v>
      </c>
      <c r="K478" s="17" t="s">
        <v>244</v>
      </c>
      <c r="L478" s="17" t="s">
        <v>244</v>
      </c>
      <c r="M478" s="17" t="s">
        <v>244</v>
      </c>
      <c r="N478" s="17" t="s">
        <v>244</v>
      </c>
      <c r="O478" s="17" t="s">
        <v>244</v>
      </c>
      <c r="P478" s="17" t="s">
        <v>244</v>
      </c>
      <c r="Q478" s="17" t="s">
        <v>244</v>
      </c>
      <c r="R478" s="17" t="s">
        <v>244</v>
      </c>
      <c r="S478" s="17" t="s">
        <v>244</v>
      </c>
      <c r="T478" s="17" t="s">
        <v>244</v>
      </c>
      <c r="U478" s="17" t="s">
        <v>244</v>
      </c>
      <c r="V478" s="17" t="s">
        <v>244</v>
      </c>
      <c r="W478" s="17" t="s">
        <v>244</v>
      </c>
      <c r="X478" s="17" t="s">
        <v>244</v>
      </c>
      <c r="Y478" s="17" t="s">
        <v>244</v>
      </c>
      <c r="Z478" s="17" t="s">
        <v>244</v>
      </c>
      <c r="AA478" s="152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245</v>
      </c>
      <c r="C479" s="9" t="s">
        <v>245</v>
      </c>
      <c r="D479" s="150" t="s">
        <v>247</v>
      </c>
      <c r="E479" s="151" t="s">
        <v>250</v>
      </c>
      <c r="F479" s="151" t="s">
        <v>252</v>
      </c>
      <c r="G479" s="151" t="s">
        <v>253</v>
      </c>
      <c r="H479" s="151" t="s">
        <v>254</v>
      </c>
      <c r="I479" s="151" t="s">
        <v>255</v>
      </c>
      <c r="J479" s="151" t="s">
        <v>256</v>
      </c>
      <c r="K479" s="151" t="s">
        <v>257</v>
      </c>
      <c r="L479" s="151" t="s">
        <v>258</v>
      </c>
      <c r="M479" s="151" t="s">
        <v>259</v>
      </c>
      <c r="N479" s="151" t="s">
        <v>260</v>
      </c>
      <c r="O479" s="151" t="s">
        <v>261</v>
      </c>
      <c r="P479" s="151" t="s">
        <v>262</v>
      </c>
      <c r="Q479" s="151" t="s">
        <v>263</v>
      </c>
      <c r="R479" s="151" t="s">
        <v>264</v>
      </c>
      <c r="S479" s="151" t="s">
        <v>265</v>
      </c>
      <c r="T479" s="151" t="s">
        <v>283</v>
      </c>
      <c r="U479" s="151" t="s">
        <v>305</v>
      </c>
      <c r="V479" s="151" t="s">
        <v>284</v>
      </c>
      <c r="W479" s="151" t="s">
        <v>266</v>
      </c>
      <c r="X479" s="151" t="s">
        <v>267</v>
      </c>
      <c r="Y479" s="151" t="s">
        <v>285</v>
      </c>
      <c r="Z479" s="151" t="s">
        <v>269</v>
      </c>
      <c r="AA479" s="152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313</v>
      </c>
      <c r="E480" s="11" t="s">
        <v>313</v>
      </c>
      <c r="F480" s="11" t="s">
        <v>313</v>
      </c>
      <c r="G480" s="11" t="s">
        <v>314</v>
      </c>
      <c r="H480" s="11" t="s">
        <v>314</v>
      </c>
      <c r="I480" s="11" t="s">
        <v>314</v>
      </c>
      <c r="J480" s="11" t="s">
        <v>314</v>
      </c>
      <c r="K480" s="11" t="s">
        <v>314</v>
      </c>
      <c r="L480" s="11" t="s">
        <v>313</v>
      </c>
      <c r="M480" s="11" t="s">
        <v>313</v>
      </c>
      <c r="N480" s="11" t="s">
        <v>314</v>
      </c>
      <c r="O480" s="11" t="s">
        <v>313</v>
      </c>
      <c r="P480" s="11" t="s">
        <v>118</v>
      </c>
      <c r="Q480" s="11" t="s">
        <v>314</v>
      </c>
      <c r="R480" s="11" t="s">
        <v>313</v>
      </c>
      <c r="S480" s="11" t="s">
        <v>314</v>
      </c>
      <c r="T480" s="11" t="s">
        <v>314</v>
      </c>
      <c r="U480" s="11" t="s">
        <v>313</v>
      </c>
      <c r="V480" s="11" t="s">
        <v>313</v>
      </c>
      <c r="W480" s="11" t="s">
        <v>314</v>
      </c>
      <c r="X480" s="11" t="s">
        <v>314</v>
      </c>
      <c r="Y480" s="11" t="s">
        <v>314</v>
      </c>
      <c r="Z480" s="11" t="s">
        <v>314</v>
      </c>
      <c r="AA480" s="152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152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1">
        <v>44.07</v>
      </c>
      <c r="E482" s="211">
        <v>45.6</v>
      </c>
      <c r="F482" s="211">
        <v>44.06</v>
      </c>
      <c r="G482" s="211">
        <v>46.3</v>
      </c>
      <c r="H482" s="211">
        <v>42.4</v>
      </c>
      <c r="I482" s="211">
        <v>44.4</v>
      </c>
      <c r="J482" s="211">
        <v>45.2</v>
      </c>
      <c r="K482" s="211">
        <v>41.2</v>
      </c>
      <c r="L482" s="211">
        <v>42.94</v>
      </c>
      <c r="M482" s="211">
        <v>38.299999999999997</v>
      </c>
      <c r="N482" s="212">
        <v>32.799999999999997</v>
      </c>
      <c r="O482" s="211">
        <v>44.112397525968653</v>
      </c>
      <c r="P482" s="211">
        <v>42</v>
      </c>
      <c r="Q482" s="211">
        <v>39.5</v>
      </c>
      <c r="R482" s="211">
        <v>43.360399999999998</v>
      </c>
      <c r="S482" s="211">
        <v>41</v>
      </c>
      <c r="T482" s="211">
        <v>42.1</v>
      </c>
      <c r="U482" s="211">
        <v>36.659999999999997</v>
      </c>
      <c r="V482" s="211">
        <v>42.8</v>
      </c>
      <c r="W482" s="211">
        <v>42.4</v>
      </c>
      <c r="X482" s="211">
        <v>47.3</v>
      </c>
      <c r="Y482" s="211">
        <v>40.4</v>
      </c>
      <c r="Z482" s="211">
        <v>39.799999999999997</v>
      </c>
      <c r="AA482" s="213"/>
      <c r="AB482" s="214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1</v>
      </c>
    </row>
    <row r="483" spans="1:65">
      <c r="A483" s="29"/>
      <c r="B483" s="19">
        <v>1</v>
      </c>
      <c r="C483" s="9">
        <v>2</v>
      </c>
      <c r="D483" s="216">
        <v>44.62</v>
      </c>
      <c r="E483" s="216">
        <v>45.9</v>
      </c>
      <c r="F483" s="216">
        <v>38.619999999999997</v>
      </c>
      <c r="G483" s="218">
        <v>48.2</v>
      </c>
      <c r="H483" s="216">
        <v>44.6</v>
      </c>
      <c r="I483" s="216">
        <v>44.9</v>
      </c>
      <c r="J483" s="216">
        <v>45.2</v>
      </c>
      <c r="K483" s="216">
        <v>44</v>
      </c>
      <c r="L483" s="216">
        <v>43.1</v>
      </c>
      <c r="M483" s="216">
        <v>36.5</v>
      </c>
      <c r="N483" s="217">
        <v>33.799999999999997</v>
      </c>
      <c r="O483" s="216">
        <v>44.925100227500849</v>
      </c>
      <c r="P483" s="216">
        <v>43.7</v>
      </c>
      <c r="Q483" s="216">
        <v>40.799999999999997</v>
      </c>
      <c r="R483" s="216">
        <v>43.375880000000002</v>
      </c>
      <c r="S483" s="216">
        <v>42</v>
      </c>
      <c r="T483" s="216">
        <v>42.4</v>
      </c>
      <c r="U483" s="216">
        <v>41.59</v>
      </c>
      <c r="V483" s="216">
        <v>42.6</v>
      </c>
      <c r="W483" s="216">
        <v>42.5</v>
      </c>
      <c r="X483" s="216">
        <v>43.3</v>
      </c>
      <c r="Y483" s="216">
        <v>39.9</v>
      </c>
      <c r="Z483" s="216">
        <v>39.299999999999997</v>
      </c>
      <c r="AA483" s="213"/>
      <c r="AB483" s="214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5">
        <v>12</v>
      </c>
    </row>
    <row r="484" spans="1:65">
      <c r="A484" s="29"/>
      <c r="B484" s="19">
        <v>1</v>
      </c>
      <c r="C484" s="9">
        <v>3</v>
      </c>
      <c r="D484" s="216">
        <v>43.42</v>
      </c>
      <c r="E484" s="216">
        <v>46</v>
      </c>
      <c r="F484" s="216">
        <v>44.13</v>
      </c>
      <c r="G484" s="216">
        <v>46.1</v>
      </c>
      <c r="H484" s="216">
        <v>42</v>
      </c>
      <c r="I484" s="216">
        <v>46.4</v>
      </c>
      <c r="J484" s="216">
        <v>46.2</v>
      </c>
      <c r="K484" s="216">
        <v>41.3</v>
      </c>
      <c r="L484" s="216">
        <v>43.18</v>
      </c>
      <c r="M484" s="216">
        <v>38.799999999999997</v>
      </c>
      <c r="N484" s="217">
        <v>31.7</v>
      </c>
      <c r="O484" s="216">
        <v>44.858697914000061</v>
      </c>
      <c r="P484" s="216">
        <v>42.3</v>
      </c>
      <c r="Q484" s="216">
        <v>39.799999999999997</v>
      </c>
      <c r="R484" s="216">
        <v>43.354799999999997</v>
      </c>
      <c r="S484" s="216">
        <v>43</v>
      </c>
      <c r="T484" s="216">
        <v>40.799999999999997</v>
      </c>
      <c r="U484" s="216">
        <v>38.92</v>
      </c>
      <c r="V484" s="216">
        <v>45.4</v>
      </c>
      <c r="W484" s="216">
        <v>41.2</v>
      </c>
      <c r="X484" s="216">
        <v>35.9</v>
      </c>
      <c r="Y484" s="216">
        <v>39.6</v>
      </c>
      <c r="Z484" s="216">
        <v>37.4</v>
      </c>
      <c r="AA484" s="213"/>
      <c r="AB484" s="214"/>
      <c r="AC484" s="214"/>
      <c r="AD484" s="214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5">
        <v>16</v>
      </c>
    </row>
    <row r="485" spans="1:65">
      <c r="A485" s="29"/>
      <c r="B485" s="19">
        <v>1</v>
      </c>
      <c r="C485" s="9">
        <v>4</v>
      </c>
      <c r="D485" s="216">
        <v>44.35</v>
      </c>
      <c r="E485" s="216">
        <v>44.5</v>
      </c>
      <c r="F485" s="216">
        <v>42.57</v>
      </c>
      <c r="G485" s="216">
        <v>45.9</v>
      </c>
      <c r="H485" s="216">
        <v>41.5</v>
      </c>
      <c r="I485" s="216">
        <v>47.5</v>
      </c>
      <c r="J485" s="216">
        <v>43.3</v>
      </c>
      <c r="K485" s="216">
        <v>41.1</v>
      </c>
      <c r="L485" s="216">
        <v>43.38</v>
      </c>
      <c r="M485" s="216">
        <v>36.700000000000003</v>
      </c>
      <c r="N485" s="217">
        <v>31.8</v>
      </c>
      <c r="O485" s="216">
        <v>44.81529023069654</v>
      </c>
      <c r="P485" s="216">
        <v>43</v>
      </c>
      <c r="Q485" s="216">
        <v>40.700000000000003</v>
      </c>
      <c r="R485" s="216">
        <v>43.392200000000003</v>
      </c>
      <c r="S485" s="216">
        <v>41</v>
      </c>
      <c r="T485" s="218">
        <v>39.1</v>
      </c>
      <c r="U485" s="216">
        <v>39.46</v>
      </c>
      <c r="V485" s="216">
        <v>44.9</v>
      </c>
      <c r="W485" s="216">
        <v>42.8</v>
      </c>
      <c r="X485" s="216">
        <v>43.2</v>
      </c>
      <c r="Y485" s="216">
        <v>37.700000000000003</v>
      </c>
      <c r="Z485" s="216">
        <v>35.299999999999997</v>
      </c>
      <c r="AA485" s="213"/>
      <c r="AB485" s="214"/>
      <c r="AC485" s="214"/>
      <c r="AD485" s="214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5">
        <v>42.468472791595374</v>
      </c>
    </row>
    <row r="486" spans="1:65">
      <c r="A486" s="29"/>
      <c r="B486" s="19">
        <v>1</v>
      </c>
      <c r="C486" s="9">
        <v>5</v>
      </c>
      <c r="D486" s="216">
        <v>44.47</v>
      </c>
      <c r="E486" s="216">
        <v>43.5</v>
      </c>
      <c r="F486" s="216">
        <v>43.88</v>
      </c>
      <c r="G486" s="216">
        <v>45.4</v>
      </c>
      <c r="H486" s="216">
        <v>41.6</v>
      </c>
      <c r="I486" s="216">
        <v>46.9</v>
      </c>
      <c r="J486" s="216">
        <v>47.6</v>
      </c>
      <c r="K486" s="218">
        <v>45.2</v>
      </c>
      <c r="L486" s="216">
        <v>44.18</v>
      </c>
      <c r="M486" s="216">
        <v>38.299999999999997</v>
      </c>
      <c r="N486" s="217">
        <v>31.899999999999995</v>
      </c>
      <c r="O486" s="216">
        <v>44.388506057181004</v>
      </c>
      <c r="P486" s="216">
        <v>42.7</v>
      </c>
      <c r="Q486" s="216">
        <v>39.6</v>
      </c>
      <c r="R486" s="216">
        <v>43.303800000000003</v>
      </c>
      <c r="S486" s="216">
        <v>43</v>
      </c>
      <c r="T486" s="216">
        <v>41.6</v>
      </c>
      <c r="U486" s="216">
        <v>40.42</v>
      </c>
      <c r="V486" s="216">
        <v>46.1</v>
      </c>
      <c r="W486" s="216">
        <v>41.9</v>
      </c>
      <c r="X486" s="218">
        <v>31</v>
      </c>
      <c r="Y486" s="216">
        <v>36.6</v>
      </c>
      <c r="Z486" s="216">
        <v>38.700000000000003</v>
      </c>
      <c r="AA486" s="213"/>
      <c r="AB486" s="214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5">
        <v>38</v>
      </c>
    </row>
    <row r="487" spans="1:65">
      <c r="A487" s="29"/>
      <c r="B487" s="19">
        <v>1</v>
      </c>
      <c r="C487" s="9">
        <v>6</v>
      </c>
      <c r="D487" s="216">
        <v>43.97</v>
      </c>
      <c r="E487" s="216">
        <v>42.3</v>
      </c>
      <c r="F487" s="216">
        <v>40.31</v>
      </c>
      <c r="G487" s="216">
        <v>46.4</v>
      </c>
      <c r="H487" s="216">
        <v>42.9</v>
      </c>
      <c r="I487" s="216">
        <v>46.9</v>
      </c>
      <c r="J487" s="216">
        <v>43.7</v>
      </c>
      <c r="K487" s="216">
        <v>41.1</v>
      </c>
      <c r="L487" s="216">
        <v>43.51</v>
      </c>
      <c r="M487" s="216">
        <v>37.799999999999997</v>
      </c>
      <c r="N487" s="217">
        <v>33.299999999999997</v>
      </c>
      <c r="O487" s="216">
        <v>45.131936535241415</v>
      </c>
      <c r="P487" s="216">
        <v>44.1</v>
      </c>
      <c r="Q487" s="216">
        <v>40</v>
      </c>
      <c r="R487" s="216">
        <v>43.319400000000002</v>
      </c>
      <c r="S487" s="216">
        <v>41</v>
      </c>
      <c r="T487" s="216">
        <v>41.6</v>
      </c>
      <c r="U487" s="216">
        <v>37.85</v>
      </c>
      <c r="V487" s="216">
        <v>45.8</v>
      </c>
      <c r="W487" s="216">
        <v>42.2</v>
      </c>
      <c r="X487" s="216">
        <v>45.2</v>
      </c>
      <c r="Y487" s="216">
        <v>41.5</v>
      </c>
      <c r="Z487" s="216">
        <v>35.799999999999997</v>
      </c>
      <c r="AA487" s="213"/>
      <c r="AB487" s="214"/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  <c r="AU487" s="214"/>
      <c r="AV487" s="214"/>
      <c r="AW487" s="214"/>
      <c r="AX487" s="214"/>
      <c r="AY487" s="214"/>
      <c r="AZ487" s="214"/>
      <c r="BA487" s="214"/>
      <c r="BB487" s="214"/>
      <c r="BC487" s="214"/>
      <c r="BD487" s="214"/>
      <c r="BE487" s="214"/>
      <c r="BF487" s="214"/>
      <c r="BG487" s="214"/>
      <c r="BH487" s="214"/>
      <c r="BI487" s="214"/>
      <c r="BJ487" s="214"/>
      <c r="BK487" s="214"/>
      <c r="BL487" s="214"/>
      <c r="BM487" s="219"/>
    </row>
    <row r="488" spans="1:65">
      <c r="A488" s="29"/>
      <c r="B488" s="20" t="s">
        <v>275</v>
      </c>
      <c r="C488" s="12"/>
      <c r="D488" s="220">
        <v>44.15</v>
      </c>
      <c r="E488" s="220">
        <v>44.633333333333333</v>
      </c>
      <c r="F488" s="220">
        <v>42.261666666666663</v>
      </c>
      <c r="G488" s="220">
        <v>46.383333333333333</v>
      </c>
      <c r="H488" s="220">
        <v>42.5</v>
      </c>
      <c r="I488" s="220">
        <v>46.166666666666664</v>
      </c>
      <c r="J488" s="220">
        <v>45.20000000000001</v>
      </c>
      <c r="K488" s="220">
        <v>42.31666666666667</v>
      </c>
      <c r="L488" s="220">
        <v>43.381666666666668</v>
      </c>
      <c r="M488" s="220">
        <v>37.733333333333341</v>
      </c>
      <c r="N488" s="220">
        <v>32.550000000000004</v>
      </c>
      <c r="O488" s="220">
        <v>44.705321415098091</v>
      </c>
      <c r="P488" s="220">
        <v>42.966666666666669</v>
      </c>
      <c r="Q488" s="220">
        <v>40.06666666666667</v>
      </c>
      <c r="R488" s="220">
        <v>43.351079999999996</v>
      </c>
      <c r="S488" s="220">
        <v>41.833333333333336</v>
      </c>
      <c r="T488" s="220">
        <v>41.266666666666666</v>
      </c>
      <c r="U488" s="220">
        <v>39.15</v>
      </c>
      <c r="V488" s="220">
        <v>44.6</v>
      </c>
      <c r="W488" s="220">
        <v>42.166666666666664</v>
      </c>
      <c r="X488" s="220">
        <v>40.983333333333327</v>
      </c>
      <c r="Y488" s="220">
        <v>39.283333333333339</v>
      </c>
      <c r="Z488" s="220">
        <v>37.716666666666669</v>
      </c>
      <c r="AA488" s="213"/>
      <c r="AB488" s="214"/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  <c r="BI488" s="214"/>
      <c r="BJ488" s="214"/>
      <c r="BK488" s="214"/>
      <c r="BL488" s="214"/>
      <c r="BM488" s="219"/>
    </row>
    <row r="489" spans="1:65">
      <c r="A489" s="29"/>
      <c r="B489" s="3" t="s">
        <v>276</v>
      </c>
      <c r="C489" s="28"/>
      <c r="D489" s="216">
        <v>44.21</v>
      </c>
      <c r="E489" s="216">
        <v>45.05</v>
      </c>
      <c r="F489" s="216">
        <v>43.225000000000001</v>
      </c>
      <c r="G489" s="216">
        <v>46.2</v>
      </c>
      <c r="H489" s="216">
        <v>42.2</v>
      </c>
      <c r="I489" s="216">
        <v>46.65</v>
      </c>
      <c r="J489" s="216">
        <v>45.2</v>
      </c>
      <c r="K489" s="216">
        <v>41.25</v>
      </c>
      <c r="L489" s="216">
        <v>43.28</v>
      </c>
      <c r="M489" s="216">
        <v>38.049999999999997</v>
      </c>
      <c r="N489" s="216">
        <v>32.349999999999994</v>
      </c>
      <c r="O489" s="216">
        <v>44.836994072348304</v>
      </c>
      <c r="P489" s="216">
        <v>42.85</v>
      </c>
      <c r="Q489" s="216">
        <v>39.9</v>
      </c>
      <c r="R489" s="216">
        <v>43.357599999999998</v>
      </c>
      <c r="S489" s="216">
        <v>41.5</v>
      </c>
      <c r="T489" s="216">
        <v>41.6</v>
      </c>
      <c r="U489" s="216">
        <v>39.19</v>
      </c>
      <c r="V489" s="216">
        <v>45.15</v>
      </c>
      <c r="W489" s="216">
        <v>42.3</v>
      </c>
      <c r="X489" s="216">
        <v>43.25</v>
      </c>
      <c r="Y489" s="216">
        <v>39.75</v>
      </c>
      <c r="Z489" s="216">
        <v>38.049999999999997</v>
      </c>
      <c r="AA489" s="213"/>
      <c r="AB489" s="214"/>
      <c r="AC489" s="214"/>
      <c r="AD489" s="214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  <c r="BI489" s="214"/>
      <c r="BJ489" s="214"/>
      <c r="BK489" s="214"/>
      <c r="BL489" s="214"/>
      <c r="BM489" s="219"/>
    </row>
    <row r="490" spans="1:65">
      <c r="A490" s="29"/>
      <c r="B490" s="3" t="s">
        <v>277</v>
      </c>
      <c r="C490" s="28"/>
      <c r="D490" s="23">
        <v>0.43243496620879202</v>
      </c>
      <c r="E490" s="23">
        <v>1.4935416521365146</v>
      </c>
      <c r="F490" s="23">
        <v>2.3025847794742922</v>
      </c>
      <c r="G490" s="23">
        <v>0.95794919837466819</v>
      </c>
      <c r="H490" s="23">
        <v>1.1523888232710351</v>
      </c>
      <c r="I490" s="23">
        <v>1.2355835328567095</v>
      </c>
      <c r="J490" s="23">
        <v>1.588710168658841</v>
      </c>
      <c r="K490" s="23">
        <v>1.810432729119386</v>
      </c>
      <c r="L490" s="23">
        <v>0.4402007117970923</v>
      </c>
      <c r="M490" s="23">
        <v>0.93523615556000772</v>
      </c>
      <c r="N490" s="23">
        <v>0.8826097665446484</v>
      </c>
      <c r="O490" s="23">
        <v>0.37890668699513103</v>
      </c>
      <c r="P490" s="23">
        <v>0.80911474258393579</v>
      </c>
      <c r="Q490" s="23">
        <v>0.55737479909542609</v>
      </c>
      <c r="R490" s="23">
        <v>3.3602428483667443E-2</v>
      </c>
      <c r="S490" s="23">
        <v>0.98319208025017502</v>
      </c>
      <c r="T490" s="23">
        <v>1.1927559124425524</v>
      </c>
      <c r="U490" s="23">
        <v>1.766669182388148</v>
      </c>
      <c r="V490" s="23">
        <v>1.527088733505686</v>
      </c>
      <c r="W490" s="23">
        <v>0.56095157247900196</v>
      </c>
      <c r="X490" s="23">
        <v>6.2204233510804707</v>
      </c>
      <c r="Y490" s="23">
        <v>1.8082219627763241</v>
      </c>
      <c r="Z490" s="23">
        <v>1.8669940189156122</v>
      </c>
      <c r="AA490" s="152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87</v>
      </c>
      <c r="C491" s="28"/>
      <c r="D491" s="13">
        <v>9.7946764713203183E-3</v>
      </c>
      <c r="E491" s="13">
        <v>3.3462471668480535E-2</v>
      </c>
      <c r="F491" s="13">
        <v>5.4484003142508002E-2</v>
      </c>
      <c r="G491" s="13">
        <v>2.065287527936762E-2</v>
      </c>
      <c r="H491" s="13">
        <v>2.7115031135789062E-2</v>
      </c>
      <c r="I491" s="13">
        <v>2.6763542227943169E-2</v>
      </c>
      <c r="J491" s="13">
        <v>3.5148455058823906E-2</v>
      </c>
      <c r="K491" s="13">
        <v>4.2782971148941772E-2</v>
      </c>
      <c r="L491" s="13">
        <v>1.0147159978418509E-2</v>
      </c>
      <c r="M491" s="13">
        <v>2.4785410483039068E-2</v>
      </c>
      <c r="N491" s="13">
        <v>2.711550742072652E-2</v>
      </c>
      <c r="O491" s="13">
        <v>8.4756506608442573E-3</v>
      </c>
      <c r="P491" s="13">
        <v>1.8831219765335975E-2</v>
      </c>
      <c r="Q491" s="13">
        <v>1.3911184669602979E-2</v>
      </c>
      <c r="R491" s="13">
        <v>7.7512321454661448E-4</v>
      </c>
      <c r="S491" s="13">
        <v>2.3502599527892628E-2</v>
      </c>
      <c r="T491" s="13">
        <v>2.8903616618155551E-2</v>
      </c>
      <c r="U491" s="13">
        <v>4.5125649614001229E-2</v>
      </c>
      <c r="V491" s="13">
        <v>3.4239657701921208E-2</v>
      </c>
      <c r="W491" s="13">
        <v>1.3303199347328111E-2</v>
      </c>
      <c r="X491" s="13">
        <v>0.15177934162864104</v>
      </c>
      <c r="Y491" s="13">
        <v>4.6030257855994669E-2</v>
      </c>
      <c r="Z491" s="13">
        <v>4.9500504257594669E-2</v>
      </c>
      <c r="AA491" s="152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278</v>
      </c>
      <c r="C492" s="28"/>
      <c r="D492" s="13">
        <v>3.9594718101975346E-2</v>
      </c>
      <c r="E492" s="13">
        <v>5.0975709730875618E-2</v>
      </c>
      <c r="F492" s="13">
        <v>-4.8696388481772601E-3</v>
      </c>
      <c r="G492" s="13">
        <v>9.2182748387239499E-2</v>
      </c>
      <c r="H492" s="13">
        <v>7.4236736883226406E-4</v>
      </c>
      <c r="I492" s="13">
        <v>8.7080924553594397E-2</v>
      </c>
      <c r="J492" s="13">
        <v>6.431894129579363E-2</v>
      </c>
      <c r="K492" s="13">
        <v>-3.5745604904056094E-3</v>
      </c>
      <c r="L492" s="13">
        <v>2.1502865891895651E-2</v>
      </c>
      <c r="M492" s="13">
        <v>-0.11149775697135811</v>
      </c>
      <c r="N492" s="13">
        <v>-0.23354908099163529</v>
      </c>
      <c r="O492" s="13">
        <v>5.2670804398348814E-2</v>
      </c>
      <c r="P492" s="13">
        <v>1.1730911010529477E-2</v>
      </c>
      <c r="Q492" s="13">
        <v>-5.6555038762873266E-2</v>
      </c>
      <c r="R492" s="13">
        <v>2.0782645345779782E-2</v>
      </c>
      <c r="S492" s="13">
        <v>-1.4955552119306104E-2</v>
      </c>
      <c r="T492" s="13">
        <v>-2.8298783684224005E-2</v>
      </c>
      <c r="U492" s="13">
        <v>-7.8139678059063855E-2</v>
      </c>
      <c r="V492" s="13">
        <v>5.0190813756468833E-2</v>
      </c>
      <c r="W492" s="13">
        <v>-7.1065923752369198E-3</v>
      </c>
      <c r="X492" s="13">
        <v>-3.4970399466683011E-2</v>
      </c>
      <c r="Y492" s="13">
        <v>-7.5000094161436048E-2</v>
      </c>
      <c r="Z492" s="13">
        <v>-0.11189020495856161</v>
      </c>
      <c r="AA492" s="152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279</v>
      </c>
      <c r="C493" s="46"/>
      <c r="D493" s="44">
        <v>0.55000000000000004</v>
      </c>
      <c r="E493" s="44">
        <v>0.69</v>
      </c>
      <c r="F493" s="44">
        <v>0.02</v>
      </c>
      <c r="G493" s="44">
        <v>1.22</v>
      </c>
      <c r="H493" s="44">
        <v>0.05</v>
      </c>
      <c r="I493" s="44">
        <v>1.1499999999999999</v>
      </c>
      <c r="J493" s="44">
        <v>0.86</v>
      </c>
      <c r="K493" s="44">
        <v>0</v>
      </c>
      <c r="L493" s="44">
        <v>0.32</v>
      </c>
      <c r="M493" s="44">
        <v>1.37</v>
      </c>
      <c r="N493" s="44">
        <v>2.93</v>
      </c>
      <c r="O493" s="44">
        <v>0.72</v>
      </c>
      <c r="P493" s="44">
        <v>0.19</v>
      </c>
      <c r="Q493" s="44">
        <v>0.67</v>
      </c>
      <c r="R493" s="44">
        <v>0.31</v>
      </c>
      <c r="S493" s="44">
        <v>0.14000000000000001</v>
      </c>
      <c r="T493" s="44">
        <v>0.31</v>
      </c>
      <c r="U493" s="44">
        <v>0.95</v>
      </c>
      <c r="V493" s="44">
        <v>0.68</v>
      </c>
      <c r="W493" s="44">
        <v>0.04</v>
      </c>
      <c r="X493" s="44">
        <v>0.4</v>
      </c>
      <c r="Y493" s="44">
        <v>0.91</v>
      </c>
      <c r="Z493" s="44">
        <v>1.38</v>
      </c>
      <c r="AA493" s="152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BM494" s="55"/>
    </row>
    <row r="495" spans="1:65" ht="15">
      <c r="B495" s="8" t="s">
        <v>601</v>
      </c>
      <c r="BM495" s="27" t="s">
        <v>67</v>
      </c>
    </row>
    <row r="496" spans="1:65" ht="15">
      <c r="A496" s="24" t="s">
        <v>20</v>
      </c>
      <c r="B496" s="18" t="s">
        <v>114</v>
      </c>
      <c r="C496" s="15" t="s">
        <v>115</v>
      </c>
      <c r="D496" s="16" t="s">
        <v>244</v>
      </c>
      <c r="E496" s="17" t="s">
        <v>244</v>
      </c>
      <c r="F496" s="17" t="s">
        <v>244</v>
      </c>
      <c r="G496" s="17" t="s">
        <v>244</v>
      </c>
      <c r="H496" s="17" t="s">
        <v>244</v>
      </c>
      <c r="I496" s="17" t="s">
        <v>244</v>
      </c>
      <c r="J496" s="17" t="s">
        <v>244</v>
      </c>
      <c r="K496" s="17" t="s">
        <v>244</v>
      </c>
      <c r="L496" s="17" t="s">
        <v>244</v>
      </c>
      <c r="M496" s="17" t="s">
        <v>244</v>
      </c>
      <c r="N496" s="17" t="s">
        <v>244</v>
      </c>
      <c r="O496" s="17" t="s">
        <v>244</v>
      </c>
      <c r="P496" s="17" t="s">
        <v>244</v>
      </c>
      <c r="Q496" s="17" t="s">
        <v>244</v>
      </c>
      <c r="R496" s="17" t="s">
        <v>244</v>
      </c>
      <c r="S496" s="17" t="s">
        <v>244</v>
      </c>
      <c r="T496" s="17" t="s">
        <v>244</v>
      </c>
      <c r="U496" s="17" t="s">
        <v>244</v>
      </c>
      <c r="V496" s="17" t="s">
        <v>244</v>
      </c>
      <c r="W496" s="17" t="s">
        <v>244</v>
      </c>
      <c r="X496" s="17" t="s">
        <v>244</v>
      </c>
      <c r="Y496" s="17" t="s">
        <v>244</v>
      </c>
      <c r="Z496" s="17" t="s">
        <v>244</v>
      </c>
      <c r="AA496" s="17" t="s">
        <v>244</v>
      </c>
      <c r="AB496" s="17" t="s">
        <v>244</v>
      </c>
      <c r="AC496" s="152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245</v>
      </c>
      <c r="C497" s="9" t="s">
        <v>245</v>
      </c>
      <c r="D497" s="150" t="s">
        <v>247</v>
      </c>
      <c r="E497" s="151" t="s">
        <v>248</v>
      </c>
      <c r="F497" s="151" t="s">
        <v>249</v>
      </c>
      <c r="G497" s="151" t="s">
        <v>250</v>
      </c>
      <c r="H497" s="151" t="s">
        <v>252</v>
      </c>
      <c r="I497" s="151" t="s">
        <v>253</v>
      </c>
      <c r="J497" s="151" t="s">
        <v>254</v>
      </c>
      <c r="K497" s="151" t="s">
        <v>255</v>
      </c>
      <c r="L497" s="151" t="s">
        <v>256</v>
      </c>
      <c r="M497" s="151" t="s">
        <v>257</v>
      </c>
      <c r="N497" s="151" t="s">
        <v>258</v>
      </c>
      <c r="O497" s="151" t="s">
        <v>259</v>
      </c>
      <c r="P497" s="151" t="s">
        <v>260</v>
      </c>
      <c r="Q497" s="151" t="s">
        <v>261</v>
      </c>
      <c r="R497" s="151" t="s">
        <v>262</v>
      </c>
      <c r="S497" s="151" t="s">
        <v>263</v>
      </c>
      <c r="T497" s="151" t="s">
        <v>264</v>
      </c>
      <c r="U497" s="151" t="s">
        <v>265</v>
      </c>
      <c r="V497" s="151" t="s">
        <v>283</v>
      </c>
      <c r="W497" s="151" t="s">
        <v>305</v>
      </c>
      <c r="X497" s="151" t="s">
        <v>284</v>
      </c>
      <c r="Y497" s="151" t="s">
        <v>266</v>
      </c>
      <c r="Z497" s="151" t="s">
        <v>267</v>
      </c>
      <c r="AA497" s="151" t="s">
        <v>285</v>
      </c>
      <c r="AB497" s="151" t="s">
        <v>269</v>
      </c>
      <c r="AC497" s="152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313</v>
      </c>
      <c r="E498" s="11" t="s">
        <v>313</v>
      </c>
      <c r="F498" s="11" t="s">
        <v>118</v>
      </c>
      <c r="G498" s="11" t="s">
        <v>313</v>
      </c>
      <c r="H498" s="11" t="s">
        <v>313</v>
      </c>
      <c r="I498" s="11" t="s">
        <v>314</v>
      </c>
      <c r="J498" s="11" t="s">
        <v>314</v>
      </c>
      <c r="K498" s="11" t="s">
        <v>314</v>
      </c>
      <c r="L498" s="11" t="s">
        <v>314</v>
      </c>
      <c r="M498" s="11" t="s">
        <v>314</v>
      </c>
      <c r="N498" s="11" t="s">
        <v>313</v>
      </c>
      <c r="O498" s="11" t="s">
        <v>313</v>
      </c>
      <c r="P498" s="11" t="s">
        <v>314</v>
      </c>
      <c r="Q498" s="11" t="s">
        <v>313</v>
      </c>
      <c r="R498" s="11" t="s">
        <v>118</v>
      </c>
      <c r="S498" s="11" t="s">
        <v>314</v>
      </c>
      <c r="T498" s="11" t="s">
        <v>118</v>
      </c>
      <c r="U498" s="11" t="s">
        <v>314</v>
      </c>
      <c r="V498" s="11" t="s">
        <v>314</v>
      </c>
      <c r="W498" s="11" t="s">
        <v>118</v>
      </c>
      <c r="X498" s="11" t="s">
        <v>313</v>
      </c>
      <c r="Y498" s="11" t="s">
        <v>314</v>
      </c>
      <c r="Z498" s="11" t="s">
        <v>314</v>
      </c>
      <c r="AA498" s="11" t="s">
        <v>314</v>
      </c>
      <c r="AB498" s="11" t="s">
        <v>314</v>
      </c>
      <c r="AC498" s="152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152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11">
        <v>27.5</v>
      </c>
      <c r="E500" s="211">
        <v>28.1</v>
      </c>
      <c r="F500" s="211">
        <v>28.86200594653511</v>
      </c>
      <c r="G500" s="211">
        <v>29.9</v>
      </c>
      <c r="H500" s="212">
        <v>33.18</v>
      </c>
      <c r="I500" s="211">
        <v>29.6</v>
      </c>
      <c r="J500" s="211">
        <v>27.8</v>
      </c>
      <c r="K500" s="211">
        <v>27.9</v>
      </c>
      <c r="L500" s="211">
        <v>29</v>
      </c>
      <c r="M500" s="211">
        <v>27.5</v>
      </c>
      <c r="N500" s="211">
        <v>29.5</v>
      </c>
      <c r="O500" s="211">
        <v>27.6</v>
      </c>
      <c r="P500" s="211">
        <v>27</v>
      </c>
      <c r="Q500" s="211">
        <v>28.332208096682972</v>
      </c>
      <c r="R500" s="211">
        <v>28</v>
      </c>
      <c r="S500" s="211">
        <v>27.9</v>
      </c>
      <c r="T500" s="212">
        <v>33.94</v>
      </c>
      <c r="U500" s="211">
        <v>25</v>
      </c>
      <c r="V500" s="211">
        <v>27</v>
      </c>
      <c r="W500" s="211">
        <v>24</v>
      </c>
      <c r="X500" s="233">
        <v>24.6</v>
      </c>
      <c r="Y500" s="211">
        <v>29.6</v>
      </c>
      <c r="Z500" s="212">
        <v>23</v>
      </c>
      <c r="AA500" s="211">
        <v>26</v>
      </c>
      <c r="AB500" s="211">
        <v>26.4</v>
      </c>
      <c r="AC500" s="213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5">
        <v>1</v>
      </c>
    </row>
    <row r="501" spans="1:65">
      <c r="A501" s="29"/>
      <c r="B501" s="19">
        <v>1</v>
      </c>
      <c r="C501" s="9">
        <v>2</v>
      </c>
      <c r="D501" s="216">
        <v>27.5</v>
      </c>
      <c r="E501" s="216">
        <v>28.1</v>
      </c>
      <c r="F501" s="216">
        <v>30.911209984813102</v>
      </c>
      <c r="G501" s="216">
        <v>30</v>
      </c>
      <c r="H501" s="218">
        <v>24.55</v>
      </c>
      <c r="I501" s="216">
        <v>29.4</v>
      </c>
      <c r="J501" s="216">
        <v>27.2</v>
      </c>
      <c r="K501" s="216">
        <v>29.3</v>
      </c>
      <c r="L501" s="216">
        <v>28.7</v>
      </c>
      <c r="M501" s="216">
        <v>28.5</v>
      </c>
      <c r="N501" s="216">
        <v>29.6</v>
      </c>
      <c r="O501" s="216">
        <v>25.6</v>
      </c>
      <c r="P501" s="216">
        <v>26</v>
      </c>
      <c r="Q501" s="216">
        <v>28.431116543774742</v>
      </c>
      <c r="R501" s="216">
        <v>29</v>
      </c>
      <c r="S501" s="216">
        <v>28.93</v>
      </c>
      <c r="T501" s="217">
        <v>33.78</v>
      </c>
      <c r="U501" s="216">
        <v>26</v>
      </c>
      <c r="V501" s="216">
        <v>26.4</v>
      </c>
      <c r="W501" s="216">
        <v>29</v>
      </c>
      <c r="X501" s="216">
        <v>25.6</v>
      </c>
      <c r="Y501" s="216">
        <v>30.1</v>
      </c>
      <c r="Z501" s="217">
        <v>24</v>
      </c>
      <c r="AA501" s="216">
        <v>25</v>
      </c>
      <c r="AB501" s="216">
        <v>26</v>
      </c>
      <c r="AC501" s="213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5">
        <v>13</v>
      </c>
    </row>
    <row r="502" spans="1:65">
      <c r="A502" s="29"/>
      <c r="B502" s="19">
        <v>1</v>
      </c>
      <c r="C502" s="9">
        <v>3</v>
      </c>
      <c r="D502" s="216">
        <v>27.2</v>
      </c>
      <c r="E502" s="216">
        <v>28.1</v>
      </c>
      <c r="F502" s="216">
        <v>29.041901654050299</v>
      </c>
      <c r="G502" s="216">
        <v>30.1</v>
      </c>
      <c r="H502" s="217">
        <v>34.630000000000003</v>
      </c>
      <c r="I502" s="216">
        <v>29.5</v>
      </c>
      <c r="J502" s="216">
        <v>28.8</v>
      </c>
      <c r="K502" s="216">
        <v>29</v>
      </c>
      <c r="L502" s="216">
        <v>28.2</v>
      </c>
      <c r="M502" s="216">
        <v>28</v>
      </c>
      <c r="N502" s="216">
        <v>29.5</v>
      </c>
      <c r="O502" s="216">
        <v>27.4</v>
      </c>
      <c r="P502" s="216">
        <v>27</v>
      </c>
      <c r="Q502" s="216">
        <v>28.591280102582559</v>
      </c>
      <c r="R502" s="216">
        <v>27</v>
      </c>
      <c r="S502" s="216">
        <v>28.33</v>
      </c>
      <c r="T502" s="217">
        <v>34.340000000000003</v>
      </c>
      <c r="U502" s="216">
        <v>26</v>
      </c>
      <c r="V502" s="216">
        <v>27</v>
      </c>
      <c r="W502" s="216">
        <v>27</v>
      </c>
      <c r="X502" s="216">
        <v>26</v>
      </c>
      <c r="Y502" s="216">
        <v>29.7</v>
      </c>
      <c r="Z502" s="217">
        <v>24</v>
      </c>
      <c r="AA502" s="216">
        <v>26</v>
      </c>
      <c r="AB502" s="216">
        <v>26</v>
      </c>
      <c r="AC502" s="213"/>
      <c r="AD502" s="214"/>
      <c r="AE502" s="214"/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  <c r="BI502" s="214"/>
      <c r="BJ502" s="214"/>
      <c r="BK502" s="214"/>
      <c r="BL502" s="214"/>
      <c r="BM502" s="215">
        <v>16</v>
      </c>
    </row>
    <row r="503" spans="1:65">
      <c r="A503" s="29"/>
      <c r="B503" s="19">
        <v>1</v>
      </c>
      <c r="C503" s="9">
        <v>4</v>
      </c>
      <c r="D503" s="216">
        <v>27.3</v>
      </c>
      <c r="E503" s="216">
        <v>28.7</v>
      </c>
      <c r="F503" s="216">
        <v>28.103129639344839</v>
      </c>
      <c r="G503" s="216">
        <v>29.8</v>
      </c>
      <c r="H503" s="217">
        <v>32.380000000000003</v>
      </c>
      <c r="I503" s="216">
        <v>29.5</v>
      </c>
      <c r="J503" s="216">
        <v>27.1</v>
      </c>
      <c r="K503" s="216">
        <v>30.5</v>
      </c>
      <c r="L503" s="216">
        <v>28.3</v>
      </c>
      <c r="M503" s="216">
        <v>27.5</v>
      </c>
      <c r="N503" s="216">
        <v>30</v>
      </c>
      <c r="O503" s="216">
        <v>25.3</v>
      </c>
      <c r="P503" s="216">
        <v>27</v>
      </c>
      <c r="Q503" s="216">
        <v>28.868908508534126</v>
      </c>
      <c r="R503" s="216">
        <v>28</v>
      </c>
      <c r="S503" s="216">
        <v>29.33</v>
      </c>
      <c r="T503" s="217">
        <v>34.18</v>
      </c>
      <c r="U503" s="216">
        <v>26</v>
      </c>
      <c r="V503" s="216">
        <v>27.5</v>
      </c>
      <c r="W503" s="216">
        <v>26</v>
      </c>
      <c r="X503" s="216">
        <v>26.2</v>
      </c>
      <c r="Y503" s="216">
        <v>30.800000000000004</v>
      </c>
      <c r="Z503" s="217">
        <v>24</v>
      </c>
      <c r="AA503" s="216">
        <v>26</v>
      </c>
      <c r="AB503" s="216">
        <v>24.4</v>
      </c>
      <c r="AC503" s="213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5">
        <v>27.885314512553396</v>
      </c>
    </row>
    <row r="504" spans="1:65">
      <c r="A504" s="29"/>
      <c r="B504" s="19">
        <v>1</v>
      </c>
      <c r="C504" s="9">
        <v>5</v>
      </c>
      <c r="D504" s="216">
        <v>27.7</v>
      </c>
      <c r="E504" s="216">
        <v>28.5</v>
      </c>
      <c r="F504" s="216">
        <v>30.873637695108172</v>
      </c>
      <c r="G504" s="218">
        <v>27.2</v>
      </c>
      <c r="H504" s="217">
        <v>33.04</v>
      </c>
      <c r="I504" s="216">
        <v>29.4</v>
      </c>
      <c r="J504" s="216">
        <v>27.2</v>
      </c>
      <c r="K504" s="216">
        <v>30.3</v>
      </c>
      <c r="L504" s="216">
        <v>29.3</v>
      </c>
      <c r="M504" s="216">
        <v>29.5</v>
      </c>
      <c r="N504" s="216">
        <v>29.3</v>
      </c>
      <c r="O504" s="216">
        <v>27.3</v>
      </c>
      <c r="P504" s="216">
        <v>27</v>
      </c>
      <c r="Q504" s="216">
        <v>28.065280122928613</v>
      </c>
      <c r="R504" s="216">
        <v>28</v>
      </c>
      <c r="S504" s="216">
        <v>28.67</v>
      </c>
      <c r="T504" s="217">
        <v>34.44</v>
      </c>
      <c r="U504" s="216">
        <v>26</v>
      </c>
      <c r="V504" s="216">
        <v>26.9</v>
      </c>
      <c r="W504" s="216">
        <v>29</v>
      </c>
      <c r="X504" s="216">
        <v>26.3</v>
      </c>
      <c r="Y504" s="216">
        <v>30.800000000000004</v>
      </c>
      <c r="Z504" s="217">
        <v>22</v>
      </c>
      <c r="AA504" s="216">
        <v>25</v>
      </c>
      <c r="AB504" s="216">
        <v>25.3</v>
      </c>
      <c r="AC504" s="213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5">
        <v>39</v>
      </c>
    </row>
    <row r="505" spans="1:65">
      <c r="A505" s="29"/>
      <c r="B505" s="19">
        <v>1</v>
      </c>
      <c r="C505" s="9">
        <v>6</v>
      </c>
      <c r="D505" s="216">
        <v>27.5</v>
      </c>
      <c r="E505" s="216">
        <v>28.1</v>
      </c>
      <c r="F505" s="216">
        <v>26.879676224538493</v>
      </c>
      <c r="G505" s="216">
        <v>28.3</v>
      </c>
      <c r="H505" s="217">
        <v>33.01</v>
      </c>
      <c r="I505" s="216">
        <v>29.8</v>
      </c>
      <c r="J505" s="216">
        <v>28.6</v>
      </c>
      <c r="K505" s="216">
        <v>29.5</v>
      </c>
      <c r="L505" s="216">
        <v>27.9</v>
      </c>
      <c r="M505" s="216">
        <v>27.5</v>
      </c>
      <c r="N505" s="216">
        <v>30.2</v>
      </c>
      <c r="O505" s="216">
        <v>27.4</v>
      </c>
      <c r="P505" s="216">
        <v>26</v>
      </c>
      <c r="Q505" s="216">
        <v>28.951161138154887</v>
      </c>
      <c r="R505" s="216">
        <v>28</v>
      </c>
      <c r="S505" s="216">
        <v>28.03</v>
      </c>
      <c r="T505" s="217">
        <v>34.32</v>
      </c>
      <c r="U505" s="216">
        <v>25</v>
      </c>
      <c r="V505" s="216">
        <v>27.4</v>
      </c>
      <c r="W505" s="216">
        <v>28</v>
      </c>
      <c r="X505" s="216">
        <v>26.1</v>
      </c>
      <c r="Y505" s="216">
        <v>29.7</v>
      </c>
      <c r="Z505" s="217">
        <v>21</v>
      </c>
      <c r="AA505" s="216">
        <v>27</v>
      </c>
      <c r="AB505" s="216">
        <v>25.5</v>
      </c>
      <c r="AC505" s="213"/>
      <c r="AD505" s="214"/>
      <c r="AE505" s="214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9"/>
    </row>
    <row r="506" spans="1:65">
      <c r="A506" s="29"/>
      <c r="B506" s="20" t="s">
        <v>275</v>
      </c>
      <c r="C506" s="12"/>
      <c r="D506" s="220">
        <v>27.45</v>
      </c>
      <c r="E506" s="220">
        <v>28.266666666666666</v>
      </c>
      <c r="F506" s="220">
        <v>29.111926857398334</v>
      </c>
      <c r="G506" s="220">
        <v>29.216666666666669</v>
      </c>
      <c r="H506" s="220">
        <v>31.798333333333332</v>
      </c>
      <c r="I506" s="220">
        <v>29.533333333333335</v>
      </c>
      <c r="J506" s="220">
        <v>27.783333333333331</v>
      </c>
      <c r="K506" s="220">
        <v>29.416666666666668</v>
      </c>
      <c r="L506" s="220">
        <v>28.566666666666666</v>
      </c>
      <c r="M506" s="220">
        <v>28.083333333333332</v>
      </c>
      <c r="N506" s="220">
        <v>29.683333333333334</v>
      </c>
      <c r="O506" s="220">
        <v>26.766666666666666</v>
      </c>
      <c r="P506" s="220">
        <v>26.666666666666668</v>
      </c>
      <c r="Q506" s="220">
        <v>28.539992418776318</v>
      </c>
      <c r="R506" s="220">
        <v>28</v>
      </c>
      <c r="S506" s="220">
        <v>28.531666666666666</v>
      </c>
      <c r="T506" s="220">
        <v>34.166666666666664</v>
      </c>
      <c r="U506" s="220">
        <v>25.666666666666668</v>
      </c>
      <c r="V506" s="220">
        <v>27.033333333333335</v>
      </c>
      <c r="W506" s="220">
        <v>27.166666666666668</v>
      </c>
      <c r="X506" s="220">
        <v>25.8</v>
      </c>
      <c r="Y506" s="220">
        <v>30.116666666666671</v>
      </c>
      <c r="Z506" s="220">
        <v>23</v>
      </c>
      <c r="AA506" s="220">
        <v>25.833333333333332</v>
      </c>
      <c r="AB506" s="220">
        <v>25.600000000000005</v>
      </c>
      <c r="AC506" s="213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9"/>
    </row>
    <row r="507" spans="1:65">
      <c r="A507" s="29"/>
      <c r="B507" s="3" t="s">
        <v>276</v>
      </c>
      <c r="C507" s="28"/>
      <c r="D507" s="216">
        <v>27.5</v>
      </c>
      <c r="E507" s="216">
        <v>28.1</v>
      </c>
      <c r="F507" s="216">
        <v>28.951953800292706</v>
      </c>
      <c r="G507" s="216">
        <v>29.85</v>
      </c>
      <c r="H507" s="216">
        <v>33.024999999999999</v>
      </c>
      <c r="I507" s="216">
        <v>29.5</v>
      </c>
      <c r="J507" s="216">
        <v>27.5</v>
      </c>
      <c r="K507" s="216">
        <v>29.4</v>
      </c>
      <c r="L507" s="216">
        <v>28.5</v>
      </c>
      <c r="M507" s="216">
        <v>27.75</v>
      </c>
      <c r="N507" s="216">
        <v>29.55</v>
      </c>
      <c r="O507" s="216">
        <v>27.35</v>
      </c>
      <c r="P507" s="216">
        <v>27</v>
      </c>
      <c r="Q507" s="216">
        <v>28.51119832317865</v>
      </c>
      <c r="R507" s="216">
        <v>28</v>
      </c>
      <c r="S507" s="216">
        <v>28.5</v>
      </c>
      <c r="T507" s="216">
        <v>34.25</v>
      </c>
      <c r="U507" s="216">
        <v>26</v>
      </c>
      <c r="V507" s="216">
        <v>27</v>
      </c>
      <c r="W507" s="216">
        <v>27.5</v>
      </c>
      <c r="X507" s="216">
        <v>26.05</v>
      </c>
      <c r="Y507" s="216">
        <v>29.9</v>
      </c>
      <c r="Z507" s="216">
        <v>23.5</v>
      </c>
      <c r="AA507" s="216">
        <v>26</v>
      </c>
      <c r="AB507" s="216">
        <v>25.75</v>
      </c>
      <c r="AC507" s="213"/>
      <c r="AD507" s="214"/>
      <c r="AE507" s="214"/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4"/>
      <c r="BB507" s="214"/>
      <c r="BC507" s="214"/>
      <c r="BD507" s="214"/>
      <c r="BE507" s="214"/>
      <c r="BF507" s="214"/>
      <c r="BG507" s="214"/>
      <c r="BH507" s="214"/>
      <c r="BI507" s="214"/>
      <c r="BJ507" s="214"/>
      <c r="BK507" s="214"/>
      <c r="BL507" s="214"/>
      <c r="BM507" s="219"/>
    </row>
    <row r="508" spans="1:65">
      <c r="A508" s="29"/>
      <c r="B508" s="3" t="s">
        <v>277</v>
      </c>
      <c r="C508" s="28"/>
      <c r="D508" s="23">
        <v>0.17606816861658997</v>
      </c>
      <c r="E508" s="23">
        <v>0.26583202716502424</v>
      </c>
      <c r="F508" s="23">
        <v>1.5753744668585967</v>
      </c>
      <c r="G508" s="23">
        <v>1.1923366415013283</v>
      </c>
      <c r="H508" s="23">
        <v>3.6280541157301984</v>
      </c>
      <c r="I508" s="23">
        <v>0.15055453054181708</v>
      </c>
      <c r="J508" s="23">
        <v>0.75476265585061075</v>
      </c>
      <c r="K508" s="23">
        <v>0.94322143034743844</v>
      </c>
      <c r="L508" s="23">
        <v>0.52788887719544464</v>
      </c>
      <c r="M508" s="23">
        <v>0.80104098937986112</v>
      </c>
      <c r="N508" s="23">
        <v>0.3430257521916778</v>
      </c>
      <c r="O508" s="23">
        <v>1.0289152864384248</v>
      </c>
      <c r="P508" s="23">
        <v>0.5163977794943222</v>
      </c>
      <c r="Q508" s="23">
        <v>0.33474049079886875</v>
      </c>
      <c r="R508" s="23">
        <v>0.63245553203367588</v>
      </c>
      <c r="S508" s="23">
        <v>0.54890497052464959</v>
      </c>
      <c r="T508" s="23">
        <v>0.25664502073226886</v>
      </c>
      <c r="U508" s="23">
        <v>0.5163977794943222</v>
      </c>
      <c r="V508" s="23">
        <v>0.39327683210007031</v>
      </c>
      <c r="W508" s="23">
        <v>1.9407902170679516</v>
      </c>
      <c r="X508" s="23">
        <v>0.63560994328282772</v>
      </c>
      <c r="Y508" s="23">
        <v>0.55647701360134272</v>
      </c>
      <c r="Z508" s="23">
        <v>1.2649110640673518</v>
      </c>
      <c r="AA508" s="23">
        <v>0.752772652709081</v>
      </c>
      <c r="AB508" s="23">
        <v>0.70710678118654768</v>
      </c>
      <c r="AC508" s="152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87</v>
      </c>
      <c r="C509" s="28"/>
      <c r="D509" s="13">
        <v>6.4141409332091068E-3</v>
      </c>
      <c r="E509" s="13">
        <v>9.4044349232909521E-3</v>
      </c>
      <c r="F509" s="13">
        <v>5.4114400416550933E-2</v>
      </c>
      <c r="G509" s="13">
        <v>4.0810153160342096E-2</v>
      </c>
      <c r="H509" s="13">
        <v>0.11409573192715128</v>
      </c>
      <c r="I509" s="13">
        <v>5.0977832011901945E-3</v>
      </c>
      <c r="J509" s="13">
        <v>2.7166022406140761E-2</v>
      </c>
      <c r="K509" s="13">
        <v>3.2064184601046063E-2</v>
      </c>
      <c r="L509" s="13">
        <v>1.847919056693505E-2</v>
      </c>
      <c r="M509" s="13">
        <v>2.8523714755365977E-2</v>
      </c>
      <c r="N509" s="13">
        <v>1.1556173571870111E-2</v>
      </c>
      <c r="O509" s="13">
        <v>3.8440172594212632E-2</v>
      </c>
      <c r="P509" s="13">
        <v>1.9364916731037081E-2</v>
      </c>
      <c r="Q509" s="13">
        <v>1.1728821994312957E-2</v>
      </c>
      <c r="R509" s="13">
        <v>2.2587697572631283E-2</v>
      </c>
      <c r="S509" s="13">
        <v>1.9238447474431319E-2</v>
      </c>
      <c r="T509" s="13">
        <v>7.5115615824078693E-3</v>
      </c>
      <c r="U509" s="13">
        <v>2.0119394006272294E-2</v>
      </c>
      <c r="V509" s="13">
        <v>1.4547848289768321E-2</v>
      </c>
      <c r="W509" s="13">
        <v>7.1440130689617853E-2</v>
      </c>
      <c r="X509" s="13">
        <v>2.4636044313287895E-2</v>
      </c>
      <c r="Y509" s="13">
        <v>1.8477377319358362E-2</v>
      </c>
      <c r="Z509" s="13">
        <v>5.499613322031964E-2</v>
      </c>
      <c r="AA509" s="13">
        <v>2.9139586556480555E-2</v>
      </c>
      <c r="AB509" s="13">
        <v>2.7621358640099514E-2</v>
      </c>
      <c r="AC509" s="152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278</v>
      </c>
      <c r="C510" s="28"/>
      <c r="D510" s="13">
        <v>-1.5610887671983265E-2</v>
      </c>
      <c r="E510" s="13">
        <v>1.3675734370562465E-2</v>
      </c>
      <c r="F510" s="13">
        <v>4.398775363615659E-2</v>
      </c>
      <c r="G510" s="13">
        <v>4.7743845726176959E-2</v>
      </c>
      <c r="H510" s="13">
        <v>0.14032543255046925</v>
      </c>
      <c r="I510" s="13">
        <v>5.9099882844715124E-2</v>
      </c>
      <c r="J510" s="13">
        <v>-3.657164389311629E-3</v>
      </c>
      <c r="K510" s="13">
        <v>5.491607969577994E-2</v>
      </c>
      <c r="L510" s="13">
        <v>2.4434085324966937E-2</v>
      </c>
      <c r="M510" s="13">
        <v>7.101186565092954E-3</v>
      </c>
      <c r="N510" s="13">
        <v>6.4479058321917249E-2</v>
      </c>
      <c r="O510" s="13">
        <v>-4.0116020401460339E-2</v>
      </c>
      <c r="P510" s="13">
        <v>-4.370213738626183E-2</v>
      </c>
      <c r="Q510" s="13">
        <v>2.3477515590803133E-2</v>
      </c>
      <c r="R510" s="13">
        <v>4.1127557444251561E-3</v>
      </c>
      <c r="S510" s="13">
        <v>2.3178944380286559E-2</v>
      </c>
      <c r="T510" s="13">
        <v>0.22525663647385197</v>
      </c>
      <c r="U510" s="13">
        <v>-7.9563307234276959E-2</v>
      </c>
      <c r="V510" s="13">
        <v>-3.055304177532292E-2</v>
      </c>
      <c r="W510" s="13">
        <v>-2.5771552462254155E-2</v>
      </c>
      <c r="X510" s="13">
        <v>-7.4781817921208305E-2</v>
      </c>
      <c r="Y510" s="13">
        <v>8.0018898589390597E-2</v>
      </c>
      <c r="Z510" s="13">
        <v>-0.17519309349565082</v>
      </c>
      <c r="AA510" s="13">
        <v>-7.3586445592941252E-2</v>
      </c>
      <c r="AB510" s="13">
        <v>-8.1954051890811175E-2</v>
      </c>
      <c r="AC510" s="152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279</v>
      </c>
      <c r="C511" s="46"/>
      <c r="D511" s="44">
        <v>0.32</v>
      </c>
      <c r="E511" s="44">
        <v>0.09</v>
      </c>
      <c r="F511" s="44">
        <v>0.53</v>
      </c>
      <c r="G511" s="44">
        <v>0.57999999999999996</v>
      </c>
      <c r="H511" s="44">
        <v>1.9</v>
      </c>
      <c r="I511" s="44">
        <v>0.74</v>
      </c>
      <c r="J511" s="44">
        <v>0.15</v>
      </c>
      <c r="K511" s="44">
        <v>0.68</v>
      </c>
      <c r="L511" s="44">
        <v>0.25</v>
      </c>
      <c r="M511" s="44">
        <v>0</v>
      </c>
      <c r="N511" s="44">
        <v>0.82</v>
      </c>
      <c r="O511" s="44">
        <v>0.67</v>
      </c>
      <c r="P511" s="44">
        <v>0.73</v>
      </c>
      <c r="Q511" s="44">
        <v>0.23</v>
      </c>
      <c r="R511" s="44">
        <v>0.04</v>
      </c>
      <c r="S511" s="44">
        <v>0.23</v>
      </c>
      <c r="T511" s="44">
        <v>3.12</v>
      </c>
      <c r="U511" s="44">
        <v>1.24</v>
      </c>
      <c r="V511" s="44">
        <v>0.54</v>
      </c>
      <c r="W511" s="44">
        <v>0.47</v>
      </c>
      <c r="X511" s="44">
        <v>1.17</v>
      </c>
      <c r="Y511" s="44">
        <v>1.04</v>
      </c>
      <c r="Z511" s="44">
        <v>2.6</v>
      </c>
      <c r="AA511" s="44">
        <v>1.1499999999999999</v>
      </c>
      <c r="AB511" s="44">
        <v>1.27</v>
      </c>
      <c r="AC511" s="152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BM512" s="55"/>
    </row>
    <row r="513" spans="1:65" ht="15">
      <c r="B513" s="8" t="s">
        <v>602</v>
      </c>
      <c r="BM513" s="27" t="s">
        <v>67</v>
      </c>
    </row>
    <row r="514" spans="1:65" ht="15">
      <c r="A514" s="24" t="s">
        <v>23</v>
      </c>
      <c r="B514" s="18" t="s">
        <v>114</v>
      </c>
      <c r="C514" s="15" t="s">
        <v>115</v>
      </c>
      <c r="D514" s="16" t="s">
        <v>244</v>
      </c>
      <c r="E514" s="17" t="s">
        <v>244</v>
      </c>
      <c r="F514" s="17" t="s">
        <v>244</v>
      </c>
      <c r="G514" s="17" t="s">
        <v>244</v>
      </c>
      <c r="H514" s="17" t="s">
        <v>244</v>
      </c>
      <c r="I514" s="17" t="s">
        <v>244</v>
      </c>
      <c r="J514" s="17" t="s">
        <v>244</v>
      </c>
      <c r="K514" s="17" t="s">
        <v>244</v>
      </c>
      <c r="L514" s="17" t="s">
        <v>244</v>
      </c>
      <c r="M514" s="17" t="s">
        <v>244</v>
      </c>
      <c r="N514" s="17" t="s">
        <v>244</v>
      </c>
      <c r="O514" s="15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245</v>
      </c>
      <c r="C515" s="9" t="s">
        <v>245</v>
      </c>
      <c r="D515" s="150" t="s">
        <v>247</v>
      </c>
      <c r="E515" s="151" t="s">
        <v>250</v>
      </c>
      <c r="F515" s="151" t="s">
        <v>252</v>
      </c>
      <c r="G515" s="151" t="s">
        <v>258</v>
      </c>
      <c r="H515" s="151" t="s">
        <v>260</v>
      </c>
      <c r="I515" s="151" t="s">
        <v>261</v>
      </c>
      <c r="J515" s="151" t="s">
        <v>283</v>
      </c>
      <c r="K515" s="151" t="s">
        <v>305</v>
      </c>
      <c r="L515" s="151" t="s">
        <v>267</v>
      </c>
      <c r="M515" s="151" t="s">
        <v>285</v>
      </c>
      <c r="N515" s="151" t="s">
        <v>269</v>
      </c>
      <c r="O515" s="15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313</v>
      </c>
      <c r="E516" s="11" t="s">
        <v>313</v>
      </c>
      <c r="F516" s="11" t="s">
        <v>313</v>
      </c>
      <c r="G516" s="11" t="s">
        <v>313</v>
      </c>
      <c r="H516" s="11" t="s">
        <v>314</v>
      </c>
      <c r="I516" s="11" t="s">
        <v>313</v>
      </c>
      <c r="J516" s="11" t="s">
        <v>314</v>
      </c>
      <c r="K516" s="11" t="s">
        <v>313</v>
      </c>
      <c r="L516" s="11" t="s">
        <v>314</v>
      </c>
      <c r="M516" s="11" t="s">
        <v>314</v>
      </c>
      <c r="N516" s="11" t="s">
        <v>314</v>
      </c>
      <c r="O516" s="15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15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02">
        <v>7.0000000000000007E-2</v>
      </c>
      <c r="E518" s="203" t="s">
        <v>108</v>
      </c>
      <c r="F518" s="203" t="s">
        <v>105</v>
      </c>
      <c r="G518" s="202">
        <v>7.0000000000000007E-2</v>
      </c>
      <c r="H518" s="202">
        <v>0.08</v>
      </c>
      <c r="I518" s="202">
        <v>7.421870807048557E-2</v>
      </c>
      <c r="J518" s="202">
        <v>7.0000000000000007E-2</v>
      </c>
      <c r="K518" s="202">
        <v>7.0000000000000007E-2</v>
      </c>
      <c r="L518" s="202">
        <v>0.08</v>
      </c>
      <c r="M518" s="203" t="s">
        <v>108</v>
      </c>
      <c r="N518" s="203" t="s">
        <v>108</v>
      </c>
      <c r="O518" s="204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06">
        <v>1</v>
      </c>
    </row>
    <row r="519" spans="1:65">
      <c r="A519" s="29"/>
      <c r="B519" s="19">
        <v>1</v>
      </c>
      <c r="C519" s="9">
        <v>2</v>
      </c>
      <c r="D519" s="23">
        <v>7.0000000000000007E-2</v>
      </c>
      <c r="E519" s="208" t="s">
        <v>108</v>
      </c>
      <c r="F519" s="208" t="s">
        <v>105</v>
      </c>
      <c r="G519" s="23">
        <v>7.0000000000000007E-2</v>
      </c>
      <c r="H519" s="23">
        <v>0.08</v>
      </c>
      <c r="I519" s="23">
        <v>7.1334914048700848E-2</v>
      </c>
      <c r="J519" s="23">
        <v>7.0000000000000007E-2</v>
      </c>
      <c r="K519" s="23">
        <v>7.0000000000000007E-2</v>
      </c>
      <c r="L519" s="23">
        <v>0.08</v>
      </c>
      <c r="M519" s="208" t="s">
        <v>108</v>
      </c>
      <c r="N519" s="208" t="s">
        <v>108</v>
      </c>
      <c r="O519" s="204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06">
        <v>14</v>
      </c>
    </row>
    <row r="520" spans="1:65">
      <c r="A520" s="29"/>
      <c r="B520" s="19">
        <v>1</v>
      </c>
      <c r="C520" s="9">
        <v>3</v>
      </c>
      <c r="D520" s="23">
        <v>0.08</v>
      </c>
      <c r="E520" s="208" t="s">
        <v>108</v>
      </c>
      <c r="F520" s="208" t="s">
        <v>105</v>
      </c>
      <c r="G520" s="23">
        <v>7.0000000000000007E-2</v>
      </c>
      <c r="H520" s="23">
        <v>0.08</v>
      </c>
      <c r="I520" s="23">
        <v>7.7216126983155497E-2</v>
      </c>
      <c r="J520" s="23">
        <v>7.0000000000000007E-2</v>
      </c>
      <c r="K520" s="23">
        <v>7.0000000000000007E-2</v>
      </c>
      <c r="L520" s="23">
        <v>0.08</v>
      </c>
      <c r="M520" s="208" t="s">
        <v>108</v>
      </c>
      <c r="N520" s="208" t="s">
        <v>108</v>
      </c>
      <c r="O520" s="204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206">
        <v>16</v>
      </c>
    </row>
    <row r="521" spans="1:65">
      <c r="A521" s="29"/>
      <c r="B521" s="19">
        <v>1</v>
      </c>
      <c r="C521" s="9">
        <v>4</v>
      </c>
      <c r="D521" s="23">
        <v>7.0000000000000007E-2</v>
      </c>
      <c r="E521" s="208" t="s">
        <v>108</v>
      </c>
      <c r="F521" s="208" t="s">
        <v>105</v>
      </c>
      <c r="G521" s="23">
        <v>0.08</v>
      </c>
      <c r="H521" s="23">
        <v>7.0000000000000007E-2</v>
      </c>
      <c r="I521" s="23">
        <v>8.3105030867742694E-2</v>
      </c>
      <c r="J521" s="23">
        <v>7.0000000000000007E-2</v>
      </c>
      <c r="K521" s="23">
        <v>7.0000000000000007E-2</v>
      </c>
      <c r="L521" s="23">
        <v>0.08</v>
      </c>
      <c r="M521" s="208" t="s">
        <v>108</v>
      </c>
      <c r="N521" s="208" t="s">
        <v>108</v>
      </c>
      <c r="O521" s="204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206">
        <v>7.3565277798113296E-2</v>
      </c>
    </row>
    <row r="522" spans="1:65">
      <c r="A522" s="29"/>
      <c r="B522" s="19">
        <v>1</v>
      </c>
      <c r="C522" s="9">
        <v>5</v>
      </c>
      <c r="D522" s="23">
        <v>7.0000000000000007E-2</v>
      </c>
      <c r="E522" s="208" t="s">
        <v>108</v>
      </c>
      <c r="F522" s="208" t="s">
        <v>105</v>
      </c>
      <c r="G522" s="23">
        <v>7.0000000000000007E-2</v>
      </c>
      <c r="H522" s="23">
        <v>0.08</v>
      </c>
      <c r="I522" s="23">
        <v>7.9122156939211902E-2</v>
      </c>
      <c r="J522" s="23">
        <v>7.0000000000000007E-2</v>
      </c>
      <c r="K522" s="23">
        <v>0.08</v>
      </c>
      <c r="L522" s="23">
        <v>7.0000000000000007E-2</v>
      </c>
      <c r="M522" s="208" t="s">
        <v>108</v>
      </c>
      <c r="N522" s="208" t="s">
        <v>108</v>
      </c>
      <c r="O522" s="204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206">
        <v>40</v>
      </c>
    </row>
    <row r="523" spans="1:65">
      <c r="A523" s="29"/>
      <c r="B523" s="19">
        <v>1</v>
      </c>
      <c r="C523" s="9">
        <v>6</v>
      </c>
      <c r="D523" s="23">
        <v>7.0000000000000007E-2</v>
      </c>
      <c r="E523" s="208" t="s">
        <v>108</v>
      </c>
      <c r="F523" s="208" t="s">
        <v>105</v>
      </c>
      <c r="G523" s="23">
        <v>7.0000000000000007E-2</v>
      </c>
      <c r="H523" s="23">
        <v>7.0000000000000007E-2</v>
      </c>
      <c r="I523" s="23">
        <v>7.4744730611461585E-2</v>
      </c>
      <c r="J523" s="23">
        <v>0.06</v>
      </c>
      <c r="K523" s="23">
        <v>7.0000000000000007E-2</v>
      </c>
      <c r="L523" s="23">
        <v>0.08</v>
      </c>
      <c r="M523" s="208" t="s">
        <v>108</v>
      </c>
      <c r="N523" s="208" t="s">
        <v>108</v>
      </c>
      <c r="O523" s="204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29"/>
      <c r="B524" s="20" t="s">
        <v>275</v>
      </c>
      <c r="C524" s="12"/>
      <c r="D524" s="210">
        <v>7.166666666666667E-2</v>
      </c>
      <c r="E524" s="210" t="s">
        <v>777</v>
      </c>
      <c r="F524" s="210" t="s">
        <v>777</v>
      </c>
      <c r="G524" s="210">
        <v>7.166666666666667E-2</v>
      </c>
      <c r="H524" s="210">
        <v>7.6666666666666675E-2</v>
      </c>
      <c r="I524" s="210">
        <v>7.6623611253459678E-2</v>
      </c>
      <c r="J524" s="210">
        <v>6.8333333333333343E-2</v>
      </c>
      <c r="K524" s="210">
        <v>7.166666666666667E-2</v>
      </c>
      <c r="L524" s="210">
        <v>7.8333333333333338E-2</v>
      </c>
      <c r="M524" s="210" t="s">
        <v>777</v>
      </c>
      <c r="N524" s="210" t="s">
        <v>777</v>
      </c>
      <c r="O524" s="204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56"/>
    </row>
    <row r="525" spans="1:65">
      <c r="A525" s="29"/>
      <c r="B525" s="3" t="s">
        <v>276</v>
      </c>
      <c r="C525" s="28"/>
      <c r="D525" s="23">
        <v>7.0000000000000007E-2</v>
      </c>
      <c r="E525" s="23" t="s">
        <v>777</v>
      </c>
      <c r="F525" s="23" t="s">
        <v>777</v>
      </c>
      <c r="G525" s="23">
        <v>7.0000000000000007E-2</v>
      </c>
      <c r="H525" s="23">
        <v>0.08</v>
      </c>
      <c r="I525" s="23">
        <v>7.5980428797308541E-2</v>
      </c>
      <c r="J525" s="23">
        <v>7.0000000000000007E-2</v>
      </c>
      <c r="K525" s="23">
        <v>7.0000000000000007E-2</v>
      </c>
      <c r="L525" s="23">
        <v>0.08</v>
      </c>
      <c r="M525" s="23" t="s">
        <v>777</v>
      </c>
      <c r="N525" s="23" t="s">
        <v>777</v>
      </c>
      <c r="O525" s="204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56"/>
    </row>
    <row r="526" spans="1:65">
      <c r="A526" s="29"/>
      <c r="B526" s="3" t="s">
        <v>277</v>
      </c>
      <c r="C526" s="28"/>
      <c r="D526" s="23">
        <v>4.082482904638628E-3</v>
      </c>
      <c r="E526" s="23" t="s">
        <v>777</v>
      </c>
      <c r="F526" s="23" t="s">
        <v>777</v>
      </c>
      <c r="G526" s="23">
        <v>4.082482904638628E-3</v>
      </c>
      <c r="H526" s="23">
        <v>5.1639777949432199E-3</v>
      </c>
      <c r="I526" s="23">
        <v>4.1445548750165826E-3</v>
      </c>
      <c r="J526" s="23">
        <v>4.0824829046386332E-3</v>
      </c>
      <c r="K526" s="23">
        <v>4.082482904638628E-3</v>
      </c>
      <c r="L526" s="23">
        <v>4.082482904638628E-3</v>
      </c>
      <c r="M526" s="23" t="s">
        <v>777</v>
      </c>
      <c r="N526" s="23" t="s">
        <v>777</v>
      </c>
      <c r="O526" s="204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56"/>
    </row>
    <row r="527" spans="1:65">
      <c r="A527" s="29"/>
      <c r="B527" s="3" t="s">
        <v>87</v>
      </c>
      <c r="C527" s="28"/>
      <c r="D527" s="13">
        <v>5.6964877739143646E-2</v>
      </c>
      <c r="E527" s="13" t="s">
        <v>777</v>
      </c>
      <c r="F527" s="13" t="s">
        <v>777</v>
      </c>
      <c r="G527" s="13">
        <v>5.6964877739143646E-2</v>
      </c>
      <c r="H527" s="13">
        <v>6.7356232107955036E-2</v>
      </c>
      <c r="I527" s="13">
        <v>5.4089787824108192E-2</v>
      </c>
      <c r="J527" s="13">
        <v>5.9743652263004383E-2</v>
      </c>
      <c r="K527" s="13">
        <v>5.6964877739143646E-2</v>
      </c>
      <c r="L527" s="13">
        <v>5.2116803037939932E-2</v>
      </c>
      <c r="M527" s="13" t="s">
        <v>777</v>
      </c>
      <c r="N527" s="13" t="s">
        <v>777</v>
      </c>
      <c r="O527" s="15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278</v>
      </c>
      <c r="C528" s="28"/>
      <c r="D528" s="13">
        <v>-2.580852255675592E-2</v>
      </c>
      <c r="E528" s="13" t="s">
        <v>777</v>
      </c>
      <c r="F528" s="13" t="s">
        <v>777</v>
      </c>
      <c r="G528" s="13">
        <v>-2.580852255675592E-2</v>
      </c>
      <c r="H528" s="13">
        <v>4.2158324706726313E-2</v>
      </c>
      <c r="I528" s="13">
        <v>4.1573056568064981E-2</v>
      </c>
      <c r="J528" s="13">
        <v>-7.1119754065744001E-2</v>
      </c>
      <c r="K528" s="13">
        <v>-2.580852255675592E-2</v>
      </c>
      <c r="L528" s="13">
        <v>6.4813940461220243E-2</v>
      </c>
      <c r="M528" s="13" t="s">
        <v>777</v>
      </c>
      <c r="N528" s="13" t="s">
        <v>777</v>
      </c>
      <c r="O528" s="15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279</v>
      </c>
      <c r="C529" s="46"/>
      <c r="D529" s="44">
        <v>0</v>
      </c>
      <c r="E529" s="44">
        <v>2.92</v>
      </c>
      <c r="F529" s="44">
        <v>57.77</v>
      </c>
      <c r="G529" s="44">
        <v>0</v>
      </c>
      <c r="H529" s="44">
        <v>0.67</v>
      </c>
      <c r="I529" s="44">
        <v>0.67</v>
      </c>
      <c r="J529" s="44">
        <v>0.45</v>
      </c>
      <c r="K529" s="44">
        <v>0</v>
      </c>
      <c r="L529" s="44">
        <v>0.9</v>
      </c>
      <c r="M529" s="44">
        <v>2.92</v>
      </c>
      <c r="N529" s="44">
        <v>2.92</v>
      </c>
      <c r="O529" s="15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BM530" s="55"/>
    </row>
    <row r="531" spans="1:65" ht="15">
      <c r="B531" s="8" t="s">
        <v>603</v>
      </c>
      <c r="BM531" s="27" t="s">
        <v>67</v>
      </c>
    </row>
    <row r="532" spans="1:65" ht="15">
      <c r="A532" s="24" t="s">
        <v>55</v>
      </c>
      <c r="B532" s="18" t="s">
        <v>114</v>
      </c>
      <c r="C532" s="15" t="s">
        <v>115</v>
      </c>
      <c r="D532" s="16" t="s">
        <v>244</v>
      </c>
      <c r="E532" s="17" t="s">
        <v>244</v>
      </c>
      <c r="F532" s="17" t="s">
        <v>244</v>
      </c>
      <c r="G532" s="17" t="s">
        <v>244</v>
      </c>
      <c r="H532" s="17" t="s">
        <v>244</v>
      </c>
      <c r="I532" s="17" t="s">
        <v>244</v>
      </c>
      <c r="J532" s="17" t="s">
        <v>244</v>
      </c>
      <c r="K532" s="17" t="s">
        <v>244</v>
      </c>
      <c r="L532" s="17" t="s">
        <v>244</v>
      </c>
      <c r="M532" s="17" t="s">
        <v>244</v>
      </c>
      <c r="N532" s="17" t="s">
        <v>244</v>
      </c>
      <c r="O532" s="17" t="s">
        <v>244</v>
      </c>
      <c r="P532" s="17" t="s">
        <v>244</v>
      </c>
      <c r="Q532" s="17" t="s">
        <v>244</v>
      </c>
      <c r="R532" s="17" t="s">
        <v>244</v>
      </c>
      <c r="S532" s="17" t="s">
        <v>244</v>
      </c>
      <c r="T532" s="17" t="s">
        <v>244</v>
      </c>
      <c r="U532" s="17" t="s">
        <v>244</v>
      </c>
      <c r="V532" s="17" t="s">
        <v>244</v>
      </c>
      <c r="W532" s="17" t="s">
        <v>244</v>
      </c>
      <c r="X532" s="17" t="s">
        <v>244</v>
      </c>
      <c r="Y532" s="17" t="s">
        <v>244</v>
      </c>
      <c r="Z532" s="17" t="s">
        <v>244</v>
      </c>
      <c r="AA532" s="17" t="s">
        <v>244</v>
      </c>
      <c r="AB532" s="17" t="s">
        <v>244</v>
      </c>
      <c r="AC532" s="17" t="s">
        <v>244</v>
      </c>
      <c r="AD532" s="152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245</v>
      </c>
      <c r="C533" s="9" t="s">
        <v>245</v>
      </c>
      <c r="D533" s="150" t="s">
        <v>247</v>
      </c>
      <c r="E533" s="151" t="s">
        <v>248</v>
      </c>
      <c r="F533" s="151" t="s">
        <v>249</v>
      </c>
      <c r="G533" s="151" t="s">
        <v>250</v>
      </c>
      <c r="H533" s="151" t="s">
        <v>252</v>
      </c>
      <c r="I533" s="151" t="s">
        <v>253</v>
      </c>
      <c r="J533" s="151" t="s">
        <v>254</v>
      </c>
      <c r="K533" s="151" t="s">
        <v>255</v>
      </c>
      <c r="L533" s="151" t="s">
        <v>256</v>
      </c>
      <c r="M533" s="151" t="s">
        <v>257</v>
      </c>
      <c r="N533" s="151" t="s">
        <v>258</v>
      </c>
      <c r="O533" s="151" t="s">
        <v>259</v>
      </c>
      <c r="P533" s="151" t="s">
        <v>260</v>
      </c>
      <c r="Q533" s="151" t="s">
        <v>261</v>
      </c>
      <c r="R533" s="151" t="s">
        <v>262</v>
      </c>
      <c r="S533" s="151" t="s">
        <v>263</v>
      </c>
      <c r="T533" s="151" t="s">
        <v>264</v>
      </c>
      <c r="U533" s="151" t="s">
        <v>265</v>
      </c>
      <c r="V533" s="151" t="s">
        <v>283</v>
      </c>
      <c r="W533" s="151" t="s">
        <v>305</v>
      </c>
      <c r="X533" s="151" t="s">
        <v>284</v>
      </c>
      <c r="Y533" s="151" t="s">
        <v>266</v>
      </c>
      <c r="Z533" s="151" t="s">
        <v>267</v>
      </c>
      <c r="AA533" s="151" t="s">
        <v>285</v>
      </c>
      <c r="AB533" s="151" t="s">
        <v>268</v>
      </c>
      <c r="AC533" s="151" t="s">
        <v>269</v>
      </c>
      <c r="AD533" s="152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118</v>
      </c>
      <c r="E534" s="11" t="s">
        <v>118</v>
      </c>
      <c r="F534" s="11" t="s">
        <v>118</v>
      </c>
      <c r="G534" s="11" t="s">
        <v>313</v>
      </c>
      <c r="H534" s="11" t="s">
        <v>313</v>
      </c>
      <c r="I534" s="11" t="s">
        <v>314</v>
      </c>
      <c r="J534" s="11" t="s">
        <v>314</v>
      </c>
      <c r="K534" s="11" t="s">
        <v>314</v>
      </c>
      <c r="L534" s="11" t="s">
        <v>314</v>
      </c>
      <c r="M534" s="11" t="s">
        <v>314</v>
      </c>
      <c r="N534" s="11" t="s">
        <v>314</v>
      </c>
      <c r="O534" s="11" t="s">
        <v>313</v>
      </c>
      <c r="P534" s="11" t="s">
        <v>314</v>
      </c>
      <c r="Q534" s="11" t="s">
        <v>313</v>
      </c>
      <c r="R534" s="11" t="s">
        <v>118</v>
      </c>
      <c r="S534" s="11" t="s">
        <v>314</v>
      </c>
      <c r="T534" s="11" t="s">
        <v>118</v>
      </c>
      <c r="U534" s="11" t="s">
        <v>314</v>
      </c>
      <c r="V534" s="11" t="s">
        <v>314</v>
      </c>
      <c r="W534" s="11" t="s">
        <v>118</v>
      </c>
      <c r="X534" s="11" t="s">
        <v>313</v>
      </c>
      <c r="Y534" s="11" t="s">
        <v>314</v>
      </c>
      <c r="Z534" s="11" t="s">
        <v>314</v>
      </c>
      <c r="AA534" s="11" t="s">
        <v>314</v>
      </c>
      <c r="AB534" s="11" t="s">
        <v>313</v>
      </c>
      <c r="AC534" s="11" t="s">
        <v>314</v>
      </c>
      <c r="AD534" s="152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15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2">
        <v>0.1653</v>
      </c>
      <c r="E536" s="202">
        <v>0.17099999999999999</v>
      </c>
      <c r="F536" s="202">
        <v>0.16769814392945051</v>
      </c>
      <c r="G536" s="202">
        <v>0.16</v>
      </c>
      <c r="H536" s="202">
        <v>0.15</v>
      </c>
      <c r="I536" s="202">
        <v>0.16</v>
      </c>
      <c r="J536" s="202">
        <v>0.16</v>
      </c>
      <c r="K536" s="202">
        <v>0.15</v>
      </c>
      <c r="L536" s="202">
        <v>0.16</v>
      </c>
      <c r="M536" s="202">
        <v>0.16</v>
      </c>
      <c r="N536" s="202">
        <v>0.16600000000000001</v>
      </c>
      <c r="O536" s="203">
        <v>0.19</v>
      </c>
      <c r="P536" s="202">
        <v>0.17</v>
      </c>
      <c r="Q536" s="202">
        <v>0.16714092907528397</v>
      </c>
      <c r="R536" s="202">
        <v>0.17199999999999999</v>
      </c>
      <c r="S536" s="202">
        <v>0.17</v>
      </c>
      <c r="T536" s="202">
        <v>0.16574</v>
      </c>
      <c r="U536" s="202">
        <v>0.16</v>
      </c>
      <c r="V536" s="202">
        <v>0.155</v>
      </c>
      <c r="W536" s="202">
        <v>0.14499999999999999</v>
      </c>
      <c r="X536" s="202">
        <v>0.17</v>
      </c>
      <c r="Y536" s="202">
        <v>0.1812</v>
      </c>
      <c r="Z536" s="202">
        <v>0.16</v>
      </c>
      <c r="AA536" s="202">
        <v>0.17</v>
      </c>
      <c r="AB536" s="202">
        <v>0.1779</v>
      </c>
      <c r="AC536" s="202">
        <v>0.17</v>
      </c>
      <c r="AD536" s="204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1</v>
      </c>
    </row>
    <row r="537" spans="1:65">
      <c r="A537" s="29"/>
      <c r="B537" s="19">
        <v>1</v>
      </c>
      <c r="C537" s="9">
        <v>2</v>
      </c>
      <c r="D537" s="23">
        <v>0.1658</v>
      </c>
      <c r="E537" s="23">
        <v>0.17799999999999999</v>
      </c>
      <c r="F537" s="23">
        <v>0.16167715800698096</v>
      </c>
      <c r="G537" s="23">
        <v>0.16</v>
      </c>
      <c r="H537" s="23">
        <v>0.15</v>
      </c>
      <c r="I537" s="23">
        <v>0.16</v>
      </c>
      <c r="J537" s="23">
        <v>0.16</v>
      </c>
      <c r="K537" s="23">
        <v>0.16</v>
      </c>
      <c r="L537" s="23">
        <v>0.16</v>
      </c>
      <c r="M537" s="23">
        <v>0.16</v>
      </c>
      <c r="N537" s="23">
        <v>0.16500000000000001</v>
      </c>
      <c r="O537" s="208">
        <v>0.19</v>
      </c>
      <c r="P537" s="23">
        <v>0.16</v>
      </c>
      <c r="Q537" s="23">
        <v>0.16752968450913547</v>
      </c>
      <c r="R537" s="23">
        <v>0.17599999999999999</v>
      </c>
      <c r="S537" s="23">
        <v>0.16</v>
      </c>
      <c r="T537" s="23">
        <v>0.16348000000000001</v>
      </c>
      <c r="U537" s="23">
        <v>0.16</v>
      </c>
      <c r="V537" s="23">
        <v>0.15</v>
      </c>
      <c r="W537" s="23">
        <v>0.14699999999999999</v>
      </c>
      <c r="X537" s="23">
        <v>0.16</v>
      </c>
      <c r="Y537" s="23">
        <v>0.17560000000000001</v>
      </c>
      <c r="Z537" s="23">
        <v>0.15</v>
      </c>
      <c r="AA537" s="23">
        <v>0.17</v>
      </c>
      <c r="AB537" s="23">
        <v>0.17710000000000001</v>
      </c>
      <c r="AC537" s="23">
        <v>0.16</v>
      </c>
      <c r="AD537" s="204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15</v>
      </c>
    </row>
    <row r="538" spans="1:65">
      <c r="A538" s="29"/>
      <c r="B538" s="19">
        <v>1</v>
      </c>
      <c r="C538" s="9">
        <v>3</v>
      </c>
      <c r="D538" s="23">
        <v>0.1648</v>
      </c>
      <c r="E538" s="23">
        <v>0.17399999999999999</v>
      </c>
      <c r="F538" s="23">
        <v>0.16648289075532929</v>
      </c>
      <c r="G538" s="23">
        <v>0.17</v>
      </c>
      <c r="H538" s="23">
        <v>0.16</v>
      </c>
      <c r="I538" s="23">
        <v>0.16</v>
      </c>
      <c r="J538" s="23">
        <v>0.15</v>
      </c>
      <c r="K538" s="23">
        <v>0.16</v>
      </c>
      <c r="L538" s="23">
        <v>0.16</v>
      </c>
      <c r="M538" s="23">
        <v>0.16</v>
      </c>
      <c r="N538" s="23">
        <v>0.16700000000000001</v>
      </c>
      <c r="O538" s="208">
        <v>0.2</v>
      </c>
      <c r="P538" s="23">
        <v>0.15</v>
      </c>
      <c r="Q538" s="23">
        <v>0.1744291410015241</v>
      </c>
      <c r="R538" s="23">
        <v>0.17199999999999999</v>
      </c>
      <c r="S538" s="23">
        <v>0.16</v>
      </c>
      <c r="T538" s="23">
        <v>0.16613</v>
      </c>
      <c r="U538" s="23">
        <v>0.16</v>
      </c>
      <c r="V538" s="23">
        <v>0.14699999999999999</v>
      </c>
      <c r="W538" s="23">
        <v>0.14599999999999999</v>
      </c>
      <c r="X538" s="23">
        <v>0.18</v>
      </c>
      <c r="Y538" s="23">
        <v>0.1772</v>
      </c>
      <c r="Z538" s="23">
        <v>0.15</v>
      </c>
      <c r="AA538" s="23">
        <v>0.17</v>
      </c>
      <c r="AB538" s="23">
        <v>0.1764</v>
      </c>
      <c r="AC538" s="23">
        <v>0.16</v>
      </c>
      <c r="AD538" s="204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6">
        <v>16</v>
      </c>
    </row>
    <row r="539" spans="1:65">
      <c r="A539" s="29"/>
      <c r="B539" s="19">
        <v>1</v>
      </c>
      <c r="C539" s="9">
        <v>4</v>
      </c>
      <c r="D539" s="23">
        <v>0.1643</v>
      </c>
      <c r="E539" s="23">
        <v>0.17199999999999999</v>
      </c>
      <c r="F539" s="23">
        <v>0.1713735779047631</v>
      </c>
      <c r="G539" s="23">
        <v>0.16</v>
      </c>
      <c r="H539" s="23">
        <v>0.15</v>
      </c>
      <c r="I539" s="23">
        <v>0.16</v>
      </c>
      <c r="J539" s="23">
        <v>0.15</v>
      </c>
      <c r="K539" s="23">
        <v>0.16</v>
      </c>
      <c r="L539" s="23">
        <v>0.16</v>
      </c>
      <c r="M539" s="23">
        <v>0.16</v>
      </c>
      <c r="N539" s="23">
        <v>0.16600000000000001</v>
      </c>
      <c r="O539" s="208">
        <v>0.19</v>
      </c>
      <c r="P539" s="23">
        <v>0.17</v>
      </c>
      <c r="Q539" s="23">
        <v>0.17194354280321694</v>
      </c>
      <c r="R539" s="23">
        <v>0.17599999999999999</v>
      </c>
      <c r="S539" s="23">
        <v>0.16</v>
      </c>
      <c r="T539" s="23">
        <v>0.16225999999999999</v>
      </c>
      <c r="U539" s="23">
        <v>0.16</v>
      </c>
      <c r="V539" s="23">
        <v>0.14400000000000002</v>
      </c>
      <c r="W539" s="23">
        <v>0.14299999999999999</v>
      </c>
      <c r="X539" s="23">
        <v>0.17</v>
      </c>
      <c r="Y539" s="23">
        <v>0.17799999999999999</v>
      </c>
      <c r="Z539" s="23">
        <v>0.15</v>
      </c>
      <c r="AA539" s="23">
        <v>0.18</v>
      </c>
      <c r="AB539" s="23">
        <v>0.17630000000000001</v>
      </c>
      <c r="AC539" s="23">
        <v>0.16</v>
      </c>
      <c r="AD539" s="204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6">
        <v>0.16336893268558439</v>
      </c>
    </row>
    <row r="540" spans="1:65">
      <c r="A540" s="29"/>
      <c r="B540" s="19">
        <v>1</v>
      </c>
      <c r="C540" s="9">
        <v>5</v>
      </c>
      <c r="D540" s="23">
        <v>0.16570000000000001</v>
      </c>
      <c r="E540" s="23">
        <v>0.17099999999999999</v>
      </c>
      <c r="F540" s="23">
        <v>0.15985595532979729</v>
      </c>
      <c r="G540" s="23">
        <v>0.17</v>
      </c>
      <c r="H540" s="23">
        <v>0.15</v>
      </c>
      <c r="I540" s="23">
        <v>0.16</v>
      </c>
      <c r="J540" s="23">
        <v>0.15</v>
      </c>
      <c r="K540" s="23">
        <v>0.17</v>
      </c>
      <c r="L540" s="23">
        <v>0.16</v>
      </c>
      <c r="M540" s="23">
        <v>0.17</v>
      </c>
      <c r="N540" s="23">
        <v>0.16500000000000001</v>
      </c>
      <c r="O540" s="208">
        <v>0.2</v>
      </c>
      <c r="P540" s="23">
        <v>0.17</v>
      </c>
      <c r="Q540" s="23">
        <v>0.16898696920684234</v>
      </c>
      <c r="R540" s="23">
        <v>0.17299999999999999</v>
      </c>
      <c r="S540" s="23">
        <v>0.16</v>
      </c>
      <c r="T540" s="23">
        <v>0.16757999999999998</v>
      </c>
      <c r="U540" s="23">
        <v>0.16</v>
      </c>
      <c r="V540" s="23">
        <v>0.152</v>
      </c>
      <c r="W540" s="23">
        <v>0.15</v>
      </c>
      <c r="X540" s="23">
        <v>0.18</v>
      </c>
      <c r="Y540" s="23">
        <v>0.17480000000000001</v>
      </c>
      <c r="Z540" s="23">
        <v>0.15</v>
      </c>
      <c r="AA540" s="23">
        <v>0.17</v>
      </c>
      <c r="AB540" s="23">
        <v>0.17650000000000002</v>
      </c>
      <c r="AC540" s="23">
        <v>0.16</v>
      </c>
      <c r="AD540" s="204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6">
        <v>41</v>
      </c>
    </row>
    <row r="541" spans="1:65">
      <c r="A541" s="29"/>
      <c r="B541" s="19">
        <v>1</v>
      </c>
      <c r="C541" s="9">
        <v>6</v>
      </c>
      <c r="D541" s="23">
        <v>0.16490000000000002</v>
      </c>
      <c r="E541" s="23">
        <v>0.17500000000000002</v>
      </c>
      <c r="F541" s="23">
        <v>0.17340456364282139</v>
      </c>
      <c r="G541" s="23">
        <v>0.16</v>
      </c>
      <c r="H541" s="23">
        <v>0.15</v>
      </c>
      <c r="I541" s="23">
        <v>0.16</v>
      </c>
      <c r="J541" s="23">
        <v>0.15</v>
      </c>
      <c r="K541" s="23">
        <v>0.16</v>
      </c>
      <c r="L541" s="23">
        <v>0.15</v>
      </c>
      <c r="M541" s="23">
        <v>0.16</v>
      </c>
      <c r="N541" s="23">
        <v>0.16700000000000001</v>
      </c>
      <c r="O541" s="208">
        <v>0.2</v>
      </c>
      <c r="P541" s="23">
        <v>0.16</v>
      </c>
      <c r="Q541" s="23">
        <v>0.16873734667251064</v>
      </c>
      <c r="R541" s="23">
        <v>0.17399999999999999</v>
      </c>
      <c r="S541" s="23">
        <v>0.16</v>
      </c>
      <c r="T541" s="23">
        <v>0.16669</v>
      </c>
      <c r="U541" s="23">
        <v>0.16</v>
      </c>
      <c r="V541" s="23">
        <v>0.156</v>
      </c>
      <c r="W541" s="23">
        <v>0.153</v>
      </c>
      <c r="X541" s="23">
        <v>0.16</v>
      </c>
      <c r="Y541" s="23">
        <v>0.17880000000000001</v>
      </c>
      <c r="Z541" s="23">
        <v>0.16</v>
      </c>
      <c r="AA541" s="23">
        <v>0.17</v>
      </c>
      <c r="AB541" s="23">
        <v>0.17560000000000001</v>
      </c>
      <c r="AC541" s="23">
        <v>0.17</v>
      </c>
      <c r="AD541" s="204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20" t="s">
        <v>275</v>
      </c>
      <c r="C542" s="12"/>
      <c r="D542" s="210">
        <v>0.16513333333333335</v>
      </c>
      <c r="E542" s="210">
        <v>0.17349999999999999</v>
      </c>
      <c r="F542" s="210">
        <v>0.16674871492819043</v>
      </c>
      <c r="G542" s="210">
        <v>0.16333333333333336</v>
      </c>
      <c r="H542" s="210">
        <v>0.15166666666666667</v>
      </c>
      <c r="I542" s="210">
        <v>0.16</v>
      </c>
      <c r="J542" s="210">
        <v>0.15333333333333335</v>
      </c>
      <c r="K542" s="210">
        <v>0.16</v>
      </c>
      <c r="L542" s="210">
        <v>0.15833333333333335</v>
      </c>
      <c r="M542" s="210">
        <v>0.16166666666666668</v>
      </c>
      <c r="N542" s="210">
        <v>0.16600000000000001</v>
      </c>
      <c r="O542" s="210">
        <v>0.19499999999999998</v>
      </c>
      <c r="P542" s="210">
        <v>0.16333333333333336</v>
      </c>
      <c r="Q542" s="210">
        <v>0.16979460221141893</v>
      </c>
      <c r="R542" s="210">
        <v>0.17383333333333331</v>
      </c>
      <c r="S542" s="210">
        <v>0.16166666666666668</v>
      </c>
      <c r="T542" s="210">
        <v>0.16531333333333334</v>
      </c>
      <c r="U542" s="210">
        <v>0.16</v>
      </c>
      <c r="V542" s="210">
        <v>0.15066666666666667</v>
      </c>
      <c r="W542" s="210">
        <v>0.14733333333333334</v>
      </c>
      <c r="X542" s="210">
        <v>0.17</v>
      </c>
      <c r="Y542" s="210">
        <v>0.17760000000000001</v>
      </c>
      <c r="Z542" s="210">
        <v>0.15333333333333335</v>
      </c>
      <c r="AA542" s="210">
        <v>0.17166666666666666</v>
      </c>
      <c r="AB542" s="210">
        <v>0.17663333333333334</v>
      </c>
      <c r="AC542" s="210">
        <v>0.16333333333333336</v>
      </c>
      <c r="AD542" s="204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56"/>
    </row>
    <row r="543" spans="1:65">
      <c r="A543" s="29"/>
      <c r="B543" s="3" t="s">
        <v>276</v>
      </c>
      <c r="C543" s="28"/>
      <c r="D543" s="23">
        <v>0.16510000000000002</v>
      </c>
      <c r="E543" s="23">
        <v>0.17299999999999999</v>
      </c>
      <c r="F543" s="23">
        <v>0.16709051734238989</v>
      </c>
      <c r="G543" s="23">
        <v>0.16</v>
      </c>
      <c r="H543" s="23">
        <v>0.15</v>
      </c>
      <c r="I543" s="23">
        <v>0.16</v>
      </c>
      <c r="J543" s="23">
        <v>0.15</v>
      </c>
      <c r="K543" s="23">
        <v>0.16</v>
      </c>
      <c r="L543" s="23">
        <v>0.16</v>
      </c>
      <c r="M543" s="23">
        <v>0.16</v>
      </c>
      <c r="N543" s="23">
        <v>0.16600000000000001</v>
      </c>
      <c r="O543" s="23">
        <v>0.19500000000000001</v>
      </c>
      <c r="P543" s="23">
        <v>0.16500000000000001</v>
      </c>
      <c r="Q543" s="23">
        <v>0.16886215793967649</v>
      </c>
      <c r="R543" s="23">
        <v>0.17349999999999999</v>
      </c>
      <c r="S543" s="23">
        <v>0.16</v>
      </c>
      <c r="T543" s="23">
        <v>0.165935</v>
      </c>
      <c r="U543" s="23">
        <v>0.16</v>
      </c>
      <c r="V543" s="23">
        <v>0.151</v>
      </c>
      <c r="W543" s="23">
        <v>0.14649999999999999</v>
      </c>
      <c r="X543" s="23">
        <v>0.17</v>
      </c>
      <c r="Y543" s="23">
        <v>0.17759999999999998</v>
      </c>
      <c r="Z543" s="23">
        <v>0.15</v>
      </c>
      <c r="AA543" s="23">
        <v>0.17</v>
      </c>
      <c r="AB543" s="23">
        <v>0.17645</v>
      </c>
      <c r="AC543" s="23">
        <v>0.16</v>
      </c>
      <c r="AD543" s="204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56"/>
    </row>
    <row r="544" spans="1:65">
      <c r="A544" s="29"/>
      <c r="B544" s="3" t="s">
        <v>277</v>
      </c>
      <c r="C544" s="28"/>
      <c r="D544" s="23">
        <v>5.7503623074261004E-4</v>
      </c>
      <c r="E544" s="23">
        <v>2.7386127875258363E-3</v>
      </c>
      <c r="F544" s="23">
        <v>5.2894722245181817E-3</v>
      </c>
      <c r="G544" s="23">
        <v>5.1639777949432277E-3</v>
      </c>
      <c r="H544" s="23">
        <v>4.0824829046386341E-3</v>
      </c>
      <c r="I544" s="23">
        <v>0</v>
      </c>
      <c r="J544" s="23">
        <v>5.1639777949432277E-3</v>
      </c>
      <c r="K544" s="23">
        <v>6.324555320336764E-3</v>
      </c>
      <c r="L544" s="23">
        <v>4.0824829046386332E-3</v>
      </c>
      <c r="M544" s="23">
        <v>4.0824829046386332E-3</v>
      </c>
      <c r="N544" s="23">
        <v>8.9442719099991667E-4</v>
      </c>
      <c r="O544" s="23">
        <v>5.4772255750516665E-3</v>
      </c>
      <c r="P544" s="23">
        <v>8.1649658092772682E-3</v>
      </c>
      <c r="Q544" s="23">
        <v>2.8297981949341085E-3</v>
      </c>
      <c r="R544" s="23">
        <v>1.8348478592697195E-3</v>
      </c>
      <c r="S544" s="23">
        <v>4.0824829046386341E-3</v>
      </c>
      <c r="T544" s="23">
        <v>2.0280992743617497E-3</v>
      </c>
      <c r="U544" s="23">
        <v>0</v>
      </c>
      <c r="V544" s="23">
        <v>4.6332134277050768E-3</v>
      </c>
      <c r="W544" s="23">
        <v>3.6147844564602591E-3</v>
      </c>
      <c r="X544" s="23">
        <v>8.9442719099991543E-3</v>
      </c>
      <c r="Y544" s="23">
        <v>2.3047776465420673E-3</v>
      </c>
      <c r="Z544" s="23">
        <v>5.1639777949432277E-3</v>
      </c>
      <c r="AA544" s="23">
        <v>4.0824829046386219E-3</v>
      </c>
      <c r="AB544" s="23">
        <v>7.8400680269157365E-4</v>
      </c>
      <c r="AC544" s="23">
        <v>5.1639777949432277E-3</v>
      </c>
      <c r="AD544" s="204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56"/>
    </row>
    <row r="545" spans="1:65">
      <c r="A545" s="29"/>
      <c r="B545" s="3" t="s">
        <v>87</v>
      </c>
      <c r="C545" s="28"/>
      <c r="D545" s="13">
        <v>3.4822541223815703E-3</v>
      </c>
      <c r="E545" s="13">
        <v>1.5784511743664763E-2</v>
      </c>
      <c r="F545" s="13">
        <v>3.1721217322700619E-2</v>
      </c>
      <c r="G545" s="13">
        <v>3.1616190581285064E-2</v>
      </c>
      <c r="H545" s="13">
        <v>2.6917469700914069E-2</v>
      </c>
      <c r="I545" s="13">
        <v>0</v>
      </c>
      <c r="J545" s="13">
        <v>3.3678116053977566E-2</v>
      </c>
      <c r="K545" s="13">
        <v>3.9528470752104777E-2</v>
      </c>
      <c r="L545" s="13">
        <v>2.5784102555612417E-2</v>
      </c>
      <c r="M545" s="13">
        <v>2.5252471575084326E-2</v>
      </c>
      <c r="N545" s="13">
        <v>5.3881156084332324E-3</v>
      </c>
      <c r="O545" s="13">
        <v>2.8088336282316242E-2</v>
      </c>
      <c r="P545" s="13">
        <v>4.9989586587411837E-2</v>
      </c>
      <c r="Q545" s="13">
        <v>1.666600797715936E-2</v>
      </c>
      <c r="R545" s="13">
        <v>1.0555212996757737E-2</v>
      </c>
      <c r="S545" s="13">
        <v>2.5252471575084333E-2</v>
      </c>
      <c r="T545" s="13">
        <v>1.2268213540116242E-2</v>
      </c>
      <c r="U545" s="13">
        <v>0</v>
      </c>
      <c r="V545" s="13">
        <v>3.0751416555564667E-2</v>
      </c>
      <c r="W545" s="13">
        <v>2.4534736129820763E-2</v>
      </c>
      <c r="X545" s="13">
        <v>5.2613364176465609E-2</v>
      </c>
      <c r="Y545" s="13">
        <v>1.2977351613412541E-2</v>
      </c>
      <c r="Z545" s="13">
        <v>3.3678116053977566E-2</v>
      </c>
      <c r="AA545" s="13">
        <v>2.3781453813428867E-2</v>
      </c>
      <c r="AB545" s="13">
        <v>4.438611828787924E-3</v>
      </c>
      <c r="AC545" s="13">
        <v>3.1616190581285064E-2</v>
      </c>
      <c r="AD545" s="152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278</v>
      </c>
      <c r="C546" s="28"/>
      <c r="D546" s="13">
        <v>1.0800099007469699E-2</v>
      </c>
      <c r="E546" s="13">
        <v>6.2013426591416732E-2</v>
      </c>
      <c r="F546" s="13">
        <v>2.068803527725005E-2</v>
      </c>
      <c r="G546" s="13">
        <v>-2.1790772373808664E-4</v>
      </c>
      <c r="H546" s="13">
        <v>-7.1630914314899763E-2</v>
      </c>
      <c r="I546" s="13">
        <v>-2.0621623892641439E-2</v>
      </c>
      <c r="J546" s="13">
        <v>-6.1429056230448031E-2</v>
      </c>
      <c r="K546" s="13">
        <v>-2.0621623892641439E-2</v>
      </c>
      <c r="L546" s="13">
        <v>-3.0823481977093059E-2</v>
      </c>
      <c r="M546" s="13">
        <v>-1.0419765808189818E-2</v>
      </c>
      <c r="N546" s="13">
        <v>1.610506521138455E-2</v>
      </c>
      <c r="O546" s="13">
        <v>0.19361739588084292</v>
      </c>
      <c r="P546" s="13">
        <v>-2.1790772373808664E-4</v>
      </c>
      <c r="Q546" s="13">
        <v>3.9332261160089921E-2</v>
      </c>
      <c r="R546" s="13">
        <v>6.4053798208307144E-2</v>
      </c>
      <c r="S546" s="13">
        <v>-1.0419765808189818E-2</v>
      </c>
      <c r="T546" s="13">
        <v>1.1901899680590411E-2</v>
      </c>
      <c r="U546" s="13">
        <v>-2.0621623892641439E-2</v>
      </c>
      <c r="V546" s="13">
        <v>-7.775202916557078E-2</v>
      </c>
      <c r="W546" s="13">
        <v>-9.8155745334474021E-2</v>
      </c>
      <c r="X546" s="13">
        <v>4.0589524614068395E-2</v>
      </c>
      <c r="Y546" s="13">
        <v>8.7109997479168033E-2</v>
      </c>
      <c r="Z546" s="13">
        <v>-6.1429056230448031E-2</v>
      </c>
      <c r="AA546" s="13">
        <v>5.0791382698520016E-2</v>
      </c>
      <c r="AB546" s="13">
        <v>8.1192919790185947E-2</v>
      </c>
      <c r="AC546" s="13">
        <v>-2.1790772373808664E-4</v>
      </c>
      <c r="AD546" s="15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279</v>
      </c>
      <c r="C547" s="46"/>
      <c r="D547" s="44">
        <v>0.21</v>
      </c>
      <c r="E547" s="44">
        <v>1.2</v>
      </c>
      <c r="F547" s="44">
        <v>0.4</v>
      </c>
      <c r="G547" s="44">
        <v>0</v>
      </c>
      <c r="H547" s="44">
        <v>1.37</v>
      </c>
      <c r="I547" s="44">
        <v>0.39</v>
      </c>
      <c r="J547" s="44">
        <v>1.18</v>
      </c>
      <c r="K547" s="44">
        <v>0.39</v>
      </c>
      <c r="L547" s="44">
        <v>0.59</v>
      </c>
      <c r="M547" s="44">
        <v>0.2</v>
      </c>
      <c r="N547" s="44">
        <v>0.31</v>
      </c>
      <c r="O547" s="44">
        <v>3.73</v>
      </c>
      <c r="P547" s="44">
        <v>0</v>
      </c>
      <c r="Q547" s="44">
        <v>0.76</v>
      </c>
      <c r="R547" s="44">
        <v>1.24</v>
      </c>
      <c r="S547" s="44">
        <v>0.2</v>
      </c>
      <c r="T547" s="44">
        <v>0.23</v>
      </c>
      <c r="U547" s="44">
        <v>0.39</v>
      </c>
      <c r="V547" s="44">
        <v>1.49</v>
      </c>
      <c r="W547" s="44">
        <v>1.88</v>
      </c>
      <c r="X547" s="44">
        <v>0.78</v>
      </c>
      <c r="Y547" s="44">
        <v>1.68</v>
      </c>
      <c r="Z547" s="44">
        <v>1.18</v>
      </c>
      <c r="AA547" s="44">
        <v>0.98</v>
      </c>
      <c r="AB547" s="44">
        <v>1.56</v>
      </c>
      <c r="AC547" s="44">
        <v>0</v>
      </c>
      <c r="AD547" s="152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5"/>
    </row>
    <row r="549" spans="1:65" ht="15">
      <c r="B549" s="8" t="s">
        <v>604</v>
      </c>
      <c r="BM549" s="27" t="s">
        <v>67</v>
      </c>
    </row>
    <row r="550" spans="1:65" ht="15">
      <c r="A550" s="24" t="s">
        <v>56</v>
      </c>
      <c r="B550" s="18" t="s">
        <v>114</v>
      </c>
      <c r="C550" s="15" t="s">
        <v>115</v>
      </c>
      <c r="D550" s="16" t="s">
        <v>244</v>
      </c>
      <c r="E550" s="17" t="s">
        <v>244</v>
      </c>
      <c r="F550" s="17" t="s">
        <v>244</v>
      </c>
      <c r="G550" s="17" t="s">
        <v>244</v>
      </c>
      <c r="H550" s="17" t="s">
        <v>244</v>
      </c>
      <c r="I550" s="17" t="s">
        <v>244</v>
      </c>
      <c r="J550" s="17" t="s">
        <v>244</v>
      </c>
      <c r="K550" s="17" t="s">
        <v>244</v>
      </c>
      <c r="L550" s="17" t="s">
        <v>244</v>
      </c>
      <c r="M550" s="17" t="s">
        <v>244</v>
      </c>
      <c r="N550" s="17" t="s">
        <v>244</v>
      </c>
      <c r="O550" s="17" t="s">
        <v>244</v>
      </c>
      <c r="P550" s="17" t="s">
        <v>244</v>
      </c>
      <c r="Q550" s="17" t="s">
        <v>244</v>
      </c>
      <c r="R550" s="17" t="s">
        <v>244</v>
      </c>
      <c r="S550" s="17" t="s">
        <v>244</v>
      </c>
      <c r="T550" s="17" t="s">
        <v>244</v>
      </c>
      <c r="U550" s="17" t="s">
        <v>244</v>
      </c>
      <c r="V550" s="17" t="s">
        <v>244</v>
      </c>
      <c r="W550" s="17" t="s">
        <v>244</v>
      </c>
      <c r="X550" s="17" t="s">
        <v>244</v>
      </c>
      <c r="Y550" s="17" t="s">
        <v>244</v>
      </c>
      <c r="Z550" s="17" t="s">
        <v>244</v>
      </c>
      <c r="AA550" s="17" t="s">
        <v>244</v>
      </c>
      <c r="AB550" s="17" t="s">
        <v>244</v>
      </c>
      <c r="AC550" s="17" t="s">
        <v>244</v>
      </c>
      <c r="AD550" s="152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245</v>
      </c>
      <c r="C551" s="9" t="s">
        <v>245</v>
      </c>
      <c r="D551" s="150" t="s">
        <v>247</v>
      </c>
      <c r="E551" s="151" t="s">
        <v>248</v>
      </c>
      <c r="F551" s="151" t="s">
        <v>249</v>
      </c>
      <c r="G551" s="151" t="s">
        <v>250</v>
      </c>
      <c r="H551" s="151" t="s">
        <v>252</v>
      </c>
      <c r="I551" s="151" t="s">
        <v>253</v>
      </c>
      <c r="J551" s="151" t="s">
        <v>254</v>
      </c>
      <c r="K551" s="151" t="s">
        <v>255</v>
      </c>
      <c r="L551" s="151" t="s">
        <v>256</v>
      </c>
      <c r="M551" s="151" t="s">
        <v>257</v>
      </c>
      <c r="N551" s="151" t="s">
        <v>258</v>
      </c>
      <c r="O551" s="151" t="s">
        <v>259</v>
      </c>
      <c r="P551" s="151" t="s">
        <v>260</v>
      </c>
      <c r="Q551" s="151" t="s">
        <v>261</v>
      </c>
      <c r="R551" s="151" t="s">
        <v>262</v>
      </c>
      <c r="S551" s="151" t="s">
        <v>263</v>
      </c>
      <c r="T551" s="151" t="s">
        <v>264</v>
      </c>
      <c r="U551" s="151" t="s">
        <v>265</v>
      </c>
      <c r="V551" s="151" t="s">
        <v>283</v>
      </c>
      <c r="W551" s="151" t="s">
        <v>305</v>
      </c>
      <c r="X551" s="151" t="s">
        <v>284</v>
      </c>
      <c r="Y551" s="151" t="s">
        <v>266</v>
      </c>
      <c r="Z551" s="151" t="s">
        <v>267</v>
      </c>
      <c r="AA551" s="151" t="s">
        <v>285</v>
      </c>
      <c r="AB551" s="151" t="s">
        <v>268</v>
      </c>
      <c r="AC551" s="151" t="s">
        <v>269</v>
      </c>
      <c r="AD551" s="152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118</v>
      </c>
      <c r="E552" s="11" t="s">
        <v>118</v>
      </c>
      <c r="F552" s="11" t="s">
        <v>118</v>
      </c>
      <c r="G552" s="11" t="s">
        <v>313</v>
      </c>
      <c r="H552" s="11" t="s">
        <v>313</v>
      </c>
      <c r="I552" s="11" t="s">
        <v>314</v>
      </c>
      <c r="J552" s="11" t="s">
        <v>314</v>
      </c>
      <c r="K552" s="11" t="s">
        <v>314</v>
      </c>
      <c r="L552" s="11" t="s">
        <v>314</v>
      </c>
      <c r="M552" s="11" t="s">
        <v>314</v>
      </c>
      <c r="N552" s="11" t="s">
        <v>314</v>
      </c>
      <c r="O552" s="11" t="s">
        <v>313</v>
      </c>
      <c r="P552" s="11" t="s">
        <v>314</v>
      </c>
      <c r="Q552" s="11" t="s">
        <v>313</v>
      </c>
      <c r="R552" s="11" t="s">
        <v>118</v>
      </c>
      <c r="S552" s="11" t="s">
        <v>314</v>
      </c>
      <c r="T552" s="11" t="s">
        <v>118</v>
      </c>
      <c r="U552" s="11" t="s">
        <v>314</v>
      </c>
      <c r="V552" s="11" t="s">
        <v>314</v>
      </c>
      <c r="W552" s="11" t="s">
        <v>118</v>
      </c>
      <c r="X552" s="11" t="s">
        <v>118</v>
      </c>
      <c r="Y552" s="11" t="s">
        <v>314</v>
      </c>
      <c r="Z552" s="11" t="s">
        <v>314</v>
      </c>
      <c r="AA552" s="11" t="s">
        <v>314</v>
      </c>
      <c r="AB552" s="11" t="s">
        <v>313</v>
      </c>
      <c r="AC552" s="11" t="s">
        <v>314</v>
      </c>
      <c r="AD552" s="152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152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02">
        <v>2.5899999999999999E-2</v>
      </c>
      <c r="E554" s="202">
        <v>2.5799999999999997E-2</v>
      </c>
      <c r="F554" s="202">
        <v>2.5500158543502096E-2</v>
      </c>
      <c r="G554" s="202">
        <v>2.7900000000000001E-2</v>
      </c>
      <c r="H554" s="203">
        <v>4.0575E-2</v>
      </c>
      <c r="I554" s="202">
        <v>2.7300000000000001E-2</v>
      </c>
      <c r="J554" s="202">
        <v>2.6499999999999999E-2</v>
      </c>
      <c r="K554" s="202">
        <v>2.52E-2</v>
      </c>
      <c r="L554" s="202">
        <v>2.81E-2</v>
      </c>
      <c r="M554" s="202">
        <v>2.6499999999999999E-2</v>
      </c>
      <c r="N554" s="202">
        <v>2.7E-2</v>
      </c>
      <c r="O554" s="202">
        <v>2.9700000000000001E-2</v>
      </c>
      <c r="P554" s="202">
        <v>2.7E-2</v>
      </c>
      <c r="Q554" s="202">
        <v>2.6395011087251598E-2</v>
      </c>
      <c r="R554" s="202">
        <v>2.6400000000000003E-2</v>
      </c>
      <c r="S554" s="202">
        <v>2.5399999999999999E-2</v>
      </c>
      <c r="T554" s="202">
        <v>2.7645879999999998E-2</v>
      </c>
      <c r="U554" s="202">
        <v>2.5700000000000001E-2</v>
      </c>
      <c r="V554" s="203">
        <v>2.3900000000000001E-2</v>
      </c>
      <c r="W554" s="202">
        <v>2.46E-2</v>
      </c>
      <c r="X554" s="202">
        <v>2.5700000000000001E-2</v>
      </c>
      <c r="Y554" s="202">
        <v>2.7E-2</v>
      </c>
      <c r="Z554" s="202">
        <v>2.4899999999999999E-2</v>
      </c>
      <c r="AA554" s="202">
        <v>2.52E-2</v>
      </c>
      <c r="AB554" s="202">
        <v>2.7700000000000002E-2</v>
      </c>
      <c r="AC554" s="202">
        <v>2.4399999999999998E-2</v>
      </c>
      <c r="AD554" s="204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6">
        <v>1</v>
      </c>
    </row>
    <row r="555" spans="1:65">
      <c r="A555" s="29"/>
      <c r="B555" s="19">
        <v>1</v>
      </c>
      <c r="C555" s="9">
        <v>2</v>
      </c>
      <c r="D555" s="23">
        <v>2.6499999999999999E-2</v>
      </c>
      <c r="E555" s="23">
        <v>2.5599999999999998E-2</v>
      </c>
      <c r="F555" s="23">
        <v>2.7625303401922641E-2</v>
      </c>
      <c r="G555" s="23">
        <v>2.8299999999999999E-2</v>
      </c>
      <c r="H555" s="208">
        <v>4.0945000000000002E-2</v>
      </c>
      <c r="I555" s="23">
        <v>2.7199999999999998E-2</v>
      </c>
      <c r="J555" s="23">
        <v>2.6100000000000002E-2</v>
      </c>
      <c r="K555" s="23">
        <v>2.6899999999999997E-2</v>
      </c>
      <c r="L555" s="23">
        <v>2.7999999999999997E-2</v>
      </c>
      <c r="M555" s="23">
        <v>2.7300000000000001E-2</v>
      </c>
      <c r="N555" s="23">
        <v>2.6400000000000003E-2</v>
      </c>
      <c r="O555" s="23">
        <v>2.9100000000000001E-2</v>
      </c>
      <c r="P555" s="23">
        <v>2.6600000000000002E-2</v>
      </c>
      <c r="Q555" s="23">
        <v>2.6707712811360536E-2</v>
      </c>
      <c r="R555" s="23">
        <v>2.7199999999999998E-2</v>
      </c>
      <c r="S555" s="23">
        <v>2.6100000000000002E-2</v>
      </c>
      <c r="T555" s="23">
        <v>2.7496499999999997E-2</v>
      </c>
      <c r="U555" s="23">
        <v>2.63E-2</v>
      </c>
      <c r="V555" s="208">
        <v>2.18E-2</v>
      </c>
      <c r="W555" s="23">
        <v>2.5099999999999997E-2</v>
      </c>
      <c r="X555" s="23">
        <v>2.52E-2</v>
      </c>
      <c r="Y555" s="23">
        <v>2.6600000000000002E-2</v>
      </c>
      <c r="Z555" s="23">
        <v>2.4800000000000003E-2</v>
      </c>
      <c r="AA555" s="23">
        <v>2.63E-2</v>
      </c>
      <c r="AB555" s="23">
        <v>2.7799999999999998E-2</v>
      </c>
      <c r="AC555" s="23">
        <v>2.4199999999999999E-2</v>
      </c>
      <c r="AD555" s="204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16</v>
      </c>
    </row>
    <row r="556" spans="1:65">
      <c r="A556" s="29"/>
      <c r="B556" s="19">
        <v>1</v>
      </c>
      <c r="C556" s="9">
        <v>3</v>
      </c>
      <c r="D556" s="23">
        <v>2.5899999999999999E-2</v>
      </c>
      <c r="E556" s="209">
        <v>2.5000000000000001E-2</v>
      </c>
      <c r="F556" s="23">
        <v>2.4442040174180349E-2</v>
      </c>
      <c r="G556" s="23">
        <v>2.8799999999999999E-2</v>
      </c>
      <c r="H556" s="208">
        <v>4.0980999999999997E-2</v>
      </c>
      <c r="I556" s="23">
        <v>2.7099999999999999E-2</v>
      </c>
      <c r="J556" s="23">
        <v>2.5999999999999999E-2</v>
      </c>
      <c r="K556" s="23">
        <v>2.6400000000000003E-2</v>
      </c>
      <c r="L556" s="23">
        <v>2.7400000000000001E-2</v>
      </c>
      <c r="M556" s="23">
        <v>2.7300000000000001E-2</v>
      </c>
      <c r="N556" s="23">
        <v>2.6800000000000001E-2</v>
      </c>
      <c r="O556" s="209">
        <v>3.0499999999999999E-2</v>
      </c>
      <c r="P556" s="23">
        <v>2.7099999999999999E-2</v>
      </c>
      <c r="Q556" s="23">
        <v>2.744624714596015E-2</v>
      </c>
      <c r="R556" s="23">
        <v>2.63E-2</v>
      </c>
      <c r="S556" s="23">
        <v>2.5700000000000001E-2</v>
      </c>
      <c r="T556" s="23">
        <v>2.770893E-2</v>
      </c>
      <c r="U556" s="23">
        <v>2.6400000000000003E-2</v>
      </c>
      <c r="V556" s="208">
        <v>2.3099999999999999E-2</v>
      </c>
      <c r="W556" s="23">
        <v>2.5599999999999998E-2</v>
      </c>
      <c r="X556" s="23">
        <v>2.5799999999999997E-2</v>
      </c>
      <c r="Y556" s="23">
        <v>2.6800000000000001E-2</v>
      </c>
      <c r="Z556" s="23">
        <v>2.4800000000000003E-2</v>
      </c>
      <c r="AA556" s="23">
        <v>2.5099999999999997E-2</v>
      </c>
      <c r="AB556" s="23">
        <v>2.7199999999999998E-2</v>
      </c>
      <c r="AC556" s="23">
        <v>2.3699999999999999E-2</v>
      </c>
      <c r="AD556" s="204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6">
        <v>16</v>
      </c>
    </row>
    <row r="557" spans="1:65">
      <c r="A557" s="29"/>
      <c r="B557" s="19">
        <v>1</v>
      </c>
      <c r="C557" s="9">
        <v>4</v>
      </c>
      <c r="D557" s="23">
        <v>2.5799999999999997E-2</v>
      </c>
      <c r="E557" s="23">
        <v>2.5999999999999999E-2</v>
      </c>
      <c r="F557" s="23">
        <v>2.4542533065018357E-2</v>
      </c>
      <c r="G557" s="23">
        <v>2.7999999999999997E-2</v>
      </c>
      <c r="H557" s="208">
        <v>4.0679E-2</v>
      </c>
      <c r="I557" s="23">
        <v>2.7099999999999999E-2</v>
      </c>
      <c r="J557" s="23">
        <v>2.5999999999999999E-2</v>
      </c>
      <c r="K557" s="23">
        <v>2.76E-2</v>
      </c>
      <c r="L557" s="23">
        <v>2.81E-2</v>
      </c>
      <c r="M557" s="23">
        <v>2.63E-2</v>
      </c>
      <c r="N557" s="23">
        <v>2.6899999999999997E-2</v>
      </c>
      <c r="O557" s="23">
        <v>2.87E-2</v>
      </c>
      <c r="P557" s="23">
        <v>2.6600000000000002E-2</v>
      </c>
      <c r="Q557" s="23">
        <v>2.6960884310173128E-2</v>
      </c>
      <c r="R557" s="23">
        <v>2.7E-2</v>
      </c>
      <c r="S557" s="23">
        <v>2.6200000000000001E-2</v>
      </c>
      <c r="T557" s="23">
        <v>2.7693409999999991E-2</v>
      </c>
      <c r="U557" s="23">
        <v>2.5799999999999997E-2</v>
      </c>
      <c r="V557" s="208">
        <v>2.2200000000000001E-2</v>
      </c>
      <c r="W557" s="23">
        <v>2.5099999999999997E-2</v>
      </c>
      <c r="X557" s="23">
        <v>2.5899999999999999E-2</v>
      </c>
      <c r="Y557" s="23">
        <v>2.6800000000000001E-2</v>
      </c>
      <c r="Z557" s="23">
        <v>2.4899999999999999E-2</v>
      </c>
      <c r="AA557" s="23">
        <v>2.6200000000000001E-2</v>
      </c>
      <c r="AB557" s="23">
        <v>2.7700000000000002E-2</v>
      </c>
      <c r="AC557" s="23">
        <v>2.3400000000000001E-2</v>
      </c>
      <c r="AD557" s="204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6">
        <v>2.6549660883955644E-2</v>
      </c>
    </row>
    <row r="558" spans="1:65">
      <c r="A558" s="29"/>
      <c r="B558" s="19">
        <v>1</v>
      </c>
      <c r="C558" s="9">
        <v>5</v>
      </c>
      <c r="D558" s="23">
        <v>2.6600000000000002E-2</v>
      </c>
      <c r="E558" s="23">
        <v>2.5799999999999997E-2</v>
      </c>
      <c r="F558" s="23">
        <v>2.7683357682906345E-2</v>
      </c>
      <c r="G558" s="23">
        <v>2.8400000000000002E-2</v>
      </c>
      <c r="H558" s="208">
        <v>4.0462999999999999E-2</v>
      </c>
      <c r="I558" s="23">
        <v>2.7199999999999998E-2</v>
      </c>
      <c r="J558" s="23">
        <v>2.5899999999999999E-2</v>
      </c>
      <c r="K558" s="23">
        <v>2.7900000000000001E-2</v>
      </c>
      <c r="L558" s="23">
        <v>2.7999999999999997E-2</v>
      </c>
      <c r="M558" s="23">
        <v>2.8400000000000002E-2</v>
      </c>
      <c r="N558" s="23">
        <v>2.6600000000000002E-2</v>
      </c>
      <c r="O558" s="23">
        <v>2.9799999999999997E-2</v>
      </c>
      <c r="P558" s="23">
        <v>2.6499999999999999E-2</v>
      </c>
      <c r="Q558" s="23">
        <v>2.7030073656728808E-2</v>
      </c>
      <c r="R558" s="23">
        <v>2.6800000000000001E-2</v>
      </c>
      <c r="S558" s="23">
        <v>2.6400000000000003E-2</v>
      </c>
      <c r="T558" s="23">
        <v>2.782242E-2</v>
      </c>
      <c r="U558" s="23">
        <v>2.6400000000000003E-2</v>
      </c>
      <c r="V558" s="208">
        <v>2.3400000000000001E-2</v>
      </c>
      <c r="W558" s="23">
        <v>2.6200000000000001E-2</v>
      </c>
      <c r="X558" s="23">
        <v>2.5700000000000001E-2</v>
      </c>
      <c r="Y558" s="23">
        <v>2.6200000000000001E-2</v>
      </c>
      <c r="Z558" s="23">
        <v>2.46E-2</v>
      </c>
      <c r="AA558" s="23">
        <v>2.6200000000000001E-2</v>
      </c>
      <c r="AB558" s="23">
        <v>2.76E-2</v>
      </c>
      <c r="AC558" s="23">
        <v>2.4E-2</v>
      </c>
      <c r="AD558" s="204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6">
        <v>42</v>
      </c>
    </row>
    <row r="559" spans="1:65">
      <c r="A559" s="29"/>
      <c r="B559" s="19">
        <v>1</v>
      </c>
      <c r="C559" s="9">
        <v>6</v>
      </c>
      <c r="D559" s="23">
        <v>2.5700000000000001E-2</v>
      </c>
      <c r="E559" s="23">
        <v>2.5999999999999999E-2</v>
      </c>
      <c r="F559" s="23">
        <v>2.390487785386089E-2</v>
      </c>
      <c r="G559" s="23">
        <v>2.7999999999999997E-2</v>
      </c>
      <c r="H559" s="208">
        <v>4.1729000000000002E-2</v>
      </c>
      <c r="I559" s="23">
        <v>2.76E-2</v>
      </c>
      <c r="J559" s="23">
        <v>2.63E-2</v>
      </c>
      <c r="K559" s="23">
        <v>2.6800000000000001E-2</v>
      </c>
      <c r="L559" s="23">
        <v>2.7400000000000001E-2</v>
      </c>
      <c r="M559" s="23">
        <v>2.6600000000000002E-2</v>
      </c>
      <c r="N559" s="23">
        <v>2.6699999999999998E-2</v>
      </c>
      <c r="O559" s="23">
        <v>0.03</v>
      </c>
      <c r="P559" s="23">
        <v>2.6699999999999998E-2</v>
      </c>
      <c r="Q559" s="23">
        <v>2.6610617556747061E-2</v>
      </c>
      <c r="R559" s="23">
        <v>2.6800000000000001E-2</v>
      </c>
      <c r="S559" s="23">
        <v>2.5500000000000002E-2</v>
      </c>
      <c r="T559" s="23">
        <v>2.7635210000000004E-2</v>
      </c>
      <c r="U559" s="23">
        <v>2.5899999999999999E-2</v>
      </c>
      <c r="V559" s="208">
        <v>2.4399999999999998E-2</v>
      </c>
      <c r="W559" s="23">
        <v>2.6400000000000003E-2</v>
      </c>
      <c r="X559" s="23">
        <v>2.5500000000000002E-2</v>
      </c>
      <c r="Y559" s="23">
        <v>2.6899999999999997E-2</v>
      </c>
      <c r="Z559" s="23">
        <v>2.4800000000000003E-2</v>
      </c>
      <c r="AA559" s="23">
        <v>2.6699999999999998E-2</v>
      </c>
      <c r="AB559" s="23">
        <v>2.7400000000000001E-2</v>
      </c>
      <c r="AC559" s="23">
        <v>2.4299999999999999E-2</v>
      </c>
      <c r="AD559" s="204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20" t="s">
        <v>275</v>
      </c>
      <c r="C560" s="12"/>
      <c r="D560" s="210">
        <v>2.6066666666666669E-2</v>
      </c>
      <c r="E560" s="210">
        <v>2.5699999999999997E-2</v>
      </c>
      <c r="F560" s="210">
        <v>2.5616378453565111E-2</v>
      </c>
      <c r="G560" s="210">
        <v>2.8233333333333333E-2</v>
      </c>
      <c r="H560" s="210">
        <v>4.0895333333333332E-2</v>
      </c>
      <c r="I560" s="210">
        <v>2.7249999999999996E-2</v>
      </c>
      <c r="J560" s="210">
        <v>2.6133333333333331E-2</v>
      </c>
      <c r="K560" s="210">
        <v>2.6800000000000001E-2</v>
      </c>
      <c r="L560" s="210">
        <v>2.7833333333333335E-2</v>
      </c>
      <c r="M560" s="210">
        <v>2.7066666666666669E-2</v>
      </c>
      <c r="N560" s="210">
        <v>2.6733333333333335E-2</v>
      </c>
      <c r="O560" s="210">
        <v>2.9633333333333334E-2</v>
      </c>
      <c r="P560" s="210">
        <v>2.6749999999999999E-2</v>
      </c>
      <c r="Q560" s="210">
        <v>2.6858424428036879E-2</v>
      </c>
      <c r="R560" s="210">
        <v>2.6749999999999996E-2</v>
      </c>
      <c r="S560" s="210">
        <v>2.5883333333333331E-2</v>
      </c>
      <c r="T560" s="210">
        <v>2.7667058333333328E-2</v>
      </c>
      <c r="U560" s="210">
        <v>2.6083333333333337E-2</v>
      </c>
      <c r="V560" s="210">
        <v>2.3133333333333336E-2</v>
      </c>
      <c r="W560" s="210">
        <v>2.5499999999999998E-2</v>
      </c>
      <c r="X560" s="210">
        <v>2.5633333333333331E-2</v>
      </c>
      <c r="Y560" s="210">
        <v>2.671666666666667E-2</v>
      </c>
      <c r="Z560" s="210">
        <v>2.4800000000000003E-2</v>
      </c>
      <c r="AA560" s="210">
        <v>2.5950000000000001E-2</v>
      </c>
      <c r="AB560" s="210">
        <v>2.756666666666667E-2</v>
      </c>
      <c r="AC560" s="210">
        <v>2.3999999999999997E-2</v>
      </c>
      <c r="AD560" s="204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56"/>
    </row>
    <row r="561" spans="1:65">
      <c r="A561" s="29"/>
      <c r="B561" s="3" t="s">
        <v>276</v>
      </c>
      <c r="C561" s="28"/>
      <c r="D561" s="23">
        <v>2.5899999999999999E-2</v>
      </c>
      <c r="E561" s="23">
        <v>2.5799999999999997E-2</v>
      </c>
      <c r="F561" s="23">
        <v>2.5021345804260228E-2</v>
      </c>
      <c r="G561" s="23">
        <v>2.8149999999999998E-2</v>
      </c>
      <c r="H561" s="23">
        <v>4.0812000000000001E-2</v>
      </c>
      <c r="I561" s="23">
        <v>2.7199999999999998E-2</v>
      </c>
      <c r="J561" s="23">
        <v>2.605E-2</v>
      </c>
      <c r="K561" s="23">
        <v>2.6849999999999999E-2</v>
      </c>
      <c r="L561" s="23">
        <v>2.7999999999999997E-2</v>
      </c>
      <c r="M561" s="23">
        <v>2.6950000000000002E-2</v>
      </c>
      <c r="N561" s="23">
        <v>2.6749999999999999E-2</v>
      </c>
      <c r="O561" s="23">
        <v>2.9749999999999999E-2</v>
      </c>
      <c r="P561" s="23">
        <v>2.665E-2</v>
      </c>
      <c r="Q561" s="23">
        <v>2.6834298560766832E-2</v>
      </c>
      <c r="R561" s="23">
        <v>2.6800000000000001E-2</v>
      </c>
      <c r="S561" s="23">
        <v>2.5899999999999999E-2</v>
      </c>
      <c r="T561" s="23">
        <v>2.7669644999999993E-2</v>
      </c>
      <c r="U561" s="23">
        <v>2.6099999999999998E-2</v>
      </c>
      <c r="V561" s="23">
        <v>2.325E-2</v>
      </c>
      <c r="W561" s="23">
        <v>2.5349999999999998E-2</v>
      </c>
      <c r="X561" s="23">
        <v>2.5700000000000001E-2</v>
      </c>
      <c r="Y561" s="23">
        <v>2.6800000000000001E-2</v>
      </c>
      <c r="Z561" s="23">
        <v>2.4800000000000003E-2</v>
      </c>
      <c r="AA561" s="23">
        <v>2.6200000000000001E-2</v>
      </c>
      <c r="AB561" s="23">
        <v>2.7650000000000001E-2</v>
      </c>
      <c r="AC561" s="23">
        <v>2.41E-2</v>
      </c>
      <c r="AD561" s="204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29"/>
      <c r="B562" s="3" t="s">
        <v>277</v>
      </c>
      <c r="C562" s="28"/>
      <c r="D562" s="23">
        <v>3.8297084310253614E-4</v>
      </c>
      <c r="E562" s="23">
        <v>3.74165738677393E-4</v>
      </c>
      <c r="F562" s="23">
        <v>1.6603095052354453E-3</v>
      </c>
      <c r="G562" s="23">
        <v>3.3862466931200826E-4</v>
      </c>
      <c r="H562" s="23">
        <v>4.563181638579244E-4</v>
      </c>
      <c r="I562" s="23">
        <v>1.8708286933869742E-4</v>
      </c>
      <c r="J562" s="23">
        <v>2.2509257354845529E-4</v>
      </c>
      <c r="K562" s="23">
        <v>9.5707888912043167E-4</v>
      </c>
      <c r="L562" s="23">
        <v>3.386246693120069E-4</v>
      </c>
      <c r="M562" s="23">
        <v>7.7631608682718106E-4</v>
      </c>
      <c r="N562" s="23">
        <v>2.1602468994692695E-4</v>
      </c>
      <c r="O562" s="23">
        <v>6.4394616752230609E-4</v>
      </c>
      <c r="P562" s="23">
        <v>2.4289915602982177E-4</v>
      </c>
      <c r="Q562" s="23">
        <v>3.6996518596809361E-4</v>
      </c>
      <c r="R562" s="23">
        <v>3.4496376621320562E-4</v>
      </c>
      <c r="S562" s="23">
        <v>4.0702170294305867E-4</v>
      </c>
      <c r="T562" s="23">
        <v>1.0689983861852551E-4</v>
      </c>
      <c r="U562" s="23">
        <v>3.1885210782848508E-4</v>
      </c>
      <c r="V562" s="23">
        <v>9.9129544872689993E-4</v>
      </c>
      <c r="W562" s="23">
        <v>6.9856996786292079E-4</v>
      </c>
      <c r="X562" s="23">
        <v>2.5033311140691374E-4</v>
      </c>
      <c r="Y562" s="23">
        <v>2.8577380332470322E-4</v>
      </c>
      <c r="Z562" s="23">
        <v>1.0954451150103255E-4</v>
      </c>
      <c r="AA562" s="23">
        <v>6.473020933072907E-4</v>
      </c>
      <c r="AB562" s="23">
        <v>2.250925735484557E-4</v>
      </c>
      <c r="AC562" s="23">
        <v>3.847076812334262E-4</v>
      </c>
      <c r="AD562" s="204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56"/>
    </row>
    <row r="563" spans="1:65">
      <c r="A563" s="29"/>
      <c r="B563" s="3" t="s">
        <v>87</v>
      </c>
      <c r="C563" s="28"/>
      <c r="D563" s="13">
        <v>1.4691976078102409E-2</v>
      </c>
      <c r="E563" s="13">
        <v>1.4558978158653426E-2</v>
      </c>
      <c r="F563" s="13">
        <v>6.481437289213593E-2</v>
      </c>
      <c r="G563" s="13">
        <v>1.1993789940212808E-2</v>
      </c>
      <c r="H563" s="13">
        <v>1.1158196465560644E-2</v>
      </c>
      <c r="I563" s="13">
        <v>6.8654263977503648E-3</v>
      </c>
      <c r="J563" s="13">
        <v>8.6132362327215033E-3</v>
      </c>
      <c r="K563" s="13">
        <v>3.5711898847777299E-2</v>
      </c>
      <c r="L563" s="13">
        <v>1.2166155783664917E-2</v>
      </c>
      <c r="M563" s="13">
        <v>2.8681628823664321E-2</v>
      </c>
      <c r="N563" s="13">
        <v>8.0807240628526286E-3</v>
      </c>
      <c r="O563" s="13">
        <v>2.1730466845522139E-2</v>
      </c>
      <c r="P563" s="13">
        <v>9.0803422814886639E-3</v>
      </c>
      <c r="Q563" s="13">
        <v>1.3774642178261791E-2</v>
      </c>
      <c r="R563" s="13">
        <v>1.2895841727596474E-2</v>
      </c>
      <c r="S563" s="13">
        <v>1.5725242869660993E-2</v>
      </c>
      <c r="T563" s="13">
        <v>3.8637948903202466E-3</v>
      </c>
      <c r="U563" s="13">
        <v>1.2224361961475465E-2</v>
      </c>
      <c r="V563" s="13">
        <v>4.2851388273497111E-2</v>
      </c>
      <c r="W563" s="13">
        <v>2.7394900700506701E-2</v>
      </c>
      <c r="X563" s="13">
        <v>9.7659211212059987E-3</v>
      </c>
      <c r="Y563" s="13">
        <v>1.0696461758878471E-2</v>
      </c>
      <c r="Z563" s="13">
        <v>4.417117399235183E-3</v>
      </c>
      <c r="AA563" s="13">
        <v>2.494420398101313E-2</v>
      </c>
      <c r="AB563" s="13">
        <v>8.1653896087710634E-3</v>
      </c>
      <c r="AC563" s="13">
        <v>1.6029486718059427E-2</v>
      </c>
      <c r="AD563" s="152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278</v>
      </c>
      <c r="C564" s="28"/>
      <c r="D564" s="13">
        <v>-1.8192104953809629E-2</v>
      </c>
      <c r="E564" s="13">
        <v>-3.2002701942950629E-2</v>
      </c>
      <c r="F564" s="13">
        <v>-3.5152329608644006E-2</v>
      </c>
      <c r="G564" s="13">
        <v>6.341596816384043E-2</v>
      </c>
      <c r="H564" s="13">
        <v>0.54033354746338746</v>
      </c>
      <c r="I564" s="13">
        <v>2.6378458056599108E-2</v>
      </c>
      <c r="J564" s="13">
        <v>-1.5681087319420528E-2</v>
      </c>
      <c r="K564" s="13">
        <v>9.4290890244719261E-3</v>
      </c>
      <c r="L564" s="13">
        <v>4.8349862357504936E-2</v>
      </c>
      <c r="M564" s="13">
        <v>1.9473159562028997E-2</v>
      </c>
      <c r="N564" s="13">
        <v>6.918071390082714E-3</v>
      </c>
      <c r="O564" s="13">
        <v>0.11614733848601433</v>
      </c>
      <c r="P564" s="13">
        <v>7.545825798680017E-3</v>
      </c>
      <c r="Q564" s="13">
        <v>1.1629660560667388E-2</v>
      </c>
      <c r="R564" s="13">
        <v>7.545825798679795E-3</v>
      </c>
      <c r="S564" s="13">
        <v>-2.5097403448380184E-2</v>
      </c>
      <c r="T564" s="13">
        <v>4.2087070500133716E-2</v>
      </c>
      <c r="U564" s="13">
        <v>-1.7564350545212215E-2</v>
      </c>
      <c r="V564" s="13">
        <v>-0.12867688086693585</v>
      </c>
      <c r="W564" s="13">
        <v>-3.9535754846118265E-2</v>
      </c>
      <c r="X564" s="13">
        <v>-3.4513719577339841E-2</v>
      </c>
      <c r="Y564" s="13">
        <v>6.290316981485411E-3</v>
      </c>
      <c r="Z564" s="13">
        <v>-6.5901440007205103E-2</v>
      </c>
      <c r="AA564" s="13">
        <v>-2.2586385813990861E-2</v>
      </c>
      <c r="AB564" s="13">
        <v>3.8305791819948087E-2</v>
      </c>
      <c r="AC564" s="13">
        <v>-9.6033651619876093E-2</v>
      </c>
      <c r="AD564" s="152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279</v>
      </c>
      <c r="C565" s="46"/>
      <c r="D565" s="44">
        <v>0.53</v>
      </c>
      <c r="E565" s="44">
        <v>0.82</v>
      </c>
      <c r="F565" s="44">
        <v>0.89</v>
      </c>
      <c r="G565" s="44">
        <v>1.21</v>
      </c>
      <c r="H565" s="44">
        <v>11.35</v>
      </c>
      <c r="I565" s="44">
        <v>0.42</v>
      </c>
      <c r="J565" s="44">
        <v>0.47</v>
      </c>
      <c r="K565" s="44">
        <v>0.06</v>
      </c>
      <c r="L565" s="44">
        <v>0.89</v>
      </c>
      <c r="M565" s="44">
        <v>0.27</v>
      </c>
      <c r="N565" s="44">
        <v>0.01</v>
      </c>
      <c r="O565" s="44">
        <v>2.33</v>
      </c>
      <c r="P565" s="44">
        <v>0.02</v>
      </c>
      <c r="Q565" s="44">
        <v>0.11</v>
      </c>
      <c r="R565" s="44">
        <v>0.02</v>
      </c>
      <c r="S565" s="44">
        <v>0.67</v>
      </c>
      <c r="T565" s="44">
        <v>0.75</v>
      </c>
      <c r="U565" s="44">
        <v>0.51</v>
      </c>
      <c r="V565" s="44">
        <v>2.88</v>
      </c>
      <c r="W565" s="44">
        <v>0.98</v>
      </c>
      <c r="X565" s="44">
        <v>0.87</v>
      </c>
      <c r="Y565" s="44">
        <v>0.01</v>
      </c>
      <c r="Z565" s="44">
        <v>1.54</v>
      </c>
      <c r="AA565" s="44">
        <v>0.62</v>
      </c>
      <c r="AB565" s="44">
        <v>0.67</v>
      </c>
      <c r="AC565" s="44">
        <v>2.1800000000000002</v>
      </c>
      <c r="AD565" s="152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BM566" s="55"/>
    </row>
    <row r="567" spans="1:65" ht="15">
      <c r="B567" s="8" t="s">
        <v>605</v>
      </c>
      <c r="BM567" s="27" t="s">
        <v>67</v>
      </c>
    </row>
    <row r="568" spans="1:65" ht="15">
      <c r="A568" s="24" t="s">
        <v>26</v>
      </c>
      <c r="B568" s="18" t="s">
        <v>114</v>
      </c>
      <c r="C568" s="15" t="s">
        <v>115</v>
      </c>
      <c r="D568" s="16" t="s">
        <v>244</v>
      </c>
      <c r="E568" s="17" t="s">
        <v>244</v>
      </c>
      <c r="F568" s="17" t="s">
        <v>244</v>
      </c>
      <c r="G568" s="17" t="s">
        <v>244</v>
      </c>
      <c r="H568" s="17" t="s">
        <v>244</v>
      </c>
      <c r="I568" s="17" t="s">
        <v>244</v>
      </c>
      <c r="J568" s="17" t="s">
        <v>244</v>
      </c>
      <c r="K568" s="17" t="s">
        <v>244</v>
      </c>
      <c r="L568" s="17" t="s">
        <v>244</v>
      </c>
      <c r="M568" s="17" t="s">
        <v>244</v>
      </c>
      <c r="N568" s="17" t="s">
        <v>244</v>
      </c>
      <c r="O568" s="17" t="s">
        <v>244</v>
      </c>
      <c r="P568" s="17" t="s">
        <v>244</v>
      </c>
      <c r="Q568" s="17" t="s">
        <v>244</v>
      </c>
      <c r="R568" s="17" t="s">
        <v>244</v>
      </c>
      <c r="S568" s="17" t="s">
        <v>244</v>
      </c>
      <c r="T568" s="17" t="s">
        <v>244</v>
      </c>
      <c r="U568" s="17" t="s">
        <v>244</v>
      </c>
      <c r="V568" s="17" t="s">
        <v>244</v>
      </c>
      <c r="W568" s="17" t="s">
        <v>244</v>
      </c>
      <c r="X568" s="17" t="s">
        <v>244</v>
      </c>
      <c r="Y568" s="17" t="s">
        <v>244</v>
      </c>
      <c r="Z568" s="17" t="s">
        <v>244</v>
      </c>
      <c r="AA568" s="17" t="s">
        <v>244</v>
      </c>
      <c r="AB568" s="17" t="s">
        <v>244</v>
      </c>
      <c r="AC568" s="17" t="s">
        <v>244</v>
      </c>
      <c r="AD568" s="152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245</v>
      </c>
      <c r="C569" s="9" t="s">
        <v>245</v>
      </c>
      <c r="D569" s="150" t="s">
        <v>247</v>
      </c>
      <c r="E569" s="151" t="s">
        <v>248</v>
      </c>
      <c r="F569" s="151" t="s">
        <v>249</v>
      </c>
      <c r="G569" s="151" t="s">
        <v>250</v>
      </c>
      <c r="H569" s="151" t="s">
        <v>252</v>
      </c>
      <c r="I569" s="151" t="s">
        <v>253</v>
      </c>
      <c r="J569" s="151" t="s">
        <v>254</v>
      </c>
      <c r="K569" s="151" t="s">
        <v>255</v>
      </c>
      <c r="L569" s="151" t="s">
        <v>256</v>
      </c>
      <c r="M569" s="151" t="s">
        <v>257</v>
      </c>
      <c r="N569" s="151" t="s">
        <v>258</v>
      </c>
      <c r="O569" s="151" t="s">
        <v>259</v>
      </c>
      <c r="P569" s="151" t="s">
        <v>260</v>
      </c>
      <c r="Q569" s="151" t="s">
        <v>261</v>
      </c>
      <c r="R569" s="151" t="s">
        <v>262</v>
      </c>
      <c r="S569" s="151" t="s">
        <v>263</v>
      </c>
      <c r="T569" s="151" t="s">
        <v>264</v>
      </c>
      <c r="U569" s="151" t="s">
        <v>265</v>
      </c>
      <c r="V569" s="151" t="s">
        <v>283</v>
      </c>
      <c r="W569" s="151" t="s">
        <v>305</v>
      </c>
      <c r="X569" s="151" t="s">
        <v>284</v>
      </c>
      <c r="Y569" s="151" t="s">
        <v>266</v>
      </c>
      <c r="Z569" s="151" t="s">
        <v>267</v>
      </c>
      <c r="AA569" s="151" t="s">
        <v>285</v>
      </c>
      <c r="AB569" s="151" t="s">
        <v>268</v>
      </c>
      <c r="AC569" s="151" t="s">
        <v>269</v>
      </c>
      <c r="AD569" s="152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313</v>
      </c>
      <c r="E570" s="11" t="s">
        <v>313</v>
      </c>
      <c r="F570" s="11" t="s">
        <v>118</v>
      </c>
      <c r="G570" s="11" t="s">
        <v>313</v>
      </c>
      <c r="H570" s="11" t="s">
        <v>313</v>
      </c>
      <c r="I570" s="11" t="s">
        <v>314</v>
      </c>
      <c r="J570" s="11" t="s">
        <v>314</v>
      </c>
      <c r="K570" s="11" t="s">
        <v>314</v>
      </c>
      <c r="L570" s="11" t="s">
        <v>314</v>
      </c>
      <c r="M570" s="11" t="s">
        <v>314</v>
      </c>
      <c r="N570" s="11" t="s">
        <v>313</v>
      </c>
      <c r="O570" s="11" t="s">
        <v>313</v>
      </c>
      <c r="P570" s="11" t="s">
        <v>314</v>
      </c>
      <c r="Q570" s="11" t="s">
        <v>313</v>
      </c>
      <c r="R570" s="11" t="s">
        <v>118</v>
      </c>
      <c r="S570" s="11" t="s">
        <v>314</v>
      </c>
      <c r="T570" s="11" t="s">
        <v>118</v>
      </c>
      <c r="U570" s="11" t="s">
        <v>314</v>
      </c>
      <c r="V570" s="11" t="s">
        <v>314</v>
      </c>
      <c r="W570" s="11" t="s">
        <v>313</v>
      </c>
      <c r="X570" s="11" t="s">
        <v>313</v>
      </c>
      <c r="Y570" s="11" t="s">
        <v>314</v>
      </c>
      <c r="Z570" s="11" t="s">
        <v>314</v>
      </c>
      <c r="AA570" s="11" t="s">
        <v>314</v>
      </c>
      <c r="AB570" s="11" t="s">
        <v>313</v>
      </c>
      <c r="AC570" s="11" t="s">
        <v>314</v>
      </c>
      <c r="AD570" s="152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152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3.8</v>
      </c>
      <c r="E572" s="21">
        <v>3.5</v>
      </c>
      <c r="F572" s="21">
        <v>3.1764227804273801</v>
      </c>
      <c r="G572" s="21">
        <v>3.36</v>
      </c>
      <c r="H572" s="146">
        <v>2.82</v>
      </c>
      <c r="I572" s="21">
        <v>3.45</v>
      </c>
      <c r="J572" s="21">
        <v>3.29</v>
      </c>
      <c r="K572" s="21">
        <v>3.26</v>
      </c>
      <c r="L572" s="21">
        <v>3.51</v>
      </c>
      <c r="M572" s="21">
        <v>3.65</v>
      </c>
      <c r="N572" s="21">
        <v>3.95</v>
      </c>
      <c r="O572" s="146">
        <v>4.91</v>
      </c>
      <c r="P572" s="21">
        <v>3.66</v>
      </c>
      <c r="Q572" s="21">
        <v>3.4681291384689175</v>
      </c>
      <c r="R572" s="146">
        <v>4</v>
      </c>
      <c r="S572" s="21">
        <v>3.45</v>
      </c>
      <c r="T572" s="146">
        <v>4.5655000000000001</v>
      </c>
      <c r="U572" s="146">
        <v>5</v>
      </c>
      <c r="V572" s="21">
        <v>3</v>
      </c>
      <c r="W572" s="21">
        <v>3.76</v>
      </c>
      <c r="X572" s="146">
        <v>4.3</v>
      </c>
      <c r="Y572" s="21">
        <v>3.8</v>
      </c>
      <c r="Z572" s="153">
        <v>4.47</v>
      </c>
      <c r="AA572" s="146">
        <v>3</v>
      </c>
      <c r="AB572" s="153">
        <v>2.2999999999999998</v>
      </c>
      <c r="AC572" s="21">
        <v>3.27</v>
      </c>
      <c r="AD572" s="152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3.5</v>
      </c>
      <c r="E573" s="11">
        <v>3.5</v>
      </c>
      <c r="F573" s="11">
        <v>3.2959820015831136</v>
      </c>
      <c r="G573" s="11">
        <v>3.16</v>
      </c>
      <c r="H573" s="147">
        <v>2.86</v>
      </c>
      <c r="I573" s="11">
        <v>3.76</v>
      </c>
      <c r="J573" s="11">
        <v>3.42</v>
      </c>
      <c r="K573" s="11">
        <v>3.55</v>
      </c>
      <c r="L573" s="11">
        <v>3.66</v>
      </c>
      <c r="M573" s="11">
        <v>3.6</v>
      </c>
      <c r="N573" s="11">
        <v>3.58</v>
      </c>
      <c r="O573" s="147">
        <v>4.87</v>
      </c>
      <c r="P573" s="11">
        <v>3.56</v>
      </c>
      <c r="Q573" s="11">
        <v>3.6789496498548249</v>
      </c>
      <c r="R573" s="147">
        <v>3</v>
      </c>
      <c r="S573" s="11">
        <v>3.3</v>
      </c>
      <c r="T573" s="147">
        <v>4.6464999999999996</v>
      </c>
      <c r="U573" s="147">
        <v>5</v>
      </c>
      <c r="V573" s="11">
        <v>2.9</v>
      </c>
      <c r="W573" s="11">
        <v>4.18</v>
      </c>
      <c r="X573" s="147">
        <v>4.4000000000000004</v>
      </c>
      <c r="Y573" s="11">
        <v>3.6</v>
      </c>
      <c r="Z573" s="148">
        <v>4.54</v>
      </c>
      <c r="AA573" s="147">
        <v>4</v>
      </c>
      <c r="AB573" s="11">
        <v>3.3</v>
      </c>
      <c r="AC573" s="11">
        <v>3.12</v>
      </c>
      <c r="AD573" s="152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17</v>
      </c>
    </row>
    <row r="574" spans="1:65">
      <c r="A574" s="29"/>
      <c r="B574" s="19">
        <v>1</v>
      </c>
      <c r="C574" s="9">
        <v>3</v>
      </c>
      <c r="D574" s="11">
        <v>3.8</v>
      </c>
      <c r="E574" s="11">
        <v>3.4</v>
      </c>
      <c r="F574" s="11">
        <v>3.0424212425576749</v>
      </c>
      <c r="G574" s="11">
        <v>3.28</v>
      </c>
      <c r="H574" s="147">
        <v>2.83</v>
      </c>
      <c r="I574" s="11">
        <v>3.54</v>
      </c>
      <c r="J574" s="11">
        <v>3.37</v>
      </c>
      <c r="K574" s="11">
        <v>3.37</v>
      </c>
      <c r="L574" s="11">
        <v>3.47</v>
      </c>
      <c r="M574" s="11">
        <v>3.29</v>
      </c>
      <c r="N574" s="11">
        <v>3.8299999999999996</v>
      </c>
      <c r="O574" s="147">
        <v>4.83</v>
      </c>
      <c r="P574" s="11">
        <v>3.49</v>
      </c>
      <c r="Q574" s="11">
        <v>3.6278854472396183</v>
      </c>
      <c r="R574" s="147">
        <v>3</v>
      </c>
      <c r="S574" s="11">
        <v>3.29</v>
      </c>
      <c r="T574" s="147">
        <v>4.714999999999999</v>
      </c>
      <c r="U574" s="147">
        <v>5</v>
      </c>
      <c r="V574" s="11">
        <v>2.9</v>
      </c>
      <c r="W574" s="11">
        <v>3.51</v>
      </c>
      <c r="X574" s="147">
        <v>4.5</v>
      </c>
      <c r="Y574" s="11">
        <v>3.4</v>
      </c>
      <c r="Z574" s="11">
        <v>3.75</v>
      </c>
      <c r="AA574" s="147">
        <v>3</v>
      </c>
      <c r="AB574" s="11">
        <v>3.3</v>
      </c>
      <c r="AC574" s="11">
        <v>3.1</v>
      </c>
      <c r="AD574" s="152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3.4</v>
      </c>
      <c r="E575" s="11">
        <v>3.4</v>
      </c>
      <c r="F575" s="11">
        <v>3.1624129886335646</v>
      </c>
      <c r="G575" s="11">
        <v>3.68</v>
      </c>
      <c r="H575" s="147">
        <v>2.84</v>
      </c>
      <c r="I575" s="11">
        <v>3.65</v>
      </c>
      <c r="J575" s="11">
        <v>3.4</v>
      </c>
      <c r="K575" s="11">
        <v>3.7</v>
      </c>
      <c r="L575" s="11">
        <v>3.54</v>
      </c>
      <c r="M575" s="11">
        <v>3.5</v>
      </c>
      <c r="N575" s="11">
        <v>3.71</v>
      </c>
      <c r="O575" s="147">
        <v>4.96</v>
      </c>
      <c r="P575" s="11">
        <v>3.55</v>
      </c>
      <c r="Q575" s="11">
        <v>3.501459385881462</v>
      </c>
      <c r="R575" s="147">
        <v>4</v>
      </c>
      <c r="S575" s="11">
        <v>3.29</v>
      </c>
      <c r="T575" s="147">
        <v>4.5579999999999998</v>
      </c>
      <c r="U575" s="147">
        <v>5</v>
      </c>
      <c r="V575" s="11">
        <v>2.7</v>
      </c>
      <c r="W575" s="11">
        <v>4.07</v>
      </c>
      <c r="X575" s="147">
        <v>4.4000000000000004</v>
      </c>
      <c r="Y575" s="11">
        <v>3.5</v>
      </c>
      <c r="Z575" s="148">
        <v>4.55</v>
      </c>
      <c r="AA575" s="147">
        <v>4</v>
      </c>
      <c r="AB575" s="11">
        <v>3.2</v>
      </c>
      <c r="AC575" s="11">
        <v>3.18</v>
      </c>
      <c r="AD575" s="152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3.4722476533649607</v>
      </c>
    </row>
    <row r="576" spans="1:65">
      <c r="A576" s="29"/>
      <c r="B576" s="19">
        <v>1</v>
      </c>
      <c r="C576" s="9">
        <v>5</v>
      </c>
      <c r="D576" s="11">
        <v>3.5</v>
      </c>
      <c r="E576" s="11">
        <v>3.4</v>
      </c>
      <c r="F576" s="11">
        <v>3.3538430579816936</v>
      </c>
      <c r="G576" s="11">
        <v>3.62</v>
      </c>
      <c r="H576" s="147">
        <v>2.84</v>
      </c>
      <c r="I576" s="11">
        <v>3.75</v>
      </c>
      <c r="J576" s="11">
        <v>3.23</v>
      </c>
      <c r="K576" s="11">
        <v>3.5</v>
      </c>
      <c r="L576" s="11">
        <v>3.69</v>
      </c>
      <c r="M576" s="148">
        <v>4.24</v>
      </c>
      <c r="N576" s="11">
        <v>3.56</v>
      </c>
      <c r="O576" s="148">
        <v>6.11</v>
      </c>
      <c r="P576" s="11">
        <v>3.55</v>
      </c>
      <c r="Q576" s="11">
        <v>3.4110655503180318</v>
      </c>
      <c r="R576" s="147">
        <v>3</v>
      </c>
      <c r="S576" s="11">
        <v>3.36</v>
      </c>
      <c r="T576" s="147">
        <v>4.6459999999999999</v>
      </c>
      <c r="U576" s="147">
        <v>5</v>
      </c>
      <c r="V576" s="11">
        <v>3</v>
      </c>
      <c r="W576" s="11">
        <v>3.52</v>
      </c>
      <c r="X576" s="147">
        <v>4.3</v>
      </c>
      <c r="Y576" s="11">
        <v>3.7</v>
      </c>
      <c r="Z576" s="11">
        <v>3.52</v>
      </c>
      <c r="AA576" s="147">
        <v>3</v>
      </c>
      <c r="AB576" s="11">
        <v>3.7</v>
      </c>
      <c r="AC576" s="11">
        <v>3.49</v>
      </c>
      <c r="AD576" s="152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43</v>
      </c>
    </row>
    <row r="577" spans="1:65">
      <c r="A577" s="29"/>
      <c r="B577" s="19">
        <v>1</v>
      </c>
      <c r="C577" s="9">
        <v>6</v>
      </c>
      <c r="D577" s="11">
        <v>3.6</v>
      </c>
      <c r="E577" s="11">
        <v>3.4</v>
      </c>
      <c r="F577" s="11">
        <v>3.1099144856591812</v>
      </c>
      <c r="G577" s="11">
        <v>3.31</v>
      </c>
      <c r="H577" s="147">
        <v>2.85</v>
      </c>
      <c r="I577" s="11">
        <v>3.8500000000000005</v>
      </c>
      <c r="J577" s="11">
        <v>3.47</v>
      </c>
      <c r="K577" s="11">
        <v>4</v>
      </c>
      <c r="L577" s="11">
        <v>3.52</v>
      </c>
      <c r="M577" s="11">
        <v>3.52</v>
      </c>
      <c r="N577" s="11">
        <v>3.6</v>
      </c>
      <c r="O577" s="147">
        <v>4.71</v>
      </c>
      <c r="P577" s="11">
        <v>3.67</v>
      </c>
      <c r="Q577" s="11">
        <v>3.6057467550000002</v>
      </c>
      <c r="R577" s="147">
        <v>3</v>
      </c>
      <c r="S577" s="11">
        <v>3.55</v>
      </c>
      <c r="T577" s="147">
        <v>4.5539999999999994</v>
      </c>
      <c r="U577" s="147">
        <v>5</v>
      </c>
      <c r="V577" s="11">
        <v>2.8</v>
      </c>
      <c r="W577" s="11">
        <v>3.72</v>
      </c>
      <c r="X577" s="147">
        <v>4.4000000000000004</v>
      </c>
      <c r="Y577" s="11">
        <v>3.6</v>
      </c>
      <c r="Z577" s="11">
        <v>3.51</v>
      </c>
      <c r="AA577" s="147">
        <v>3</v>
      </c>
      <c r="AB577" s="11">
        <v>3.3</v>
      </c>
      <c r="AC577" s="11">
        <v>3.28</v>
      </c>
      <c r="AD577" s="152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29"/>
      <c r="B578" s="20" t="s">
        <v>275</v>
      </c>
      <c r="C578" s="12"/>
      <c r="D578" s="22">
        <v>3.6</v>
      </c>
      <c r="E578" s="22">
        <v>3.4333333333333331</v>
      </c>
      <c r="F578" s="22">
        <v>3.1901660928071016</v>
      </c>
      <c r="G578" s="22">
        <v>3.401666666666666</v>
      </c>
      <c r="H578" s="22">
        <v>2.84</v>
      </c>
      <c r="I578" s="22">
        <v>3.6666666666666665</v>
      </c>
      <c r="J578" s="22">
        <v>3.3633333333333333</v>
      </c>
      <c r="K578" s="22">
        <v>3.563333333333333</v>
      </c>
      <c r="L578" s="22">
        <v>3.5649999999999999</v>
      </c>
      <c r="M578" s="22">
        <v>3.6333333333333333</v>
      </c>
      <c r="N578" s="22">
        <v>3.7050000000000001</v>
      </c>
      <c r="O578" s="22">
        <v>5.0650000000000004</v>
      </c>
      <c r="P578" s="22">
        <v>3.5800000000000005</v>
      </c>
      <c r="Q578" s="22">
        <v>3.5488726544604758</v>
      </c>
      <c r="R578" s="22">
        <v>3.3333333333333335</v>
      </c>
      <c r="S578" s="22">
        <v>3.3733333333333331</v>
      </c>
      <c r="T578" s="22">
        <v>4.6141666666666667</v>
      </c>
      <c r="U578" s="22">
        <v>5</v>
      </c>
      <c r="V578" s="22">
        <v>2.8833333333333333</v>
      </c>
      <c r="W578" s="22">
        <v>3.793333333333333</v>
      </c>
      <c r="X578" s="22">
        <v>4.3833333333333337</v>
      </c>
      <c r="Y578" s="22">
        <v>3.6</v>
      </c>
      <c r="Z578" s="22">
        <v>4.0566666666666658</v>
      </c>
      <c r="AA578" s="22">
        <v>3.3333333333333335</v>
      </c>
      <c r="AB578" s="22">
        <v>3.1833333333333331</v>
      </c>
      <c r="AC578" s="22">
        <v>3.24</v>
      </c>
      <c r="AD578" s="152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276</v>
      </c>
      <c r="C579" s="28"/>
      <c r="D579" s="11">
        <v>3.55</v>
      </c>
      <c r="E579" s="11">
        <v>3.4</v>
      </c>
      <c r="F579" s="11">
        <v>3.1694178845304721</v>
      </c>
      <c r="G579" s="11">
        <v>3.335</v>
      </c>
      <c r="H579" s="11">
        <v>2.84</v>
      </c>
      <c r="I579" s="11">
        <v>3.7</v>
      </c>
      <c r="J579" s="11">
        <v>3.3849999999999998</v>
      </c>
      <c r="K579" s="11">
        <v>3.5249999999999999</v>
      </c>
      <c r="L579" s="11">
        <v>3.5300000000000002</v>
      </c>
      <c r="M579" s="11">
        <v>3.56</v>
      </c>
      <c r="N579" s="11">
        <v>3.6550000000000002</v>
      </c>
      <c r="O579" s="11">
        <v>4.8900000000000006</v>
      </c>
      <c r="P579" s="11">
        <v>3.5549999999999997</v>
      </c>
      <c r="Q579" s="11">
        <v>3.5536030704407313</v>
      </c>
      <c r="R579" s="11">
        <v>3</v>
      </c>
      <c r="S579" s="11">
        <v>3.33</v>
      </c>
      <c r="T579" s="11">
        <v>4.6057500000000005</v>
      </c>
      <c r="U579" s="11">
        <v>5</v>
      </c>
      <c r="V579" s="11">
        <v>2.9</v>
      </c>
      <c r="W579" s="11">
        <v>3.74</v>
      </c>
      <c r="X579" s="11">
        <v>4.4000000000000004</v>
      </c>
      <c r="Y579" s="11">
        <v>3.6</v>
      </c>
      <c r="Z579" s="11">
        <v>4.1099999999999994</v>
      </c>
      <c r="AA579" s="11">
        <v>3</v>
      </c>
      <c r="AB579" s="11">
        <v>3.3</v>
      </c>
      <c r="AC579" s="11">
        <v>3.2250000000000001</v>
      </c>
      <c r="AD579" s="152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277</v>
      </c>
      <c r="C580" s="28"/>
      <c r="D580" s="23">
        <v>0.16733200530681505</v>
      </c>
      <c r="E580" s="23">
        <v>5.1639777949432267E-2</v>
      </c>
      <c r="F580" s="23">
        <v>0.11594406421231006</v>
      </c>
      <c r="G580" s="23">
        <v>0.20419761670173012</v>
      </c>
      <c r="H580" s="23">
        <v>1.4142135623730963E-2</v>
      </c>
      <c r="I580" s="23">
        <v>0.15002222057637557</v>
      </c>
      <c r="J580" s="23">
        <v>8.8468450120179412E-2</v>
      </c>
      <c r="K580" s="23">
        <v>0.26189056238563979</v>
      </c>
      <c r="L580" s="23">
        <v>8.8713020464867495E-2</v>
      </c>
      <c r="M580" s="23">
        <v>0.32184882579662571</v>
      </c>
      <c r="N580" s="23">
        <v>0.15706686474237647</v>
      </c>
      <c r="O580" s="23">
        <v>0.51891232400088561</v>
      </c>
      <c r="P580" s="23">
        <v>7.0427267446636035E-2</v>
      </c>
      <c r="Q580" s="23">
        <v>0.10407309049885304</v>
      </c>
      <c r="R580" s="23">
        <v>0.51639777949432131</v>
      </c>
      <c r="S580" s="23">
        <v>0.10633281086601004</v>
      </c>
      <c r="T580" s="23">
        <v>6.5374816762011928E-2</v>
      </c>
      <c r="U580" s="23">
        <v>0</v>
      </c>
      <c r="V580" s="23">
        <v>0.11690451944500117</v>
      </c>
      <c r="W580" s="23">
        <v>0.27840019157081536</v>
      </c>
      <c r="X580" s="23">
        <v>7.5277265270908222E-2</v>
      </c>
      <c r="Y580" s="23">
        <v>0.1414213562373095</v>
      </c>
      <c r="Z580" s="23">
        <v>0.51550622369344112</v>
      </c>
      <c r="AA580" s="23">
        <v>0.51639777949432131</v>
      </c>
      <c r="AB580" s="23">
        <v>0.46654760385910143</v>
      </c>
      <c r="AC580" s="23">
        <v>0.14324803663575988</v>
      </c>
      <c r="AD580" s="204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56"/>
    </row>
    <row r="581" spans="1:65">
      <c r="A581" s="29"/>
      <c r="B581" s="3" t="s">
        <v>87</v>
      </c>
      <c r="C581" s="28"/>
      <c r="D581" s="13">
        <v>4.64811125852264E-2</v>
      </c>
      <c r="E581" s="13">
        <v>1.5040712024106487E-2</v>
      </c>
      <c r="F581" s="13">
        <v>3.6344209310521562E-2</v>
      </c>
      <c r="G581" s="13">
        <v>6.0028696727603185E-2</v>
      </c>
      <c r="H581" s="13">
        <v>4.9796252196235785E-3</v>
      </c>
      <c r="I581" s="13">
        <v>4.0915151066284246E-2</v>
      </c>
      <c r="J581" s="13">
        <v>2.6303800828596458E-2</v>
      </c>
      <c r="K581" s="13">
        <v>7.3495948284089757E-2</v>
      </c>
      <c r="L581" s="13">
        <v>2.4884437718055399E-2</v>
      </c>
      <c r="M581" s="13">
        <v>8.8582245632098822E-2</v>
      </c>
      <c r="N581" s="13">
        <v>4.2393215854892433E-2</v>
      </c>
      <c r="O581" s="13">
        <v>0.10245060691034266</v>
      </c>
      <c r="P581" s="13">
        <v>1.9672421074479338E-2</v>
      </c>
      <c r="Q581" s="13">
        <v>2.9325676244834134E-2</v>
      </c>
      <c r="R581" s="13">
        <v>0.1549193338482964</v>
      </c>
      <c r="S581" s="13">
        <v>3.1521584248817208E-2</v>
      </c>
      <c r="T581" s="13">
        <v>1.4168282484091441E-2</v>
      </c>
      <c r="U581" s="13">
        <v>0</v>
      </c>
      <c r="V581" s="13">
        <v>4.0544920038728734E-2</v>
      </c>
      <c r="W581" s="13">
        <v>7.33919661434487E-2</v>
      </c>
      <c r="X581" s="13">
        <v>1.7173520594123547E-2</v>
      </c>
      <c r="Y581" s="13">
        <v>3.9283710065919304E-2</v>
      </c>
      <c r="Z581" s="13">
        <v>0.127076308223527</v>
      </c>
      <c r="AA581" s="13">
        <v>0.1549193338482964</v>
      </c>
      <c r="AB581" s="13">
        <v>0.14655945670966539</v>
      </c>
      <c r="AC581" s="13">
        <v>4.4212356986345638E-2</v>
      </c>
      <c r="AD581" s="152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278</v>
      </c>
      <c r="C582" s="28"/>
      <c r="D582" s="13">
        <v>3.679240635708525E-2</v>
      </c>
      <c r="E582" s="13">
        <v>-1.1207242085372493E-2</v>
      </c>
      <c r="F582" s="13">
        <v>-8.1238894433262376E-2</v>
      </c>
      <c r="G582" s="13">
        <v>-2.0327175289439503E-2</v>
      </c>
      <c r="H582" s="13">
        <v>-0.18208599054052166</v>
      </c>
      <c r="I582" s="13">
        <v>5.5992265734068347E-2</v>
      </c>
      <c r="J582" s="13">
        <v>-3.1367094431204667E-2</v>
      </c>
      <c r="K582" s="13">
        <v>2.6232483699744513E-2</v>
      </c>
      <c r="L582" s="13">
        <v>2.6712480184169163E-2</v>
      </c>
      <c r="M582" s="13">
        <v>4.6392336045576688E-2</v>
      </c>
      <c r="N582" s="13">
        <v>6.7032184875833511E-2</v>
      </c>
      <c r="O582" s="13">
        <v>0.45870931616628807</v>
      </c>
      <c r="P582" s="13">
        <v>3.1032448543990565E-2</v>
      </c>
      <c r="Q582" s="13">
        <v>2.2067838686925967E-2</v>
      </c>
      <c r="R582" s="13">
        <v>-4.0007031150846917E-2</v>
      </c>
      <c r="S582" s="13">
        <v>-2.8487115524657214E-2</v>
      </c>
      <c r="T582" s="13">
        <v>0.32887026712944012</v>
      </c>
      <c r="U582" s="13">
        <v>0.43998945327372962</v>
      </c>
      <c r="V582" s="13">
        <v>-0.16960608194548266</v>
      </c>
      <c r="W582" s="13">
        <v>9.2471998550335943E-2</v>
      </c>
      <c r="X582" s="13">
        <v>0.26239075403663636</v>
      </c>
      <c r="Y582" s="13">
        <v>3.679240635708525E-2</v>
      </c>
      <c r="Z582" s="13">
        <v>0.16831144308941903</v>
      </c>
      <c r="AA582" s="13">
        <v>-4.0007031150846917E-2</v>
      </c>
      <c r="AB582" s="13">
        <v>-8.3206714749058941E-2</v>
      </c>
      <c r="AC582" s="13">
        <v>-6.6886834278623186E-2</v>
      </c>
      <c r="AD582" s="152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279</v>
      </c>
      <c r="C583" s="46"/>
      <c r="D583" s="44">
        <v>0.12</v>
      </c>
      <c r="E583" s="44">
        <v>0.46</v>
      </c>
      <c r="F583" s="44">
        <v>1.32</v>
      </c>
      <c r="G583" s="44">
        <v>0.56999999999999995</v>
      </c>
      <c r="H583" s="44">
        <v>2.5499999999999998</v>
      </c>
      <c r="I583" s="44">
        <v>0.36</v>
      </c>
      <c r="J583" s="44">
        <v>0.71</v>
      </c>
      <c r="K583" s="44">
        <v>0.01</v>
      </c>
      <c r="L583" s="44">
        <v>0</v>
      </c>
      <c r="M583" s="44">
        <v>0.24</v>
      </c>
      <c r="N583" s="44">
        <v>0.49</v>
      </c>
      <c r="O583" s="44">
        <v>5.28</v>
      </c>
      <c r="P583" s="44">
        <v>0.05</v>
      </c>
      <c r="Q583" s="44">
        <v>0.06</v>
      </c>
      <c r="R583" s="44" t="s">
        <v>280</v>
      </c>
      <c r="S583" s="44">
        <v>0.67</v>
      </c>
      <c r="T583" s="44">
        <v>3.69</v>
      </c>
      <c r="U583" s="44" t="s">
        <v>280</v>
      </c>
      <c r="V583" s="44">
        <v>2.4</v>
      </c>
      <c r="W583" s="44">
        <v>0.8</v>
      </c>
      <c r="X583" s="44">
        <v>2.88</v>
      </c>
      <c r="Y583" s="44">
        <v>0.12</v>
      </c>
      <c r="Z583" s="44">
        <v>1.73</v>
      </c>
      <c r="AA583" s="44" t="s">
        <v>280</v>
      </c>
      <c r="AB583" s="44">
        <v>1.34</v>
      </c>
      <c r="AC583" s="44">
        <v>1.1399999999999999</v>
      </c>
      <c r="AD583" s="152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 t="s">
        <v>324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BM584" s="55"/>
    </row>
    <row r="585" spans="1:65">
      <c r="BM585" s="55"/>
    </row>
    <row r="586" spans="1:65" ht="15">
      <c r="B586" s="8" t="s">
        <v>606</v>
      </c>
      <c r="BM586" s="27" t="s">
        <v>67</v>
      </c>
    </row>
    <row r="587" spans="1:65" ht="15">
      <c r="A587" s="24" t="s">
        <v>57</v>
      </c>
      <c r="B587" s="18" t="s">
        <v>114</v>
      </c>
      <c r="C587" s="15" t="s">
        <v>115</v>
      </c>
      <c r="D587" s="16" t="s">
        <v>244</v>
      </c>
      <c r="E587" s="17" t="s">
        <v>244</v>
      </c>
      <c r="F587" s="17" t="s">
        <v>244</v>
      </c>
      <c r="G587" s="17" t="s">
        <v>244</v>
      </c>
      <c r="H587" s="17" t="s">
        <v>244</v>
      </c>
      <c r="I587" s="17" t="s">
        <v>244</v>
      </c>
      <c r="J587" s="17" t="s">
        <v>244</v>
      </c>
      <c r="K587" s="17" t="s">
        <v>244</v>
      </c>
      <c r="L587" s="17" t="s">
        <v>244</v>
      </c>
      <c r="M587" s="17" t="s">
        <v>244</v>
      </c>
      <c r="N587" s="17" t="s">
        <v>244</v>
      </c>
      <c r="O587" s="17" t="s">
        <v>244</v>
      </c>
      <c r="P587" s="17" t="s">
        <v>244</v>
      </c>
      <c r="Q587" s="17" t="s">
        <v>244</v>
      </c>
      <c r="R587" s="17" t="s">
        <v>244</v>
      </c>
      <c r="S587" s="17" t="s">
        <v>244</v>
      </c>
      <c r="T587" s="17" t="s">
        <v>244</v>
      </c>
      <c r="U587" s="17" t="s">
        <v>244</v>
      </c>
      <c r="V587" s="17" t="s">
        <v>244</v>
      </c>
      <c r="W587" s="17" t="s">
        <v>244</v>
      </c>
      <c r="X587" s="17" t="s">
        <v>244</v>
      </c>
      <c r="Y587" s="17" t="s">
        <v>244</v>
      </c>
      <c r="Z587" s="17" t="s">
        <v>244</v>
      </c>
      <c r="AA587" s="17" t="s">
        <v>244</v>
      </c>
      <c r="AB587" s="17" t="s">
        <v>244</v>
      </c>
      <c r="AC587" s="17" t="s">
        <v>244</v>
      </c>
      <c r="AD587" s="152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245</v>
      </c>
      <c r="C588" s="9" t="s">
        <v>245</v>
      </c>
      <c r="D588" s="150" t="s">
        <v>247</v>
      </c>
      <c r="E588" s="151" t="s">
        <v>248</v>
      </c>
      <c r="F588" s="151" t="s">
        <v>249</v>
      </c>
      <c r="G588" s="151" t="s">
        <v>250</v>
      </c>
      <c r="H588" s="151" t="s">
        <v>252</v>
      </c>
      <c r="I588" s="151" t="s">
        <v>253</v>
      </c>
      <c r="J588" s="151" t="s">
        <v>254</v>
      </c>
      <c r="K588" s="151" t="s">
        <v>255</v>
      </c>
      <c r="L588" s="151" t="s">
        <v>256</v>
      </c>
      <c r="M588" s="151" t="s">
        <v>257</v>
      </c>
      <c r="N588" s="151" t="s">
        <v>258</v>
      </c>
      <c r="O588" s="151" t="s">
        <v>259</v>
      </c>
      <c r="P588" s="151" t="s">
        <v>260</v>
      </c>
      <c r="Q588" s="151" t="s">
        <v>261</v>
      </c>
      <c r="R588" s="151" t="s">
        <v>262</v>
      </c>
      <c r="S588" s="151" t="s">
        <v>263</v>
      </c>
      <c r="T588" s="151" t="s">
        <v>264</v>
      </c>
      <c r="U588" s="151" t="s">
        <v>265</v>
      </c>
      <c r="V588" s="151" t="s">
        <v>283</v>
      </c>
      <c r="W588" s="151" t="s">
        <v>305</v>
      </c>
      <c r="X588" s="151" t="s">
        <v>284</v>
      </c>
      <c r="Y588" s="151" t="s">
        <v>266</v>
      </c>
      <c r="Z588" s="151" t="s">
        <v>267</v>
      </c>
      <c r="AA588" s="151" t="s">
        <v>285</v>
      </c>
      <c r="AB588" s="151" t="s">
        <v>268</v>
      </c>
      <c r="AC588" s="151" t="s">
        <v>269</v>
      </c>
      <c r="AD588" s="152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118</v>
      </c>
      <c r="E589" s="11" t="s">
        <v>118</v>
      </c>
      <c r="F589" s="11" t="s">
        <v>118</v>
      </c>
      <c r="G589" s="11" t="s">
        <v>313</v>
      </c>
      <c r="H589" s="11" t="s">
        <v>313</v>
      </c>
      <c r="I589" s="11" t="s">
        <v>314</v>
      </c>
      <c r="J589" s="11" t="s">
        <v>314</v>
      </c>
      <c r="K589" s="11" t="s">
        <v>314</v>
      </c>
      <c r="L589" s="11" t="s">
        <v>314</v>
      </c>
      <c r="M589" s="11" t="s">
        <v>314</v>
      </c>
      <c r="N589" s="11" t="s">
        <v>314</v>
      </c>
      <c r="O589" s="11" t="s">
        <v>313</v>
      </c>
      <c r="P589" s="11" t="s">
        <v>314</v>
      </c>
      <c r="Q589" s="11" t="s">
        <v>313</v>
      </c>
      <c r="R589" s="11" t="s">
        <v>118</v>
      </c>
      <c r="S589" s="11" t="s">
        <v>314</v>
      </c>
      <c r="T589" s="11" t="s">
        <v>118</v>
      </c>
      <c r="U589" s="11" t="s">
        <v>314</v>
      </c>
      <c r="V589" s="11" t="s">
        <v>314</v>
      </c>
      <c r="W589" s="11" t="s">
        <v>118</v>
      </c>
      <c r="X589" s="11" t="s">
        <v>313</v>
      </c>
      <c r="Y589" s="11" t="s">
        <v>314</v>
      </c>
      <c r="Z589" s="11" t="s">
        <v>314</v>
      </c>
      <c r="AA589" s="11" t="s">
        <v>314</v>
      </c>
      <c r="AB589" s="11" t="s">
        <v>313</v>
      </c>
      <c r="AC589" s="11" t="s">
        <v>314</v>
      </c>
      <c r="AD589" s="152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152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1">
        <v>2.2332000000000001</v>
      </c>
      <c r="E591" s="21">
        <v>2.27</v>
      </c>
      <c r="F591" s="21">
        <v>2.278399761489986</v>
      </c>
      <c r="G591" s="21">
        <v>2.2730000000000001</v>
      </c>
      <c r="H591" s="21">
        <v>2.36</v>
      </c>
      <c r="I591" s="21">
        <v>2.38</v>
      </c>
      <c r="J591" s="21">
        <v>2.27</v>
      </c>
      <c r="K591" s="21">
        <v>2.17</v>
      </c>
      <c r="L591" s="146">
        <v>2.72</v>
      </c>
      <c r="M591" s="21">
        <v>2.2799999999999998</v>
      </c>
      <c r="N591" s="21">
        <v>2.2639999999999998</v>
      </c>
      <c r="O591" s="146">
        <v>2.4900000000000002</v>
      </c>
      <c r="P591" s="21">
        <v>2.44</v>
      </c>
      <c r="Q591" s="21">
        <v>2.236827120764334</v>
      </c>
      <c r="R591" s="21">
        <v>2.08</v>
      </c>
      <c r="S591" s="21">
        <v>2.3199999999999998</v>
      </c>
      <c r="T591" s="21">
        <v>2.4402150000000002</v>
      </c>
      <c r="U591" s="21">
        <v>2.2000000000000002</v>
      </c>
      <c r="V591" s="21">
        <v>2.2999999999999998</v>
      </c>
      <c r="W591" s="146">
        <v>1.899</v>
      </c>
      <c r="X591" s="21">
        <v>2.15</v>
      </c>
      <c r="Y591" s="21">
        <v>2.306</v>
      </c>
      <c r="Z591" s="21">
        <v>2.2599999999999998</v>
      </c>
      <c r="AA591" s="21">
        <v>2.27</v>
      </c>
      <c r="AB591" s="21">
        <v>2.3184</v>
      </c>
      <c r="AC591" s="153">
        <v>2.456</v>
      </c>
      <c r="AD591" s="152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</v>
      </c>
    </row>
    <row r="592" spans="1:65">
      <c r="A592" s="29"/>
      <c r="B592" s="19">
        <v>1</v>
      </c>
      <c r="C592" s="9">
        <v>2</v>
      </c>
      <c r="D592" s="11">
        <v>2.2332000000000001</v>
      </c>
      <c r="E592" s="11">
        <v>2.2200000000000002</v>
      </c>
      <c r="F592" s="11">
        <v>2.2108864322973285</v>
      </c>
      <c r="G592" s="11">
        <v>2.3769999999999998</v>
      </c>
      <c r="H592" s="11">
        <v>2.35</v>
      </c>
      <c r="I592" s="11">
        <v>2.37</v>
      </c>
      <c r="J592" s="11">
        <v>2.27</v>
      </c>
      <c r="K592" s="11">
        <v>2.29</v>
      </c>
      <c r="L592" s="147">
        <v>2.69</v>
      </c>
      <c r="M592" s="11">
        <v>2.29</v>
      </c>
      <c r="N592" s="11">
        <v>2.2290000000000001</v>
      </c>
      <c r="O592" s="147">
        <v>2.4300000000000002</v>
      </c>
      <c r="P592" s="11">
        <v>2.42</v>
      </c>
      <c r="Q592" s="11">
        <v>2.2617568627186659</v>
      </c>
      <c r="R592" s="11">
        <v>2.153</v>
      </c>
      <c r="S592" s="11">
        <v>2.31</v>
      </c>
      <c r="T592" s="11">
        <v>2.4436</v>
      </c>
      <c r="U592" s="11">
        <v>2.2400000000000002</v>
      </c>
      <c r="V592" s="11">
        <v>2.2599999999999998</v>
      </c>
      <c r="W592" s="147">
        <v>2.2149999999999999</v>
      </c>
      <c r="X592" s="11">
        <v>2.1</v>
      </c>
      <c r="Y592" s="11">
        <v>2.2824</v>
      </c>
      <c r="Z592" s="11">
        <v>2.2599999999999998</v>
      </c>
      <c r="AA592" s="11">
        <v>2.44</v>
      </c>
      <c r="AB592" s="11">
        <v>2.2939000000000003</v>
      </c>
      <c r="AC592" s="11">
        <v>2.2480000000000002</v>
      </c>
      <c r="AD592" s="152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18</v>
      </c>
    </row>
    <row r="593" spans="1:65">
      <c r="A593" s="29"/>
      <c r="B593" s="19">
        <v>1</v>
      </c>
      <c r="C593" s="9">
        <v>3</v>
      </c>
      <c r="D593" s="11">
        <v>2.2351000000000001</v>
      </c>
      <c r="E593" s="11">
        <v>2.1999999999999997</v>
      </c>
      <c r="F593" s="11">
        <v>2.2714393289019053</v>
      </c>
      <c r="G593" s="11">
        <v>2.4049999999999998</v>
      </c>
      <c r="H593" s="11">
        <v>2.34</v>
      </c>
      <c r="I593" s="11">
        <v>2.38</v>
      </c>
      <c r="J593" s="11">
        <v>2.2799999999999998</v>
      </c>
      <c r="K593" s="11">
        <v>2.2599999999999998</v>
      </c>
      <c r="L593" s="147">
        <v>2.65</v>
      </c>
      <c r="M593" s="11">
        <v>2.33</v>
      </c>
      <c r="N593" s="11">
        <v>2.2530000000000001</v>
      </c>
      <c r="O593" s="147">
        <v>2.57</v>
      </c>
      <c r="P593" s="11">
        <v>2.42</v>
      </c>
      <c r="Q593" s="11">
        <v>2.299920388049141</v>
      </c>
      <c r="R593" s="11">
        <v>2.08</v>
      </c>
      <c r="S593" s="11">
        <v>2.2999999999999998</v>
      </c>
      <c r="T593" s="11">
        <v>2.442685</v>
      </c>
      <c r="U593" s="11">
        <v>2.27</v>
      </c>
      <c r="V593" s="11">
        <v>2.16</v>
      </c>
      <c r="W593" s="147">
        <v>1.9830000000000001</v>
      </c>
      <c r="X593" s="11">
        <v>2.23</v>
      </c>
      <c r="Y593" s="11">
        <v>2.3079999999999998</v>
      </c>
      <c r="Z593" s="11">
        <v>2.25</v>
      </c>
      <c r="AA593" s="11">
        <v>2.3199999999999998</v>
      </c>
      <c r="AB593" s="11">
        <v>2.2919</v>
      </c>
      <c r="AC593" s="11">
        <v>2.3130000000000002</v>
      </c>
      <c r="AD593" s="152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16</v>
      </c>
    </row>
    <row r="594" spans="1:65">
      <c r="A594" s="29"/>
      <c r="B594" s="19">
        <v>1</v>
      </c>
      <c r="C594" s="9">
        <v>4</v>
      </c>
      <c r="D594" s="11">
        <v>2.2214999999999998</v>
      </c>
      <c r="E594" s="11">
        <v>2.34</v>
      </c>
      <c r="F594" s="11">
        <v>2.2906308129335788</v>
      </c>
      <c r="G594" s="11">
        <v>2.2919999999999998</v>
      </c>
      <c r="H594" s="11">
        <v>2.35</v>
      </c>
      <c r="I594" s="11">
        <v>2.34</v>
      </c>
      <c r="J594" s="11">
        <v>2.2400000000000002</v>
      </c>
      <c r="K594" s="11">
        <v>2.38</v>
      </c>
      <c r="L594" s="147">
        <v>2.68</v>
      </c>
      <c r="M594" s="11">
        <v>2.29</v>
      </c>
      <c r="N594" s="11">
        <v>2.2719999999999998</v>
      </c>
      <c r="O594" s="147">
        <v>2.41</v>
      </c>
      <c r="P594" s="11">
        <v>2.39</v>
      </c>
      <c r="Q594" s="11">
        <v>2.3231494330977425</v>
      </c>
      <c r="R594" s="11">
        <v>2.1349999999999998</v>
      </c>
      <c r="S594" s="11">
        <v>2.35</v>
      </c>
      <c r="T594" s="11">
        <v>2.4432849999999999</v>
      </c>
      <c r="U594" s="11">
        <v>2.21</v>
      </c>
      <c r="V594" s="148">
        <v>2</v>
      </c>
      <c r="W594" s="147">
        <v>2.0339999999999998</v>
      </c>
      <c r="X594" s="11">
        <v>2.2200000000000002</v>
      </c>
      <c r="Y594" s="11">
        <v>2.2839999999999998</v>
      </c>
      <c r="Z594" s="11">
        <v>2.27</v>
      </c>
      <c r="AA594" s="11">
        <v>2.2599999999999998</v>
      </c>
      <c r="AB594" s="11">
        <v>2.2814999999999999</v>
      </c>
      <c r="AC594" s="11">
        <v>2.1970000000000001</v>
      </c>
      <c r="AD594" s="152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2.2861054846203257</v>
      </c>
    </row>
    <row r="595" spans="1:65">
      <c r="A595" s="29"/>
      <c r="B595" s="19">
        <v>1</v>
      </c>
      <c r="C595" s="9">
        <v>5</v>
      </c>
      <c r="D595" s="11">
        <v>2.2547999999999999</v>
      </c>
      <c r="E595" s="11">
        <v>2.25</v>
      </c>
      <c r="F595" s="11">
        <v>2.1700520889753583</v>
      </c>
      <c r="G595" s="148">
        <v>2.9449999999999998</v>
      </c>
      <c r="H595" s="11">
        <v>2.37</v>
      </c>
      <c r="I595" s="11">
        <v>2.37</v>
      </c>
      <c r="J595" s="11">
        <v>2.2400000000000002</v>
      </c>
      <c r="K595" s="11">
        <v>2.36</v>
      </c>
      <c r="L595" s="147">
        <v>2.77</v>
      </c>
      <c r="M595" s="148">
        <v>2.4300000000000002</v>
      </c>
      <c r="N595" s="11">
        <v>2.2440000000000002</v>
      </c>
      <c r="O595" s="147">
        <v>2.5</v>
      </c>
      <c r="P595" s="11">
        <v>2.38</v>
      </c>
      <c r="Q595" s="11">
        <v>2.2545088471910097</v>
      </c>
      <c r="R595" s="11">
        <v>2.0830000000000002</v>
      </c>
      <c r="S595" s="11">
        <v>2.33</v>
      </c>
      <c r="T595" s="11">
        <v>2.4440499999999998</v>
      </c>
      <c r="U595" s="11">
        <v>2.25</v>
      </c>
      <c r="V595" s="11">
        <v>2.1999999999999997</v>
      </c>
      <c r="W595" s="147">
        <v>2.1749999999999998</v>
      </c>
      <c r="X595" s="11">
        <v>2.27</v>
      </c>
      <c r="Y595" s="11">
        <v>2.2919999999999998</v>
      </c>
      <c r="Z595" s="11">
        <v>2.25</v>
      </c>
      <c r="AA595" s="11">
        <v>2.54</v>
      </c>
      <c r="AB595" s="11">
        <v>2.3209</v>
      </c>
      <c r="AC595" s="11">
        <v>2.2599999999999998</v>
      </c>
      <c r="AD595" s="152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44</v>
      </c>
    </row>
    <row r="596" spans="1:65">
      <c r="A596" s="29"/>
      <c r="B596" s="19">
        <v>1</v>
      </c>
      <c r="C596" s="9">
        <v>6</v>
      </c>
      <c r="D596" s="11">
        <v>2.2117</v>
      </c>
      <c r="E596" s="11">
        <v>2.29</v>
      </c>
      <c r="F596" s="11">
        <v>2.1933861792028302</v>
      </c>
      <c r="G596" s="11">
        <v>2.3090000000000002</v>
      </c>
      <c r="H596" s="11">
        <v>2.36</v>
      </c>
      <c r="I596" s="11">
        <v>2.39</v>
      </c>
      <c r="J596" s="11">
        <v>2.2999999999999998</v>
      </c>
      <c r="K596" s="11">
        <v>2.31</v>
      </c>
      <c r="L596" s="148">
        <v>2.2599999999999998</v>
      </c>
      <c r="M596" s="11">
        <v>2.21</v>
      </c>
      <c r="N596" s="11">
        <v>2.2519999999999998</v>
      </c>
      <c r="O596" s="147">
        <v>2.5</v>
      </c>
      <c r="P596" s="11">
        <v>2.41</v>
      </c>
      <c r="Q596" s="11">
        <v>2.2843046219830696</v>
      </c>
      <c r="R596" s="11">
        <v>2.129</v>
      </c>
      <c r="S596" s="11">
        <v>2.33</v>
      </c>
      <c r="T596" s="11">
        <v>2.4458599999999997</v>
      </c>
      <c r="U596" s="11">
        <v>2.19</v>
      </c>
      <c r="V596" s="11">
        <v>2.31</v>
      </c>
      <c r="W596" s="147">
        <v>2.0720000000000001</v>
      </c>
      <c r="X596" s="11">
        <v>2.21</v>
      </c>
      <c r="Y596" s="11">
        <v>2.2999999999999998</v>
      </c>
      <c r="Z596" s="11">
        <v>2.27</v>
      </c>
      <c r="AA596" s="11">
        <v>2.35</v>
      </c>
      <c r="AB596" s="11">
        <v>2.2879</v>
      </c>
      <c r="AC596" s="11">
        <v>2.2269999999999999</v>
      </c>
      <c r="AD596" s="152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20" t="s">
        <v>275</v>
      </c>
      <c r="C597" s="12"/>
      <c r="D597" s="22">
        <v>2.2315833333333335</v>
      </c>
      <c r="E597" s="22">
        <v>2.2616666666666667</v>
      </c>
      <c r="F597" s="22">
        <v>2.2357991006334981</v>
      </c>
      <c r="G597" s="22">
        <v>2.4335</v>
      </c>
      <c r="H597" s="22">
        <v>2.355</v>
      </c>
      <c r="I597" s="22">
        <v>2.3716666666666666</v>
      </c>
      <c r="J597" s="22">
        <v>2.2666666666666671</v>
      </c>
      <c r="K597" s="22">
        <v>2.2949999999999999</v>
      </c>
      <c r="L597" s="22">
        <v>2.6283333333333334</v>
      </c>
      <c r="M597" s="22">
        <v>2.3050000000000002</v>
      </c>
      <c r="N597" s="22">
        <v>2.2523333333333331</v>
      </c>
      <c r="O597" s="22">
        <v>2.4833333333333334</v>
      </c>
      <c r="P597" s="22">
        <v>2.41</v>
      </c>
      <c r="Q597" s="22">
        <v>2.2767445456339939</v>
      </c>
      <c r="R597" s="22">
        <v>2.11</v>
      </c>
      <c r="S597" s="22">
        <v>2.3233333333333333</v>
      </c>
      <c r="T597" s="22">
        <v>2.4432825</v>
      </c>
      <c r="U597" s="22">
        <v>2.226666666666667</v>
      </c>
      <c r="V597" s="22">
        <v>2.2049999999999996</v>
      </c>
      <c r="W597" s="22">
        <v>2.0630000000000002</v>
      </c>
      <c r="X597" s="22">
        <v>2.1966666666666668</v>
      </c>
      <c r="Y597" s="22">
        <v>2.2953999999999994</v>
      </c>
      <c r="Z597" s="22">
        <v>2.2599999999999998</v>
      </c>
      <c r="AA597" s="22">
        <v>2.3633333333333328</v>
      </c>
      <c r="AB597" s="22">
        <v>2.2990833333333334</v>
      </c>
      <c r="AC597" s="22">
        <v>2.2835000000000005</v>
      </c>
      <c r="AD597" s="152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276</v>
      </c>
      <c r="C598" s="28"/>
      <c r="D598" s="11">
        <v>2.2332000000000001</v>
      </c>
      <c r="E598" s="11">
        <v>2.2599999999999998</v>
      </c>
      <c r="F598" s="11">
        <v>2.2411628805996169</v>
      </c>
      <c r="G598" s="11">
        <v>2.343</v>
      </c>
      <c r="H598" s="11">
        <v>2.355</v>
      </c>
      <c r="I598" s="11">
        <v>2.375</v>
      </c>
      <c r="J598" s="11">
        <v>2.27</v>
      </c>
      <c r="K598" s="11">
        <v>2.2999999999999998</v>
      </c>
      <c r="L598" s="11">
        <v>2.6850000000000001</v>
      </c>
      <c r="M598" s="11">
        <v>2.29</v>
      </c>
      <c r="N598" s="11">
        <v>2.2524999999999999</v>
      </c>
      <c r="O598" s="11">
        <v>2.4950000000000001</v>
      </c>
      <c r="P598" s="11">
        <v>2.415</v>
      </c>
      <c r="Q598" s="11">
        <v>2.2730307423508678</v>
      </c>
      <c r="R598" s="11">
        <v>2.1059999999999999</v>
      </c>
      <c r="S598" s="11">
        <v>2.3250000000000002</v>
      </c>
      <c r="T598" s="11">
        <v>2.4434424999999997</v>
      </c>
      <c r="U598" s="11">
        <v>2.2250000000000001</v>
      </c>
      <c r="V598" s="11">
        <v>2.2299999999999995</v>
      </c>
      <c r="W598" s="11">
        <v>2.0529999999999999</v>
      </c>
      <c r="X598" s="11">
        <v>2.2149999999999999</v>
      </c>
      <c r="Y598" s="11">
        <v>2.2959999999999998</v>
      </c>
      <c r="Z598" s="11">
        <v>2.2599999999999998</v>
      </c>
      <c r="AA598" s="11">
        <v>2.335</v>
      </c>
      <c r="AB598" s="11">
        <v>2.2929000000000004</v>
      </c>
      <c r="AC598" s="11">
        <v>2.254</v>
      </c>
      <c r="AD598" s="152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277</v>
      </c>
      <c r="C599" s="28"/>
      <c r="D599" s="23">
        <v>1.4516393032246918E-2</v>
      </c>
      <c r="E599" s="23">
        <v>5.0365331992022706E-2</v>
      </c>
      <c r="F599" s="23">
        <v>5.0663054270503799E-2</v>
      </c>
      <c r="G599" s="23">
        <v>0.25570275712240564</v>
      </c>
      <c r="H599" s="23">
        <v>1.0488088481701546E-2</v>
      </c>
      <c r="I599" s="23">
        <v>1.7224014243685137E-2</v>
      </c>
      <c r="J599" s="23">
        <v>2.3380903889000073E-2</v>
      </c>
      <c r="K599" s="23">
        <v>7.5564541949250247E-2</v>
      </c>
      <c r="L599" s="23">
        <v>0.18497747610632681</v>
      </c>
      <c r="M599" s="23">
        <v>7.2594765651526227E-2</v>
      </c>
      <c r="N599" s="23">
        <v>1.5081998099279239E-2</v>
      </c>
      <c r="O599" s="23">
        <v>5.7154760664940719E-2</v>
      </c>
      <c r="P599" s="23">
        <v>2.1908902300206624E-2</v>
      </c>
      <c r="Q599" s="23">
        <v>3.1812405565192457E-2</v>
      </c>
      <c r="R599" s="23">
        <v>3.2753625753494747E-2</v>
      </c>
      <c r="S599" s="23">
        <v>1.7511900715418346E-2</v>
      </c>
      <c r="T599" s="23">
        <v>1.8493208212744864E-3</v>
      </c>
      <c r="U599" s="23">
        <v>3.1411250638372669E-2</v>
      </c>
      <c r="V599" s="23">
        <v>0.11588787684654503</v>
      </c>
      <c r="W599" s="23">
        <v>0.11820829074138574</v>
      </c>
      <c r="X599" s="23">
        <v>6.1210020966069485E-2</v>
      </c>
      <c r="Y599" s="23">
        <v>1.0979981785048654E-2</v>
      </c>
      <c r="Z599" s="23">
        <v>8.9442719099991665E-3</v>
      </c>
      <c r="AA599" s="23">
        <v>0.10819735055289791</v>
      </c>
      <c r="AB599" s="23">
        <v>1.6503383491474302E-2</v>
      </c>
      <c r="AC599" s="23">
        <v>9.2858494495657196E-2</v>
      </c>
      <c r="AD599" s="204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56"/>
    </row>
    <row r="600" spans="1:65">
      <c r="A600" s="29"/>
      <c r="B600" s="3" t="s">
        <v>87</v>
      </c>
      <c r="C600" s="28"/>
      <c r="D600" s="13">
        <v>6.5049746587610814E-3</v>
      </c>
      <c r="E600" s="13">
        <v>2.2269122472522936E-2</v>
      </c>
      <c r="F600" s="13">
        <v>2.2659931411614209E-2</v>
      </c>
      <c r="G600" s="13">
        <v>0.10507612784976604</v>
      </c>
      <c r="H600" s="13">
        <v>4.4535407565611659E-3</v>
      </c>
      <c r="I600" s="13">
        <v>7.2624093789255681E-3</v>
      </c>
      <c r="J600" s="13">
        <v>1.0315104656911794E-2</v>
      </c>
      <c r="K600" s="13">
        <v>3.2925726339542591E-2</v>
      </c>
      <c r="L600" s="13">
        <v>7.0378240750663332E-2</v>
      </c>
      <c r="M600" s="13">
        <v>3.1494475336887734E-2</v>
      </c>
      <c r="N600" s="13">
        <v>6.6961660941005953E-3</v>
      </c>
      <c r="O600" s="13">
        <v>2.3015339865076798E-2</v>
      </c>
      <c r="P600" s="13">
        <v>9.0908308299612536E-3</v>
      </c>
      <c r="Q600" s="13">
        <v>1.3972760196657818E-2</v>
      </c>
      <c r="R600" s="13">
        <v>1.5523045380803199E-2</v>
      </c>
      <c r="S600" s="13">
        <v>7.5374034643120574E-3</v>
      </c>
      <c r="T600" s="13">
        <v>7.5690012156780326E-4</v>
      </c>
      <c r="U600" s="13">
        <v>1.410684908908952E-2</v>
      </c>
      <c r="V600" s="13">
        <v>5.2556860247866238E-2</v>
      </c>
      <c r="W600" s="13">
        <v>5.729921994250399E-2</v>
      </c>
      <c r="X600" s="13">
        <v>2.7864956433719036E-2</v>
      </c>
      <c r="Y600" s="13">
        <v>4.7834720680703397E-3</v>
      </c>
      <c r="Z600" s="13">
        <v>3.9576424380527286E-3</v>
      </c>
      <c r="AA600" s="13">
        <v>4.5781671602072464E-2</v>
      </c>
      <c r="AB600" s="13">
        <v>7.178245021482896E-3</v>
      </c>
      <c r="AC600" s="13">
        <v>4.0664985546598281E-2</v>
      </c>
      <c r="AD600" s="152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278</v>
      </c>
      <c r="C601" s="28"/>
      <c r="D601" s="13">
        <v>-2.3849359381615365E-2</v>
      </c>
      <c r="E601" s="13">
        <v>-1.069015324011513E-2</v>
      </c>
      <c r="F601" s="13">
        <v>-2.2005276801644325E-2</v>
      </c>
      <c r="G601" s="13">
        <v>6.4474065773108213E-2</v>
      </c>
      <c r="H601" s="13">
        <v>3.0136192683653196E-2</v>
      </c>
      <c r="I601" s="13">
        <v>3.7426611598611714E-2</v>
      </c>
      <c r="J601" s="13">
        <v>-8.5030275656273746E-3</v>
      </c>
      <c r="K601" s="13">
        <v>3.8906845898021292E-3</v>
      </c>
      <c r="L601" s="13">
        <v>0.1496990628889745</v>
      </c>
      <c r="M601" s="13">
        <v>8.2649359387774179E-3</v>
      </c>
      <c r="N601" s="13">
        <v>-1.477278783249214E-2</v>
      </c>
      <c r="O601" s="13">
        <v>8.6272418328834588E-2</v>
      </c>
      <c r="P601" s="13">
        <v>5.4194575103016618E-2</v>
      </c>
      <c r="Q601" s="13">
        <v>-4.0947099988636326E-3</v>
      </c>
      <c r="R601" s="13">
        <v>-7.7032965366238715E-2</v>
      </c>
      <c r="S601" s="13">
        <v>1.6284396745231744E-2</v>
      </c>
      <c r="T601" s="13">
        <v>6.8753177155243206E-2</v>
      </c>
      <c r="U601" s="13">
        <v>-2.6000032961528086E-2</v>
      </c>
      <c r="V601" s="13">
        <v>-3.5477577550974693E-2</v>
      </c>
      <c r="W601" s="13">
        <v>-9.7591946706421906E-2</v>
      </c>
      <c r="X601" s="13">
        <v>-3.912278700845373E-2</v>
      </c>
      <c r="Y601" s="13">
        <v>4.065654643760741E-3</v>
      </c>
      <c r="Z601" s="13">
        <v>-1.141919513161116E-2</v>
      </c>
      <c r="AA601" s="13">
        <v>3.3781402141132233E-2</v>
      </c>
      <c r="AB601" s="13">
        <v>5.6768372239670573E-3</v>
      </c>
      <c r="AC601" s="13">
        <v>-1.1397044615191199E-3</v>
      </c>
      <c r="AD601" s="152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279</v>
      </c>
      <c r="C602" s="46"/>
      <c r="D602" s="44">
        <v>0.65</v>
      </c>
      <c r="E602" s="44">
        <v>0.31</v>
      </c>
      <c r="F602" s="44">
        <v>0.6</v>
      </c>
      <c r="G602" s="44">
        <v>1.62</v>
      </c>
      <c r="H602" s="44">
        <v>0.74</v>
      </c>
      <c r="I602" s="44">
        <v>0.92</v>
      </c>
      <c r="J602" s="44">
        <v>0.25</v>
      </c>
      <c r="K602" s="44">
        <v>0.06</v>
      </c>
      <c r="L602" s="44">
        <v>3.8</v>
      </c>
      <c r="M602" s="44">
        <v>0.18</v>
      </c>
      <c r="N602" s="44">
        <v>0.41</v>
      </c>
      <c r="O602" s="44">
        <v>2.1800000000000002</v>
      </c>
      <c r="P602" s="44">
        <v>1.35</v>
      </c>
      <c r="Q602" s="44">
        <v>0.14000000000000001</v>
      </c>
      <c r="R602" s="44">
        <v>2.0099999999999998</v>
      </c>
      <c r="S602" s="44">
        <v>0.38</v>
      </c>
      <c r="T602" s="44">
        <v>1.73</v>
      </c>
      <c r="U602" s="44">
        <v>0.7</v>
      </c>
      <c r="V602" s="44">
        <v>0.94</v>
      </c>
      <c r="W602" s="44">
        <v>2.54</v>
      </c>
      <c r="X602" s="44">
        <v>1.04</v>
      </c>
      <c r="Y602" s="44">
        <v>7.0000000000000007E-2</v>
      </c>
      <c r="Z602" s="44">
        <v>0.33</v>
      </c>
      <c r="AA602" s="44">
        <v>0.83</v>
      </c>
      <c r="AB602" s="44">
        <v>0.11</v>
      </c>
      <c r="AC602" s="44">
        <v>0.06</v>
      </c>
      <c r="AD602" s="152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BM603" s="55"/>
    </row>
    <row r="604" spans="1:65" ht="15">
      <c r="B604" s="8" t="s">
        <v>607</v>
      </c>
      <c r="BM604" s="27" t="s">
        <v>67</v>
      </c>
    </row>
    <row r="605" spans="1:65" ht="15">
      <c r="A605" s="24" t="s">
        <v>29</v>
      </c>
      <c r="B605" s="18" t="s">
        <v>114</v>
      </c>
      <c r="C605" s="15" t="s">
        <v>115</v>
      </c>
      <c r="D605" s="16" t="s">
        <v>244</v>
      </c>
      <c r="E605" s="17" t="s">
        <v>244</v>
      </c>
      <c r="F605" s="17" t="s">
        <v>244</v>
      </c>
      <c r="G605" s="17" t="s">
        <v>244</v>
      </c>
      <c r="H605" s="17" t="s">
        <v>244</v>
      </c>
      <c r="I605" s="17" t="s">
        <v>244</v>
      </c>
      <c r="J605" s="17" t="s">
        <v>244</v>
      </c>
      <c r="K605" s="17" t="s">
        <v>244</v>
      </c>
      <c r="L605" s="17" t="s">
        <v>244</v>
      </c>
      <c r="M605" s="17" t="s">
        <v>244</v>
      </c>
      <c r="N605" s="17" t="s">
        <v>244</v>
      </c>
      <c r="O605" s="17" t="s">
        <v>244</v>
      </c>
      <c r="P605" s="17" t="s">
        <v>244</v>
      </c>
      <c r="Q605" s="17" t="s">
        <v>244</v>
      </c>
      <c r="R605" s="17" t="s">
        <v>244</v>
      </c>
      <c r="S605" s="17" t="s">
        <v>244</v>
      </c>
      <c r="T605" s="17" t="s">
        <v>244</v>
      </c>
      <c r="U605" s="17" t="s">
        <v>244</v>
      </c>
      <c r="V605" s="17" t="s">
        <v>244</v>
      </c>
      <c r="W605" s="17" t="s">
        <v>244</v>
      </c>
      <c r="X605" s="17" t="s">
        <v>244</v>
      </c>
      <c r="Y605" s="17" t="s">
        <v>244</v>
      </c>
      <c r="Z605" s="152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245</v>
      </c>
      <c r="C606" s="9" t="s">
        <v>245</v>
      </c>
      <c r="D606" s="150" t="s">
        <v>247</v>
      </c>
      <c r="E606" s="151" t="s">
        <v>248</v>
      </c>
      <c r="F606" s="151" t="s">
        <v>249</v>
      </c>
      <c r="G606" s="151" t="s">
        <v>250</v>
      </c>
      <c r="H606" s="151" t="s">
        <v>252</v>
      </c>
      <c r="I606" s="151" t="s">
        <v>253</v>
      </c>
      <c r="J606" s="151" t="s">
        <v>254</v>
      </c>
      <c r="K606" s="151" t="s">
        <v>255</v>
      </c>
      <c r="L606" s="151" t="s">
        <v>256</v>
      </c>
      <c r="M606" s="151" t="s">
        <v>257</v>
      </c>
      <c r="N606" s="151" t="s">
        <v>258</v>
      </c>
      <c r="O606" s="151" t="s">
        <v>259</v>
      </c>
      <c r="P606" s="151" t="s">
        <v>260</v>
      </c>
      <c r="Q606" s="151" t="s">
        <v>261</v>
      </c>
      <c r="R606" s="151" t="s">
        <v>265</v>
      </c>
      <c r="S606" s="151" t="s">
        <v>283</v>
      </c>
      <c r="T606" s="151" t="s">
        <v>305</v>
      </c>
      <c r="U606" s="151" t="s">
        <v>284</v>
      </c>
      <c r="V606" s="151" t="s">
        <v>266</v>
      </c>
      <c r="W606" s="151" t="s">
        <v>267</v>
      </c>
      <c r="X606" s="151" t="s">
        <v>285</v>
      </c>
      <c r="Y606" s="151" t="s">
        <v>269</v>
      </c>
      <c r="Z606" s="152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313</v>
      </c>
      <c r="E607" s="11" t="s">
        <v>313</v>
      </c>
      <c r="F607" s="11" t="s">
        <v>118</v>
      </c>
      <c r="G607" s="11" t="s">
        <v>313</v>
      </c>
      <c r="H607" s="11" t="s">
        <v>313</v>
      </c>
      <c r="I607" s="11" t="s">
        <v>314</v>
      </c>
      <c r="J607" s="11" t="s">
        <v>314</v>
      </c>
      <c r="K607" s="11" t="s">
        <v>314</v>
      </c>
      <c r="L607" s="11" t="s">
        <v>314</v>
      </c>
      <c r="M607" s="11" t="s">
        <v>314</v>
      </c>
      <c r="N607" s="11" t="s">
        <v>313</v>
      </c>
      <c r="O607" s="11" t="s">
        <v>313</v>
      </c>
      <c r="P607" s="11" t="s">
        <v>314</v>
      </c>
      <c r="Q607" s="11" t="s">
        <v>313</v>
      </c>
      <c r="R607" s="11" t="s">
        <v>314</v>
      </c>
      <c r="S607" s="11" t="s">
        <v>314</v>
      </c>
      <c r="T607" s="11" t="s">
        <v>313</v>
      </c>
      <c r="U607" s="11" t="s">
        <v>118</v>
      </c>
      <c r="V607" s="11" t="s">
        <v>314</v>
      </c>
      <c r="W607" s="11" t="s">
        <v>314</v>
      </c>
      <c r="X607" s="11" t="s">
        <v>314</v>
      </c>
      <c r="Y607" s="11" t="s">
        <v>314</v>
      </c>
      <c r="Z607" s="152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152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11">
        <v>18.14</v>
      </c>
      <c r="E609" s="211">
        <v>16.3</v>
      </c>
      <c r="F609" s="211">
        <v>15.541119192194966</v>
      </c>
      <c r="G609" s="212">
        <v>11.47</v>
      </c>
      <c r="H609" s="211">
        <v>14.01</v>
      </c>
      <c r="I609" s="211">
        <v>17</v>
      </c>
      <c r="J609" s="211">
        <v>17.5</v>
      </c>
      <c r="K609" s="211">
        <v>17.7</v>
      </c>
      <c r="L609" s="211">
        <v>17</v>
      </c>
      <c r="M609" s="211">
        <v>16.100000000000001</v>
      </c>
      <c r="N609" s="211">
        <v>18.2</v>
      </c>
      <c r="O609" s="211">
        <v>18.5</v>
      </c>
      <c r="P609" s="211">
        <v>16.7</v>
      </c>
      <c r="Q609" s="211">
        <v>18.276652012314223</v>
      </c>
      <c r="R609" s="212">
        <v>17</v>
      </c>
      <c r="S609" s="211">
        <v>17</v>
      </c>
      <c r="T609" s="211">
        <v>16.5</v>
      </c>
      <c r="U609" s="212">
        <v>11</v>
      </c>
      <c r="V609" s="211">
        <v>16.600000000000001</v>
      </c>
      <c r="W609" s="211">
        <v>13</v>
      </c>
      <c r="X609" s="211">
        <v>15.8</v>
      </c>
      <c r="Y609" s="211">
        <v>15.88</v>
      </c>
      <c r="Z609" s="213"/>
      <c r="AA609" s="214"/>
      <c r="AB609" s="214"/>
      <c r="AC609" s="214"/>
      <c r="AD609" s="214"/>
      <c r="AE609" s="214"/>
      <c r="AF609" s="214"/>
      <c r="AG609" s="214"/>
      <c r="AH609" s="214"/>
      <c r="AI609" s="214"/>
      <c r="AJ609" s="214"/>
      <c r="AK609" s="214"/>
      <c r="AL609" s="214"/>
      <c r="AM609" s="214"/>
      <c r="AN609" s="214"/>
      <c r="AO609" s="214"/>
      <c r="AP609" s="214"/>
      <c r="AQ609" s="214"/>
      <c r="AR609" s="214"/>
      <c r="AS609" s="214"/>
      <c r="AT609" s="214"/>
      <c r="AU609" s="214"/>
      <c r="AV609" s="214"/>
      <c r="AW609" s="214"/>
      <c r="AX609" s="214"/>
      <c r="AY609" s="214"/>
      <c r="AZ609" s="214"/>
      <c r="BA609" s="214"/>
      <c r="BB609" s="214"/>
      <c r="BC609" s="214"/>
      <c r="BD609" s="214"/>
      <c r="BE609" s="214"/>
      <c r="BF609" s="214"/>
      <c r="BG609" s="214"/>
      <c r="BH609" s="214"/>
      <c r="BI609" s="214"/>
      <c r="BJ609" s="214"/>
      <c r="BK609" s="214"/>
      <c r="BL609" s="214"/>
      <c r="BM609" s="215">
        <v>1</v>
      </c>
    </row>
    <row r="610" spans="1:65">
      <c r="A610" s="29"/>
      <c r="B610" s="19">
        <v>1</v>
      </c>
      <c r="C610" s="9">
        <v>2</v>
      </c>
      <c r="D610" s="216">
        <v>17.73</v>
      </c>
      <c r="E610" s="216">
        <v>15.8</v>
      </c>
      <c r="F610" s="216">
        <v>16.51046325766341</v>
      </c>
      <c r="G610" s="217">
        <v>11.66</v>
      </c>
      <c r="H610" s="216">
        <v>13.88</v>
      </c>
      <c r="I610" s="216">
        <v>18.100000000000001</v>
      </c>
      <c r="J610" s="216">
        <v>17.899999999999999</v>
      </c>
      <c r="K610" s="216">
        <v>19</v>
      </c>
      <c r="L610" s="216">
        <v>16.600000000000001</v>
      </c>
      <c r="M610" s="216">
        <v>16.7</v>
      </c>
      <c r="N610" s="216">
        <v>17.7</v>
      </c>
      <c r="O610" s="216">
        <v>18.3</v>
      </c>
      <c r="P610" s="216">
        <v>16</v>
      </c>
      <c r="Q610" s="216">
        <v>17.143803291035518</v>
      </c>
      <c r="R610" s="217">
        <v>17</v>
      </c>
      <c r="S610" s="216">
        <v>17.399999999999999</v>
      </c>
      <c r="T610" s="216">
        <v>17.100000000000001</v>
      </c>
      <c r="U610" s="217">
        <v>11</v>
      </c>
      <c r="V610" s="216">
        <v>16.2</v>
      </c>
      <c r="W610" s="216">
        <v>13.7</v>
      </c>
      <c r="X610" s="216">
        <v>16</v>
      </c>
      <c r="Y610" s="216">
        <v>14.85</v>
      </c>
      <c r="Z610" s="213"/>
      <c r="AA610" s="214"/>
      <c r="AB610" s="214"/>
      <c r="AC610" s="214"/>
      <c r="AD610" s="214"/>
      <c r="AE610" s="214"/>
      <c r="AF610" s="214"/>
      <c r="AG610" s="214"/>
      <c r="AH610" s="214"/>
      <c r="AI610" s="214"/>
      <c r="AJ610" s="214"/>
      <c r="AK610" s="214"/>
      <c r="AL610" s="214"/>
      <c r="AM610" s="214"/>
      <c r="AN610" s="214"/>
      <c r="AO610" s="214"/>
      <c r="AP610" s="214"/>
      <c r="AQ610" s="214"/>
      <c r="AR610" s="214"/>
      <c r="AS610" s="214"/>
      <c r="AT610" s="214"/>
      <c r="AU610" s="214"/>
      <c r="AV610" s="214"/>
      <c r="AW610" s="214"/>
      <c r="AX610" s="214"/>
      <c r="AY610" s="214"/>
      <c r="AZ610" s="214"/>
      <c r="BA610" s="214"/>
      <c r="BB610" s="214"/>
      <c r="BC610" s="214"/>
      <c r="BD610" s="214"/>
      <c r="BE610" s="214"/>
      <c r="BF610" s="214"/>
      <c r="BG610" s="214"/>
      <c r="BH610" s="214"/>
      <c r="BI610" s="214"/>
      <c r="BJ610" s="214"/>
      <c r="BK610" s="214"/>
      <c r="BL610" s="214"/>
      <c r="BM610" s="215">
        <v>19</v>
      </c>
    </row>
    <row r="611" spans="1:65">
      <c r="A611" s="29"/>
      <c r="B611" s="19">
        <v>1</v>
      </c>
      <c r="C611" s="9">
        <v>3</v>
      </c>
      <c r="D611" s="216">
        <v>17.79</v>
      </c>
      <c r="E611" s="216">
        <v>16</v>
      </c>
      <c r="F611" s="216">
        <v>15.486099887428164</v>
      </c>
      <c r="G611" s="217">
        <v>12.05</v>
      </c>
      <c r="H611" s="216">
        <v>14.17</v>
      </c>
      <c r="I611" s="216">
        <v>17.100000000000001</v>
      </c>
      <c r="J611" s="216">
        <v>17.600000000000001</v>
      </c>
      <c r="K611" s="216">
        <v>18.3</v>
      </c>
      <c r="L611" s="216">
        <v>16.7</v>
      </c>
      <c r="M611" s="216">
        <v>15.9</v>
      </c>
      <c r="N611" s="216">
        <v>18.100000000000001</v>
      </c>
      <c r="O611" s="216">
        <v>19.100000000000001</v>
      </c>
      <c r="P611" s="216">
        <v>17</v>
      </c>
      <c r="Q611" s="216">
        <v>17.521201391263606</v>
      </c>
      <c r="R611" s="217">
        <v>17</v>
      </c>
      <c r="S611" s="216">
        <v>17.5</v>
      </c>
      <c r="T611" s="216">
        <v>14.6</v>
      </c>
      <c r="U611" s="217">
        <v>11</v>
      </c>
      <c r="V611" s="216">
        <v>16.3</v>
      </c>
      <c r="W611" s="216">
        <v>15.2</v>
      </c>
      <c r="X611" s="216">
        <v>15.299999999999999</v>
      </c>
      <c r="Y611" s="216">
        <v>15.720000000000002</v>
      </c>
      <c r="Z611" s="213"/>
      <c r="AA611" s="214"/>
      <c r="AB611" s="214"/>
      <c r="AC611" s="214"/>
      <c r="AD611" s="214"/>
      <c r="AE611" s="214"/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  <c r="BI611" s="214"/>
      <c r="BJ611" s="214"/>
      <c r="BK611" s="214"/>
      <c r="BL611" s="214"/>
      <c r="BM611" s="215">
        <v>16</v>
      </c>
    </row>
    <row r="612" spans="1:65">
      <c r="A612" s="29"/>
      <c r="B612" s="19">
        <v>1</v>
      </c>
      <c r="C612" s="9">
        <v>4</v>
      </c>
      <c r="D612" s="216">
        <v>17.559999999999999</v>
      </c>
      <c r="E612" s="216">
        <v>16.100000000000001</v>
      </c>
      <c r="F612" s="216">
        <v>16.214948521897735</v>
      </c>
      <c r="G612" s="217">
        <v>11.76</v>
      </c>
      <c r="H612" s="216">
        <v>13.84</v>
      </c>
      <c r="I612" s="216">
        <v>18.100000000000001</v>
      </c>
      <c r="J612" s="216">
        <v>17.2</v>
      </c>
      <c r="K612" s="216">
        <v>19.399999999999999</v>
      </c>
      <c r="L612" s="216">
        <v>16.2</v>
      </c>
      <c r="M612" s="216">
        <v>15.9</v>
      </c>
      <c r="N612" s="216">
        <v>19.100000000000001</v>
      </c>
      <c r="O612" s="216">
        <v>17.7</v>
      </c>
      <c r="P612" s="216">
        <v>16.2</v>
      </c>
      <c r="Q612" s="216">
        <v>17.026614591860397</v>
      </c>
      <c r="R612" s="217">
        <v>17</v>
      </c>
      <c r="S612" s="216">
        <v>17.2</v>
      </c>
      <c r="T612" s="216">
        <v>17.100000000000001</v>
      </c>
      <c r="U612" s="217">
        <v>11</v>
      </c>
      <c r="V612" s="216">
        <v>16.3</v>
      </c>
      <c r="W612" s="216">
        <v>14.1</v>
      </c>
      <c r="X612" s="216">
        <v>15.7</v>
      </c>
      <c r="Y612" s="216">
        <v>14.53</v>
      </c>
      <c r="Z612" s="213"/>
      <c r="AA612" s="214"/>
      <c r="AB612" s="214"/>
      <c r="AC612" s="214"/>
      <c r="AD612" s="214"/>
      <c r="AE612" s="214"/>
      <c r="AF612" s="214"/>
      <c r="AG612" s="214"/>
      <c r="AH612" s="214"/>
      <c r="AI612" s="214"/>
      <c r="AJ612" s="214"/>
      <c r="AK612" s="214"/>
      <c r="AL612" s="214"/>
      <c r="AM612" s="214"/>
      <c r="AN612" s="214"/>
      <c r="AO612" s="214"/>
      <c r="AP612" s="214"/>
      <c r="AQ612" s="214"/>
      <c r="AR612" s="214"/>
      <c r="AS612" s="214"/>
      <c r="AT612" s="214"/>
      <c r="AU612" s="214"/>
      <c r="AV612" s="214"/>
      <c r="AW612" s="214"/>
      <c r="AX612" s="214"/>
      <c r="AY612" s="214"/>
      <c r="AZ612" s="214"/>
      <c r="BA612" s="214"/>
      <c r="BB612" s="214"/>
      <c r="BC612" s="214"/>
      <c r="BD612" s="214"/>
      <c r="BE612" s="214"/>
      <c r="BF612" s="214"/>
      <c r="BG612" s="214"/>
      <c r="BH612" s="214"/>
      <c r="BI612" s="214"/>
      <c r="BJ612" s="214"/>
      <c r="BK612" s="214"/>
      <c r="BL612" s="214"/>
      <c r="BM612" s="215">
        <v>16.682601209947023</v>
      </c>
    </row>
    <row r="613" spans="1:65">
      <c r="A613" s="29"/>
      <c r="B613" s="19">
        <v>1</v>
      </c>
      <c r="C613" s="9">
        <v>5</v>
      </c>
      <c r="D613" s="216">
        <v>18.059999999999999</v>
      </c>
      <c r="E613" s="216">
        <v>16</v>
      </c>
      <c r="F613" s="216">
        <v>16.411015453869851</v>
      </c>
      <c r="G613" s="218">
        <v>17.86</v>
      </c>
      <c r="H613" s="216">
        <v>13.61</v>
      </c>
      <c r="I613" s="216">
        <v>17.899999999999999</v>
      </c>
      <c r="J613" s="216">
        <v>16.899999999999999</v>
      </c>
      <c r="K613" s="216">
        <v>19.100000000000001</v>
      </c>
      <c r="L613" s="216">
        <v>17.399999999999999</v>
      </c>
      <c r="M613" s="216">
        <v>17.100000000000001</v>
      </c>
      <c r="N613" s="216">
        <v>18</v>
      </c>
      <c r="O613" s="216">
        <v>18.399999999999999</v>
      </c>
      <c r="P613" s="216">
        <v>16.5</v>
      </c>
      <c r="Q613" s="216">
        <v>18.138417157553647</v>
      </c>
      <c r="R613" s="217">
        <v>17</v>
      </c>
      <c r="S613" s="216">
        <v>16.899999999999999</v>
      </c>
      <c r="T613" s="216">
        <v>18.3</v>
      </c>
      <c r="U613" s="217">
        <v>12</v>
      </c>
      <c r="V613" s="216">
        <v>16.899999999999999</v>
      </c>
      <c r="W613" s="216">
        <v>15</v>
      </c>
      <c r="X613" s="216">
        <v>16.3</v>
      </c>
      <c r="Y613" s="216">
        <v>15.53</v>
      </c>
      <c r="Z613" s="213"/>
      <c r="AA613" s="214"/>
      <c r="AB613" s="214"/>
      <c r="AC613" s="214"/>
      <c r="AD613" s="214"/>
      <c r="AE613" s="214"/>
      <c r="AF613" s="214"/>
      <c r="AG613" s="214"/>
      <c r="AH613" s="214"/>
      <c r="AI613" s="214"/>
      <c r="AJ613" s="214"/>
      <c r="AK613" s="214"/>
      <c r="AL613" s="214"/>
      <c r="AM613" s="214"/>
      <c r="AN613" s="214"/>
      <c r="AO613" s="214"/>
      <c r="AP613" s="214"/>
      <c r="AQ613" s="214"/>
      <c r="AR613" s="214"/>
      <c r="AS613" s="214"/>
      <c r="AT613" s="214"/>
      <c r="AU613" s="214"/>
      <c r="AV613" s="214"/>
      <c r="AW613" s="214"/>
      <c r="AX613" s="214"/>
      <c r="AY613" s="214"/>
      <c r="AZ613" s="214"/>
      <c r="BA613" s="214"/>
      <c r="BB613" s="214"/>
      <c r="BC613" s="214"/>
      <c r="BD613" s="214"/>
      <c r="BE613" s="214"/>
      <c r="BF613" s="214"/>
      <c r="BG613" s="214"/>
      <c r="BH613" s="214"/>
      <c r="BI613" s="214"/>
      <c r="BJ613" s="214"/>
      <c r="BK613" s="214"/>
      <c r="BL613" s="214"/>
      <c r="BM613" s="215">
        <v>45</v>
      </c>
    </row>
    <row r="614" spans="1:65">
      <c r="A614" s="29"/>
      <c r="B614" s="19">
        <v>1</v>
      </c>
      <c r="C614" s="9">
        <v>6</v>
      </c>
      <c r="D614" s="216">
        <v>17.3</v>
      </c>
      <c r="E614" s="216">
        <v>16</v>
      </c>
      <c r="F614" s="216">
        <v>15.416604700433078</v>
      </c>
      <c r="G614" s="217">
        <v>11.66</v>
      </c>
      <c r="H614" s="216">
        <v>13.79</v>
      </c>
      <c r="I614" s="216">
        <v>17.3</v>
      </c>
      <c r="J614" s="216">
        <v>17.8</v>
      </c>
      <c r="K614" s="216">
        <v>18.8</v>
      </c>
      <c r="L614" s="216">
        <v>16.3</v>
      </c>
      <c r="M614" s="216">
        <v>16</v>
      </c>
      <c r="N614" s="216">
        <v>19.2</v>
      </c>
      <c r="O614" s="216">
        <v>18.5</v>
      </c>
      <c r="P614" s="216">
        <v>16.3</v>
      </c>
      <c r="Q614" s="216">
        <v>16.809598476445785</v>
      </c>
      <c r="R614" s="217">
        <v>17</v>
      </c>
      <c r="S614" s="216">
        <v>17.899999999999999</v>
      </c>
      <c r="T614" s="216">
        <v>15.5</v>
      </c>
      <c r="U614" s="217">
        <v>11</v>
      </c>
      <c r="V614" s="216">
        <v>16.8</v>
      </c>
      <c r="W614" s="216">
        <v>13.6</v>
      </c>
      <c r="X614" s="216">
        <v>16.8</v>
      </c>
      <c r="Y614" s="216">
        <v>16.03</v>
      </c>
      <c r="Z614" s="213"/>
      <c r="AA614" s="214"/>
      <c r="AB614" s="214"/>
      <c r="AC614" s="214"/>
      <c r="AD614" s="214"/>
      <c r="AE614" s="214"/>
      <c r="AF614" s="214"/>
      <c r="AG614" s="214"/>
      <c r="AH614" s="214"/>
      <c r="AI614" s="214"/>
      <c r="AJ614" s="214"/>
      <c r="AK614" s="214"/>
      <c r="AL614" s="214"/>
      <c r="AM614" s="214"/>
      <c r="AN614" s="214"/>
      <c r="AO614" s="214"/>
      <c r="AP614" s="214"/>
      <c r="AQ614" s="214"/>
      <c r="AR614" s="214"/>
      <c r="AS614" s="214"/>
      <c r="AT614" s="214"/>
      <c r="AU614" s="214"/>
      <c r="AV614" s="214"/>
      <c r="AW614" s="214"/>
      <c r="AX614" s="214"/>
      <c r="AY614" s="214"/>
      <c r="AZ614" s="214"/>
      <c r="BA614" s="214"/>
      <c r="BB614" s="214"/>
      <c r="BC614" s="214"/>
      <c r="BD614" s="214"/>
      <c r="BE614" s="214"/>
      <c r="BF614" s="214"/>
      <c r="BG614" s="214"/>
      <c r="BH614" s="214"/>
      <c r="BI614" s="214"/>
      <c r="BJ614" s="214"/>
      <c r="BK614" s="214"/>
      <c r="BL614" s="214"/>
      <c r="BM614" s="219"/>
    </row>
    <row r="615" spans="1:65">
      <c r="A615" s="29"/>
      <c r="B615" s="20" t="s">
        <v>275</v>
      </c>
      <c r="C615" s="12"/>
      <c r="D615" s="220">
        <v>17.763333333333332</v>
      </c>
      <c r="E615" s="220">
        <v>16.033333333333335</v>
      </c>
      <c r="F615" s="220">
        <v>15.930041835581202</v>
      </c>
      <c r="G615" s="220">
        <v>12.743333333333334</v>
      </c>
      <c r="H615" s="220">
        <v>13.883333333333335</v>
      </c>
      <c r="I615" s="220">
        <v>17.583333333333336</v>
      </c>
      <c r="J615" s="220">
        <v>17.483333333333331</v>
      </c>
      <c r="K615" s="220">
        <v>18.716666666666665</v>
      </c>
      <c r="L615" s="220">
        <v>16.7</v>
      </c>
      <c r="M615" s="220">
        <v>16.283333333333331</v>
      </c>
      <c r="N615" s="220">
        <v>18.383333333333333</v>
      </c>
      <c r="O615" s="220">
        <v>18.416666666666668</v>
      </c>
      <c r="P615" s="220">
        <v>16.45</v>
      </c>
      <c r="Q615" s="220">
        <v>17.486047820078863</v>
      </c>
      <c r="R615" s="220">
        <v>17</v>
      </c>
      <c r="S615" s="220">
        <v>17.316666666666666</v>
      </c>
      <c r="T615" s="220">
        <v>16.516666666666669</v>
      </c>
      <c r="U615" s="220">
        <v>11.166666666666666</v>
      </c>
      <c r="V615" s="220">
        <v>16.516666666666662</v>
      </c>
      <c r="W615" s="220">
        <v>14.1</v>
      </c>
      <c r="X615" s="220">
        <v>15.983333333333333</v>
      </c>
      <c r="Y615" s="220">
        <v>15.423333333333334</v>
      </c>
      <c r="Z615" s="213"/>
      <c r="AA615" s="214"/>
      <c r="AB615" s="214"/>
      <c r="AC615" s="214"/>
      <c r="AD615" s="214"/>
      <c r="AE615" s="214"/>
      <c r="AF615" s="214"/>
      <c r="AG615" s="214"/>
      <c r="AH615" s="214"/>
      <c r="AI615" s="214"/>
      <c r="AJ615" s="214"/>
      <c r="AK615" s="214"/>
      <c r="AL615" s="214"/>
      <c r="AM615" s="214"/>
      <c r="AN615" s="214"/>
      <c r="AO615" s="214"/>
      <c r="AP615" s="214"/>
      <c r="AQ615" s="214"/>
      <c r="AR615" s="214"/>
      <c r="AS615" s="214"/>
      <c r="AT615" s="214"/>
      <c r="AU615" s="214"/>
      <c r="AV615" s="214"/>
      <c r="AW615" s="214"/>
      <c r="AX615" s="214"/>
      <c r="AY615" s="214"/>
      <c r="AZ615" s="214"/>
      <c r="BA615" s="214"/>
      <c r="BB615" s="214"/>
      <c r="BC615" s="214"/>
      <c r="BD615" s="214"/>
      <c r="BE615" s="214"/>
      <c r="BF615" s="214"/>
      <c r="BG615" s="214"/>
      <c r="BH615" s="214"/>
      <c r="BI615" s="214"/>
      <c r="BJ615" s="214"/>
      <c r="BK615" s="214"/>
      <c r="BL615" s="214"/>
      <c r="BM615" s="219"/>
    </row>
    <row r="616" spans="1:65">
      <c r="A616" s="29"/>
      <c r="B616" s="3" t="s">
        <v>276</v>
      </c>
      <c r="C616" s="28"/>
      <c r="D616" s="216">
        <v>17.759999999999998</v>
      </c>
      <c r="E616" s="216">
        <v>16</v>
      </c>
      <c r="F616" s="216">
        <v>15.878033857046351</v>
      </c>
      <c r="G616" s="216">
        <v>11.71</v>
      </c>
      <c r="H616" s="216">
        <v>13.86</v>
      </c>
      <c r="I616" s="216">
        <v>17.600000000000001</v>
      </c>
      <c r="J616" s="216">
        <v>17.55</v>
      </c>
      <c r="K616" s="216">
        <v>18.899999999999999</v>
      </c>
      <c r="L616" s="216">
        <v>16.649999999999999</v>
      </c>
      <c r="M616" s="216">
        <v>16.05</v>
      </c>
      <c r="N616" s="216">
        <v>18.149999999999999</v>
      </c>
      <c r="O616" s="216">
        <v>18.45</v>
      </c>
      <c r="P616" s="216">
        <v>16.399999999999999</v>
      </c>
      <c r="Q616" s="216">
        <v>17.332502341149564</v>
      </c>
      <c r="R616" s="216">
        <v>17</v>
      </c>
      <c r="S616" s="216">
        <v>17.299999999999997</v>
      </c>
      <c r="T616" s="216">
        <v>16.8</v>
      </c>
      <c r="U616" s="216">
        <v>11</v>
      </c>
      <c r="V616" s="216">
        <v>16.450000000000003</v>
      </c>
      <c r="W616" s="216">
        <v>13.899999999999999</v>
      </c>
      <c r="X616" s="216">
        <v>15.9</v>
      </c>
      <c r="Y616" s="216">
        <v>15.625</v>
      </c>
      <c r="Z616" s="213"/>
      <c r="AA616" s="214"/>
      <c r="AB616" s="214"/>
      <c r="AC616" s="214"/>
      <c r="AD616" s="214"/>
      <c r="AE616" s="214"/>
      <c r="AF616" s="214"/>
      <c r="AG616" s="214"/>
      <c r="AH616" s="214"/>
      <c r="AI616" s="214"/>
      <c r="AJ616" s="214"/>
      <c r="AK616" s="214"/>
      <c r="AL616" s="214"/>
      <c r="AM616" s="214"/>
      <c r="AN616" s="214"/>
      <c r="AO616" s="214"/>
      <c r="AP616" s="214"/>
      <c r="AQ616" s="214"/>
      <c r="AR616" s="214"/>
      <c r="AS616" s="214"/>
      <c r="AT616" s="214"/>
      <c r="AU616" s="214"/>
      <c r="AV616" s="214"/>
      <c r="AW616" s="214"/>
      <c r="AX616" s="214"/>
      <c r="AY616" s="214"/>
      <c r="AZ616" s="214"/>
      <c r="BA616" s="214"/>
      <c r="BB616" s="214"/>
      <c r="BC616" s="214"/>
      <c r="BD616" s="214"/>
      <c r="BE616" s="214"/>
      <c r="BF616" s="214"/>
      <c r="BG616" s="214"/>
      <c r="BH616" s="214"/>
      <c r="BI616" s="214"/>
      <c r="BJ616" s="214"/>
      <c r="BK616" s="214"/>
      <c r="BL616" s="214"/>
      <c r="BM616" s="219"/>
    </row>
    <row r="617" spans="1:65">
      <c r="A617" s="29"/>
      <c r="B617" s="3" t="s">
        <v>277</v>
      </c>
      <c r="C617" s="28"/>
      <c r="D617" s="23">
        <v>0.31232461745220558</v>
      </c>
      <c r="E617" s="23">
        <v>0.16329931618554538</v>
      </c>
      <c r="F617" s="23">
        <v>0.50226674909395308</v>
      </c>
      <c r="G617" s="23">
        <v>2.5138231176171932</v>
      </c>
      <c r="H617" s="23">
        <v>0.19158983967493354</v>
      </c>
      <c r="I617" s="23">
        <v>0.50760877323650222</v>
      </c>
      <c r="J617" s="23">
        <v>0.37638632635454095</v>
      </c>
      <c r="K617" s="23">
        <v>0.61779176642835465</v>
      </c>
      <c r="L617" s="23">
        <v>0.44721359549995743</v>
      </c>
      <c r="M617" s="23">
        <v>0.49966655548141986</v>
      </c>
      <c r="N617" s="23">
        <v>0.61779176642835487</v>
      </c>
      <c r="O617" s="23">
        <v>0.44907311951024992</v>
      </c>
      <c r="P617" s="23">
        <v>0.36193922141707707</v>
      </c>
      <c r="Q617" s="23">
        <v>0.60624589700507148</v>
      </c>
      <c r="R617" s="23">
        <v>0</v>
      </c>
      <c r="S617" s="23">
        <v>0.36560452221856687</v>
      </c>
      <c r="T617" s="23">
        <v>1.3090709173557666</v>
      </c>
      <c r="U617" s="23">
        <v>0.40824829046386302</v>
      </c>
      <c r="V617" s="23">
        <v>0.29268868558020233</v>
      </c>
      <c r="W617" s="23">
        <v>0.85322916030806162</v>
      </c>
      <c r="X617" s="23">
        <v>0.51929439306299785</v>
      </c>
      <c r="Y617" s="23">
        <v>0.60045538274435317</v>
      </c>
      <c r="Z617" s="152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87</v>
      </c>
      <c r="C618" s="28"/>
      <c r="D618" s="13">
        <v>1.7582545549945896E-2</v>
      </c>
      <c r="E618" s="13">
        <v>1.0184988535481001E-2</v>
      </c>
      <c r="F618" s="13">
        <v>3.1529531075812647E-2</v>
      </c>
      <c r="G618" s="13">
        <v>0.19726574294668006</v>
      </c>
      <c r="H618" s="13">
        <v>1.3799988451976004E-2</v>
      </c>
      <c r="I618" s="13">
        <v>2.8868745397336616E-2</v>
      </c>
      <c r="J618" s="13">
        <v>2.1528293213796436E-2</v>
      </c>
      <c r="K618" s="13">
        <v>3.3007574341675228E-2</v>
      </c>
      <c r="L618" s="13">
        <v>2.6779257215566316E-2</v>
      </c>
      <c r="M618" s="13">
        <v>3.0685765945634796E-2</v>
      </c>
      <c r="N618" s="13">
        <v>3.3606079769448134E-2</v>
      </c>
      <c r="O618" s="13">
        <v>2.4384060787886873E-2</v>
      </c>
      <c r="P618" s="13">
        <v>2.200238428067338E-2</v>
      </c>
      <c r="Q618" s="13">
        <v>3.4670264158201146E-2</v>
      </c>
      <c r="R618" s="13">
        <v>0</v>
      </c>
      <c r="S618" s="13">
        <v>2.1112869425518779E-2</v>
      </c>
      <c r="T618" s="13">
        <v>7.9257573200147313E-2</v>
      </c>
      <c r="U618" s="13">
        <v>3.6559548399748926E-2</v>
      </c>
      <c r="V618" s="13">
        <v>1.7720808410506706E-2</v>
      </c>
      <c r="W618" s="13">
        <v>6.0512706404827067E-2</v>
      </c>
      <c r="X618" s="13">
        <v>3.248974304877985E-2</v>
      </c>
      <c r="Y618" s="13">
        <v>3.8931621963109134E-2</v>
      </c>
      <c r="Z618" s="152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278</v>
      </c>
      <c r="C619" s="28"/>
      <c r="D619" s="13">
        <v>6.4781991116704241E-2</v>
      </c>
      <c r="E619" s="13">
        <v>-3.8918863338084364E-2</v>
      </c>
      <c r="F619" s="13">
        <v>-4.5110433612541634E-2</v>
      </c>
      <c r="G619" s="13">
        <v>-0.23613031487349201</v>
      </c>
      <c r="H619" s="13">
        <v>-0.16779564777611666</v>
      </c>
      <c r="I619" s="13">
        <v>5.3992306838171578E-2</v>
      </c>
      <c r="J619" s="13">
        <v>4.7998037794541926E-2</v>
      </c>
      <c r="K619" s="13">
        <v>0.1219273559993046</v>
      </c>
      <c r="L619" s="13">
        <v>1.0429302861116874E-3</v>
      </c>
      <c r="M619" s="13">
        <v>-2.3933190729011011E-2</v>
      </c>
      <c r="N619" s="13">
        <v>0.10194645918720679</v>
      </c>
      <c r="O619" s="13">
        <v>0.10394454886841653</v>
      </c>
      <c r="P619" s="13">
        <v>-1.3942742322961887E-2</v>
      </c>
      <c r="Q619" s="13">
        <v>4.8160751433222737E-2</v>
      </c>
      <c r="R619" s="13">
        <v>1.9025737416999977E-2</v>
      </c>
      <c r="S619" s="13">
        <v>3.8007589388493024E-2</v>
      </c>
      <c r="T619" s="13">
        <v>-9.9465629605420824E-3</v>
      </c>
      <c r="U619" s="13">
        <v>-0.33063995679471581</v>
      </c>
      <c r="V619" s="13">
        <v>-9.9465629605425265E-3</v>
      </c>
      <c r="W619" s="13">
        <v>-0.15480806484825305</v>
      </c>
      <c r="X619" s="13">
        <v>-4.191599785989919E-2</v>
      </c>
      <c r="Y619" s="13">
        <v>-7.548390450422382E-2</v>
      </c>
      <c r="Z619" s="152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279</v>
      </c>
      <c r="C620" s="46"/>
      <c r="D620" s="44">
        <v>0.87</v>
      </c>
      <c r="E620" s="44">
        <v>0.34</v>
      </c>
      <c r="F620" s="44">
        <v>0.41</v>
      </c>
      <c r="G620" s="44">
        <v>2.63</v>
      </c>
      <c r="H620" s="44">
        <v>1.83</v>
      </c>
      <c r="I620" s="44">
        <v>0.74</v>
      </c>
      <c r="J620" s="44">
        <v>0.67</v>
      </c>
      <c r="K620" s="44">
        <v>1.53</v>
      </c>
      <c r="L620" s="44">
        <v>0.13</v>
      </c>
      <c r="M620" s="44">
        <v>0.16</v>
      </c>
      <c r="N620" s="44">
        <v>1.3</v>
      </c>
      <c r="O620" s="44">
        <v>1.32</v>
      </c>
      <c r="P620" s="44">
        <v>0.05</v>
      </c>
      <c r="Q620" s="44">
        <v>0.68</v>
      </c>
      <c r="R620" s="44" t="s">
        <v>280</v>
      </c>
      <c r="S620" s="44">
        <v>0.56000000000000005</v>
      </c>
      <c r="T620" s="44">
        <v>0</v>
      </c>
      <c r="U620" s="44" t="s">
        <v>280</v>
      </c>
      <c r="V620" s="44">
        <v>0</v>
      </c>
      <c r="W620" s="44">
        <v>1.68</v>
      </c>
      <c r="X620" s="44">
        <v>0.37</v>
      </c>
      <c r="Y620" s="44">
        <v>0.76</v>
      </c>
      <c r="Z620" s="152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325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BM621" s="55"/>
    </row>
    <row r="622" spans="1:65">
      <c r="BM622" s="55"/>
    </row>
    <row r="623" spans="1:65" ht="15">
      <c r="B623" s="8" t="s">
        <v>608</v>
      </c>
      <c r="BM623" s="27" t="s">
        <v>67</v>
      </c>
    </row>
    <row r="624" spans="1:65" ht="15">
      <c r="A624" s="24" t="s">
        <v>31</v>
      </c>
      <c r="B624" s="18" t="s">
        <v>114</v>
      </c>
      <c r="C624" s="15" t="s">
        <v>115</v>
      </c>
      <c r="D624" s="16" t="s">
        <v>244</v>
      </c>
      <c r="E624" s="17" t="s">
        <v>244</v>
      </c>
      <c r="F624" s="17" t="s">
        <v>244</v>
      </c>
      <c r="G624" s="17" t="s">
        <v>244</v>
      </c>
      <c r="H624" s="17" t="s">
        <v>244</v>
      </c>
      <c r="I624" s="17" t="s">
        <v>244</v>
      </c>
      <c r="J624" s="17" t="s">
        <v>244</v>
      </c>
      <c r="K624" s="17" t="s">
        <v>244</v>
      </c>
      <c r="L624" s="17" t="s">
        <v>244</v>
      </c>
      <c r="M624" s="15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245</v>
      </c>
      <c r="C625" s="9" t="s">
        <v>245</v>
      </c>
      <c r="D625" s="150" t="s">
        <v>247</v>
      </c>
      <c r="E625" s="151" t="s">
        <v>250</v>
      </c>
      <c r="F625" s="151" t="s">
        <v>261</v>
      </c>
      <c r="G625" s="151" t="s">
        <v>264</v>
      </c>
      <c r="H625" s="151" t="s">
        <v>283</v>
      </c>
      <c r="I625" s="151" t="s">
        <v>305</v>
      </c>
      <c r="J625" s="151" t="s">
        <v>285</v>
      </c>
      <c r="K625" s="151" t="s">
        <v>268</v>
      </c>
      <c r="L625" s="151" t="s">
        <v>269</v>
      </c>
      <c r="M625" s="15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313</v>
      </c>
      <c r="E626" s="11" t="s">
        <v>313</v>
      </c>
      <c r="F626" s="11" t="s">
        <v>313</v>
      </c>
      <c r="G626" s="11" t="s">
        <v>313</v>
      </c>
      <c r="H626" s="11" t="s">
        <v>314</v>
      </c>
      <c r="I626" s="11" t="s">
        <v>313</v>
      </c>
      <c r="J626" s="11" t="s">
        <v>314</v>
      </c>
      <c r="K626" s="11" t="s">
        <v>313</v>
      </c>
      <c r="L626" s="11" t="s">
        <v>314</v>
      </c>
      <c r="M626" s="15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15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8">
        <v>1</v>
      </c>
      <c r="C628" s="14">
        <v>1</v>
      </c>
      <c r="D628" s="211">
        <v>39</v>
      </c>
      <c r="E628" s="211">
        <v>39.1</v>
      </c>
      <c r="F628" s="211">
        <v>35.710632571645554</v>
      </c>
      <c r="G628" s="211">
        <v>35.23592</v>
      </c>
      <c r="H628" s="211">
        <v>36.1</v>
      </c>
      <c r="I628" s="211">
        <v>29.5</v>
      </c>
      <c r="J628" s="211">
        <v>33.9</v>
      </c>
      <c r="K628" s="233">
        <v>18</v>
      </c>
      <c r="L628" s="211">
        <v>34.6</v>
      </c>
      <c r="M628" s="213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  <c r="BI628" s="214"/>
      <c r="BJ628" s="214"/>
      <c r="BK628" s="214"/>
      <c r="BL628" s="214"/>
      <c r="BM628" s="215">
        <v>1</v>
      </c>
    </row>
    <row r="629" spans="1:65">
      <c r="A629" s="29"/>
      <c r="B629" s="19">
        <v>1</v>
      </c>
      <c r="C629" s="9">
        <v>2</v>
      </c>
      <c r="D629" s="216">
        <v>39.119999999999997</v>
      </c>
      <c r="E629" s="216">
        <v>39.700000000000003</v>
      </c>
      <c r="F629" s="216">
        <v>36.220642926396415</v>
      </c>
      <c r="G629" s="216">
        <v>35.293419999999998</v>
      </c>
      <c r="H629" s="216">
        <v>36.700000000000003</v>
      </c>
      <c r="I629" s="216">
        <v>33.5</v>
      </c>
      <c r="J629" s="216">
        <v>34.9</v>
      </c>
      <c r="K629" s="217">
        <v>28</v>
      </c>
      <c r="L629" s="216">
        <v>33.6</v>
      </c>
      <c r="M629" s="213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5">
        <v>20</v>
      </c>
    </row>
    <row r="630" spans="1:65">
      <c r="A630" s="29"/>
      <c r="B630" s="19">
        <v>1</v>
      </c>
      <c r="C630" s="9">
        <v>3</v>
      </c>
      <c r="D630" s="216">
        <v>37.76</v>
      </c>
      <c r="E630" s="216">
        <v>39.1</v>
      </c>
      <c r="F630" s="216">
        <v>36.388639928628223</v>
      </c>
      <c r="G630" s="216">
        <v>35.432039999999994</v>
      </c>
      <c r="H630" s="216">
        <v>34.5</v>
      </c>
      <c r="I630" s="216">
        <v>31.100000000000005</v>
      </c>
      <c r="J630" s="216">
        <v>33.5</v>
      </c>
      <c r="K630" s="217">
        <v>28</v>
      </c>
      <c r="L630" s="216">
        <v>33.299999999999997</v>
      </c>
      <c r="M630" s="213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5">
        <v>16</v>
      </c>
    </row>
    <row r="631" spans="1:65">
      <c r="A631" s="29"/>
      <c r="B631" s="19">
        <v>1</v>
      </c>
      <c r="C631" s="9">
        <v>4</v>
      </c>
      <c r="D631" s="216">
        <v>39.51</v>
      </c>
      <c r="E631" s="216">
        <v>39.299999999999997</v>
      </c>
      <c r="F631" s="216">
        <v>36.631142943535238</v>
      </c>
      <c r="G631" s="216">
        <v>34.17886</v>
      </c>
      <c r="H631" s="216">
        <v>32.6</v>
      </c>
      <c r="I631" s="216">
        <v>32.6</v>
      </c>
      <c r="J631" s="216">
        <v>34.1</v>
      </c>
      <c r="K631" s="217">
        <v>28</v>
      </c>
      <c r="L631" s="216">
        <v>31.5</v>
      </c>
      <c r="M631" s="213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5">
        <v>35.380222445430569</v>
      </c>
    </row>
    <row r="632" spans="1:65">
      <c r="A632" s="29"/>
      <c r="B632" s="19">
        <v>1</v>
      </c>
      <c r="C632" s="9">
        <v>5</v>
      </c>
      <c r="D632" s="216">
        <v>38.909999999999997</v>
      </c>
      <c r="E632" s="218">
        <v>33.799999999999997</v>
      </c>
      <c r="F632" s="216">
        <v>35.525639136448198</v>
      </c>
      <c r="G632" s="216">
        <v>35.165039999999998</v>
      </c>
      <c r="H632" s="216">
        <v>35.700000000000003</v>
      </c>
      <c r="I632" s="216">
        <v>32.4</v>
      </c>
      <c r="J632" s="216">
        <v>30.7</v>
      </c>
      <c r="K632" s="217">
        <v>27</v>
      </c>
      <c r="L632" s="216">
        <v>34.700000000000003</v>
      </c>
      <c r="M632" s="213"/>
      <c r="N632" s="214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5">
        <v>46</v>
      </c>
    </row>
    <row r="633" spans="1:65">
      <c r="A633" s="29"/>
      <c r="B633" s="19">
        <v>1</v>
      </c>
      <c r="C633" s="9">
        <v>6</v>
      </c>
      <c r="D633" s="216">
        <v>38.619999999999997</v>
      </c>
      <c r="E633" s="216">
        <v>38.1</v>
      </c>
      <c r="F633" s="216">
        <v>36.38025987401371</v>
      </c>
      <c r="G633" s="216">
        <v>35.108440000000002</v>
      </c>
      <c r="H633" s="216">
        <v>36</v>
      </c>
      <c r="I633" s="216">
        <v>30.800000000000004</v>
      </c>
      <c r="J633" s="216">
        <v>34.299999999999997</v>
      </c>
      <c r="K633" s="217">
        <v>28</v>
      </c>
      <c r="L633" s="216">
        <v>33.1</v>
      </c>
      <c r="M633" s="213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9"/>
    </row>
    <row r="634" spans="1:65">
      <c r="A634" s="29"/>
      <c r="B634" s="20" t="s">
        <v>275</v>
      </c>
      <c r="C634" s="12"/>
      <c r="D634" s="220">
        <v>38.82</v>
      </c>
      <c r="E634" s="220">
        <v>38.18333333333333</v>
      </c>
      <c r="F634" s="220">
        <v>36.142826230111226</v>
      </c>
      <c r="G634" s="220">
        <v>35.068953333333333</v>
      </c>
      <c r="H634" s="220">
        <v>35.266666666666673</v>
      </c>
      <c r="I634" s="220">
        <v>31.650000000000006</v>
      </c>
      <c r="J634" s="220">
        <v>33.566666666666663</v>
      </c>
      <c r="K634" s="220">
        <v>26.166666666666668</v>
      </c>
      <c r="L634" s="220">
        <v>33.466666666666661</v>
      </c>
      <c r="M634" s="213"/>
      <c r="N634" s="214"/>
      <c r="O634" s="214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  <c r="BI634" s="214"/>
      <c r="BJ634" s="214"/>
      <c r="BK634" s="214"/>
      <c r="BL634" s="214"/>
      <c r="BM634" s="219"/>
    </row>
    <row r="635" spans="1:65">
      <c r="A635" s="29"/>
      <c r="B635" s="3" t="s">
        <v>276</v>
      </c>
      <c r="C635" s="28"/>
      <c r="D635" s="216">
        <v>38.954999999999998</v>
      </c>
      <c r="E635" s="216">
        <v>39.1</v>
      </c>
      <c r="F635" s="216">
        <v>36.300451400205063</v>
      </c>
      <c r="G635" s="216">
        <v>35.200479999999999</v>
      </c>
      <c r="H635" s="216">
        <v>35.85</v>
      </c>
      <c r="I635" s="216">
        <v>31.75</v>
      </c>
      <c r="J635" s="216">
        <v>34</v>
      </c>
      <c r="K635" s="216">
        <v>28</v>
      </c>
      <c r="L635" s="216">
        <v>33.450000000000003</v>
      </c>
      <c r="M635" s="213"/>
      <c r="N635" s="214"/>
      <c r="O635" s="214"/>
      <c r="P635" s="214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4"/>
      <c r="BB635" s="214"/>
      <c r="BC635" s="214"/>
      <c r="BD635" s="214"/>
      <c r="BE635" s="214"/>
      <c r="BF635" s="214"/>
      <c r="BG635" s="214"/>
      <c r="BH635" s="214"/>
      <c r="BI635" s="214"/>
      <c r="BJ635" s="214"/>
      <c r="BK635" s="214"/>
      <c r="BL635" s="214"/>
      <c r="BM635" s="219"/>
    </row>
    <row r="636" spans="1:65">
      <c r="A636" s="29"/>
      <c r="B636" s="3" t="s">
        <v>277</v>
      </c>
      <c r="C636" s="28"/>
      <c r="D636" s="23">
        <v>0.59501260490850116</v>
      </c>
      <c r="E636" s="23">
        <v>2.2112590681932032</v>
      </c>
      <c r="F636" s="23">
        <v>0.43104965548473484</v>
      </c>
      <c r="G636" s="23">
        <v>0.45014510241328337</v>
      </c>
      <c r="H636" s="23">
        <v>1.4948801512718897</v>
      </c>
      <c r="I636" s="23">
        <v>1.4515508947329396</v>
      </c>
      <c r="J636" s="23">
        <v>1.4787382008545888</v>
      </c>
      <c r="K636" s="23">
        <v>4.0207793606049318</v>
      </c>
      <c r="L636" s="23">
        <v>1.1707547423208111</v>
      </c>
      <c r="M636" s="15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87</v>
      </c>
      <c r="C637" s="28"/>
      <c r="D637" s="13">
        <v>1.5327475654520896E-2</v>
      </c>
      <c r="E637" s="13">
        <v>5.7911629895937233E-2</v>
      </c>
      <c r="F637" s="13">
        <v>1.1926285253409977E-2</v>
      </c>
      <c r="G637" s="13">
        <v>1.2836000496924346E-2</v>
      </c>
      <c r="H637" s="13">
        <v>4.2387905990696299E-2</v>
      </c>
      <c r="I637" s="13">
        <v>4.5862587511309304E-2</v>
      </c>
      <c r="J637" s="13">
        <v>4.4053769638170474E-2</v>
      </c>
      <c r="K637" s="13">
        <v>0.15366035773012476</v>
      </c>
      <c r="L637" s="13">
        <v>3.4982711423928621E-2</v>
      </c>
      <c r="M637" s="15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278</v>
      </c>
      <c r="C638" s="28"/>
      <c r="D638" s="13">
        <v>9.7223174893115605E-2</v>
      </c>
      <c r="E638" s="13">
        <v>7.9228187223135738E-2</v>
      </c>
      <c r="F638" s="13">
        <v>2.1554522045667657E-2</v>
      </c>
      <c r="G638" s="13">
        <v>-8.7978280118879981E-3</v>
      </c>
      <c r="H638" s="13">
        <v>-3.2095835163004072E-3</v>
      </c>
      <c r="I638" s="13">
        <v>-0.10543241923320157</v>
      </c>
      <c r="J638" s="13">
        <v>-5.1259027033000781E-2</v>
      </c>
      <c r="K638" s="13">
        <v>-0.26041542822334207</v>
      </c>
      <c r="L638" s="13">
        <v>-5.4085464886924339E-2</v>
      </c>
      <c r="M638" s="15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279</v>
      </c>
      <c r="C639" s="46"/>
      <c r="D639" s="44">
        <v>1.58</v>
      </c>
      <c r="E639" s="44">
        <v>1.31</v>
      </c>
      <c r="F639" s="44">
        <v>0.45</v>
      </c>
      <c r="G639" s="44">
        <v>0</v>
      </c>
      <c r="H639" s="44">
        <v>0.08</v>
      </c>
      <c r="I639" s="44">
        <v>1.44</v>
      </c>
      <c r="J639" s="44">
        <v>0.63</v>
      </c>
      <c r="K639" s="44">
        <v>3.75</v>
      </c>
      <c r="L639" s="44">
        <v>0.67</v>
      </c>
      <c r="M639" s="15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BM640" s="55"/>
    </row>
    <row r="641" spans="1:65" ht="15">
      <c r="B641" s="8" t="s">
        <v>609</v>
      </c>
      <c r="BM641" s="27" t="s">
        <v>67</v>
      </c>
    </row>
    <row r="642" spans="1:65" ht="15">
      <c r="A642" s="24" t="s">
        <v>34</v>
      </c>
      <c r="B642" s="18" t="s">
        <v>114</v>
      </c>
      <c r="C642" s="15" t="s">
        <v>115</v>
      </c>
      <c r="D642" s="16" t="s">
        <v>244</v>
      </c>
      <c r="E642" s="17" t="s">
        <v>244</v>
      </c>
      <c r="F642" s="17" t="s">
        <v>244</v>
      </c>
      <c r="G642" s="17" t="s">
        <v>244</v>
      </c>
      <c r="H642" s="17" t="s">
        <v>244</v>
      </c>
      <c r="I642" s="17" t="s">
        <v>244</v>
      </c>
      <c r="J642" s="17" t="s">
        <v>244</v>
      </c>
      <c r="K642" s="17" t="s">
        <v>244</v>
      </c>
      <c r="L642" s="17" t="s">
        <v>244</v>
      </c>
      <c r="M642" s="17" t="s">
        <v>244</v>
      </c>
      <c r="N642" s="17" t="s">
        <v>244</v>
      </c>
      <c r="O642" s="17" t="s">
        <v>244</v>
      </c>
      <c r="P642" s="17" t="s">
        <v>244</v>
      </c>
      <c r="Q642" s="17" t="s">
        <v>244</v>
      </c>
      <c r="R642" s="17" t="s">
        <v>244</v>
      </c>
      <c r="S642" s="17" t="s">
        <v>244</v>
      </c>
      <c r="T642" s="17" t="s">
        <v>244</v>
      </c>
      <c r="U642" s="17" t="s">
        <v>244</v>
      </c>
      <c r="V642" s="17" t="s">
        <v>244</v>
      </c>
      <c r="W642" s="17" t="s">
        <v>244</v>
      </c>
      <c r="X642" s="17" t="s">
        <v>244</v>
      </c>
      <c r="Y642" s="17" t="s">
        <v>244</v>
      </c>
      <c r="Z642" s="17" t="s">
        <v>244</v>
      </c>
      <c r="AA642" s="17" t="s">
        <v>244</v>
      </c>
      <c r="AB642" s="152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245</v>
      </c>
      <c r="C643" s="9" t="s">
        <v>245</v>
      </c>
      <c r="D643" s="150" t="s">
        <v>247</v>
      </c>
      <c r="E643" s="151" t="s">
        <v>248</v>
      </c>
      <c r="F643" s="151" t="s">
        <v>249</v>
      </c>
      <c r="G643" s="151" t="s">
        <v>250</v>
      </c>
      <c r="H643" s="151" t="s">
        <v>252</v>
      </c>
      <c r="I643" s="151" t="s">
        <v>253</v>
      </c>
      <c r="J643" s="151" t="s">
        <v>254</v>
      </c>
      <c r="K643" s="151" t="s">
        <v>255</v>
      </c>
      <c r="L643" s="151" t="s">
        <v>256</v>
      </c>
      <c r="M643" s="151" t="s">
        <v>257</v>
      </c>
      <c r="N643" s="151" t="s">
        <v>258</v>
      </c>
      <c r="O643" s="151" t="s">
        <v>259</v>
      </c>
      <c r="P643" s="151" t="s">
        <v>260</v>
      </c>
      <c r="Q643" s="151" t="s">
        <v>261</v>
      </c>
      <c r="R643" s="151" t="s">
        <v>262</v>
      </c>
      <c r="S643" s="151" t="s">
        <v>263</v>
      </c>
      <c r="T643" s="151" t="s">
        <v>265</v>
      </c>
      <c r="U643" s="151" t="s">
        <v>283</v>
      </c>
      <c r="V643" s="151" t="s">
        <v>284</v>
      </c>
      <c r="W643" s="151" t="s">
        <v>266</v>
      </c>
      <c r="X643" s="151" t="s">
        <v>267</v>
      </c>
      <c r="Y643" s="151" t="s">
        <v>285</v>
      </c>
      <c r="Z643" s="151" t="s">
        <v>268</v>
      </c>
      <c r="AA643" s="151" t="s">
        <v>269</v>
      </c>
      <c r="AB643" s="152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313</v>
      </c>
      <c r="E644" s="11" t="s">
        <v>118</v>
      </c>
      <c r="F644" s="11" t="s">
        <v>118</v>
      </c>
      <c r="G644" s="11" t="s">
        <v>313</v>
      </c>
      <c r="H644" s="11" t="s">
        <v>313</v>
      </c>
      <c r="I644" s="11" t="s">
        <v>314</v>
      </c>
      <c r="J644" s="11" t="s">
        <v>314</v>
      </c>
      <c r="K644" s="11" t="s">
        <v>314</v>
      </c>
      <c r="L644" s="11" t="s">
        <v>314</v>
      </c>
      <c r="M644" s="11" t="s">
        <v>314</v>
      </c>
      <c r="N644" s="11" t="s">
        <v>314</v>
      </c>
      <c r="O644" s="11" t="s">
        <v>313</v>
      </c>
      <c r="P644" s="11" t="s">
        <v>314</v>
      </c>
      <c r="Q644" s="11" t="s">
        <v>313</v>
      </c>
      <c r="R644" s="11" t="s">
        <v>118</v>
      </c>
      <c r="S644" s="11" t="s">
        <v>314</v>
      </c>
      <c r="T644" s="11" t="s">
        <v>314</v>
      </c>
      <c r="U644" s="11" t="s">
        <v>314</v>
      </c>
      <c r="V644" s="11" t="s">
        <v>313</v>
      </c>
      <c r="W644" s="11" t="s">
        <v>314</v>
      </c>
      <c r="X644" s="11" t="s">
        <v>314</v>
      </c>
      <c r="Y644" s="11" t="s">
        <v>314</v>
      </c>
      <c r="Z644" s="11" t="s">
        <v>313</v>
      </c>
      <c r="AA644" s="11" t="s">
        <v>314</v>
      </c>
      <c r="AB644" s="152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152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8">
        <v>1</v>
      </c>
      <c r="C646" s="14">
        <v>1</v>
      </c>
      <c r="D646" s="21">
        <v>4.5</v>
      </c>
      <c r="E646" s="146">
        <v>4</v>
      </c>
      <c r="F646" s="21">
        <v>3.720325843312045</v>
      </c>
      <c r="G646" s="146">
        <v>5.5</v>
      </c>
      <c r="H646" s="146">
        <v>6.41</v>
      </c>
      <c r="I646" s="21">
        <v>4.5</v>
      </c>
      <c r="J646" s="21">
        <v>4.2</v>
      </c>
      <c r="K646" s="21">
        <v>3.9</v>
      </c>
      <c r="L646" s="21">
        <v>4.7</v>
      </c>
      <c r="M646" s="21">
        <v>4.5999999999999996</v>
      </c>
      <c r="N646" s="146">
        <v>5</v>
      </c>
      <c r="O646" s="21">
        <v>3.7</v>
      </c>
      <c r="P646" s="21">
        <v>4.5</v>
      </c>
      <c r="Q646" s="21">
        <v>4.7593447557591473</v>
      </c>
      <c r="R646" s="146">
        <v>5</v>
      </c>
      <c r="S646" s="21">
        <v>4.2</v>
      </c>
      <c r="T646" s="146">
        <v>3</v>
      </c>
      <c r="U646" s="21">
        <v>4</v>
      </c>
      <c r="V646" s="21">
        <v>3.9</v>
      </c>
      <c r="W646" s="21" t="s">
        <v>280</v>
      </c>
      <c r="X646" s="146">
        <v>5.9</v>
      </c>
      <c r="Y646" s="146">
        <v>4</v>
      </c>
      <c r="Z646" s="153">
        <v>3</v>
      </c>
      <c r="AA646" s="21">
        <v>4.0999999999999996</v>
      </c>
      <c r="AB646" s="152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48">
        <v>4.7</v>
      </c>
      <c r="E647" s="147">
        <v>4</v>
      </c>
      <c r="F647" s="11">
        <v>3.9577901238008693</v>
      </c>
      <c r="G647" s="147">
        <v>5.2</v>
      </c>
      <c r="H647" s="147">
        <v>8.3800000000000008</v>
      </c>
      <c r="I647" s="11">
        <v>4.5999999999999996</v>
      </c>
      <c r="J647" s="11">
        <v>4.2</v>
      </c>
      <c r="K647" s="11">
        <v>4.4000000000000004</v>
      </c>
      <c r="L647" s="11">
        <v>4.2</v>
      </c>
      <c r="M647" s="11">
        <v>4.5999999999999996</v>
      </c>
      <c r="N647" s="147">
        <v>4</v>
      </c>
      <c r="O647" s="148">
        <v>3.2</v>
      </c>
      <c r="P647" s="11">
        <v>4.4000000000000004</v>
      </c>
      <c r="Q647" s="11">
        <v>4.9351349044324664</v>
      </c>
      <c r="R647" s="147">
        <v>5</v>
      </c>
      <c r="S647" s="11">
        <v>4.2</v>
      </c>
      <c r="T647" s="147">
        <v>3</v>
      </c>
      <c r="U647" s="11">
        <v>3.9</v>
      </c>
      <c r="V647" s="11">
        <v>4.0999999999999996</v>
      </c>
      <c r="W647" s="11" t="s">
        <v>280</v>
      </c>
      <c r="X647" s="147">
        <v>5.0999999999999996</v>
      </c>
      <c r="Y647" s="147">
        <v>5</v>
      </c>
      <c r="Z647" s="11">
        <v>4.0999999999999996</v>
      </c>
      <c r="AA647" s="11">
        <v>4.0999999999999996</v>
      </c>
      <c r="AB647" s="152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21</v>
      </c>
    </row>
    <row r="648" spans="1:65">
      <c r="A648" s="29"/>
      <c r="B648" s="19">
        <v>1</v>
      </c>
      <c r="C648" s="9">
        <v>3</v>
      </c>
      <c r="D648" s="11">
        <v>4.3</v>
      </c>
      <c r="E648" s="147">
        <v>4</v>
      </c>
      <c r="F648" s="11">
        <v>3.8807637667439248</v>
      </c>
      <c r="G648" s="147">
        <v>5.0999999999999996</v>
      </c>
      <c r="H648" s="147">
        <v>7.9799999999999995</v>
      </c>
      <c r="I648" s="11">
        <v>4.4000000000000004</v>
      </c>
      <c r="J648" s="11">
        <v>4.2</v>
      </c>
      <c r="K648" s="11">
        <v>4.2</v>
      </c>
      <c r="L648" s="11">
        <v>4.4000000000000004</v>
      </c>
      <c r="M648" s="11">
        <v>4.3</v>
      </c>
      <c r="N648" s="147">
        <v>4</v>
      </c>
      <c r="O648" s="11">
        <v>3.5</v>
      </c>
      <c r="P648" s="11">
        <v>4.5999999999999996</v>
      </c>
      <c r="Q648" s="11">
        <v>4.665774677427347</v>
      </c>
      <c r="R648" s="147">
        <v>5</v>
      </c>
      <c r="S648" s="11">
        <v>4.4000000000000004</v>
      </c>
      <c r="T648" s="147">
        <v>3</v>
      </c>
      <c r="U648" s="11">
        <v>3.9</v>
      </c>
      <c r="V648" s="11">
        <v>4.0999999999999996</v>
      </c>
      <c r="W648" s="11" t="s">
        <v>280</v>
      </c>
      <c r="X648" s="147">
        <v>5.5</v>
      </c>
      <c r="Y648" s="147">
        <v>4</v>
      </c>
      <c r="Z648" s="11">
        <v>4.4000000000000004</v>
      </c>
      <c r="AA648" s="11">
        <v>4.2</v>
      </c>
      <c r="AB648" s="152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1">
        <v>4.4000000000000004</v>
      </c>
      <c r="E649" s="147">
        <v>4</v>
      </c>
      <c r="F649" s="11">
        <v>3.781159860296555</v>
      </c>
      <c r="G649" s="147">
        <v>5.8</v>
      </c>
      <c r="H649" s="147">
        <v>7.13</v>
      </c>
      <c r="I649" s="11">
        <v>4.5</v>
      </c>
      <c r="J649" s="11">
        <v>4.0999999999999996</v>
      </c>
      <c r="K649" s="11">
        <v>4.2</v>
      </c>
      <c r="L649" s="11">
        <v>4.2</v>
      </c>
      <c r="M649" s="11">
        <v>4.2</v>
      </c>
      <c r="N649" s="147">
        <v>4</v>
      </c>
      <c r="O649" s="11">
        <v>3.9</v>
      </c>
      <c r="P649" s="11">
        <v>4.4000000000000004</v>
      </c>
      <c r="Q649" s="11">
        <v>4.7552839357172463</v>
      </c>
      <c r="R649" s="147">
        <v>4</v>
      </c>
      <c r="S649" s="11">
        <v>4.2</v>
      </c>
      <c r="T649" s="147">
        <v>3</v>
      </c>
      <c r="U649" s="11">
        <v>3.6</v>
      </c>
      <c r="V649" s="11">
        <v>3.8</v>
      </c>
      <c r="W649" s="11" t="s">
        <v>280</v>
      </c>
      <c r="X649" s="147">
        <v>5.5</v>
      </c>
      <c r="Y649" s="147">
        <v>4</v>
      </c>
      <c r="Z649" s="11">
        <v>4.2</v>
      </c>
      <c r="AA649" s="11">
        <v>4.2</v>
      </c>
      <c r="AB649" s="152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4.244462806039933</v>
      </c>
    </row>
    <row r="650" spans="1:65">
      <c r="A650" s="29"/>
      <c r="B650" s="19">
        <v>1</v>
      </c>
      <c r="C650" s="9">
        <v>5</v>
      </c>
      <c r="D650" s="11">
        <v>4.4000000000000004</v>
      </c>
      <c r="E650" s="147">
        <v>4</v>
      </c>
      <c r="F650" s="11">
        <v>4.0207112403297947</v>
      </c>
      <c r="G650" s="147">
        <v>6.1</v>
      </c>
      <c r="H650" s="147">
        <v>6.97</v>
      </c>
      <c r="I650" s="11">
        <v>4.5</v>
      </c>
      <c r="J650" s="11">
        <v>4.0999999999999996</v>
      </c>
      <c r="K650" s="11">
        <v>4.0999999999999996</v>
      </c>
      <c r="L650" s="11">
        <v>4.5999999999999996</v>
      </c>
      <c r="M650" s="11">
        <v>4.9000000000000004</v>
      </c>
      <c r="N650" s="147">
        <v>4</v>
      </c>
      <c r="O650" s="11">
        <v>4</v>
      </c>
      <c r="P650" s="11">
        <v>4.5</v>
      </c>
      <c r="Q650" s="11">
        <v>4.8171683132461105</v>
      </c>
      <c r="R650" s="147">
        <v>4</v>
      </c>
      <c r="S650" s="11">
        <v>4.4000000000000004</v>
      </c>
      <c r="T650" s="147">
        <v>4</v>
      </c>
      <c r="U650" s="11">
        <v>3.7</v>
      </c>
      <c r="V650" s="11">
        <v>4.3</v>
      </c>
      <c r="W650" s="11" t="s">
        <v>280</v>
      </c>
      <c r="X650" s="147">
        <v>5.4</v>
      </c>
      <c r="Y650" s="147">
        <v>5</v>
      </c>
      <c r="Z650" s="11">
        <v>4.3</v>
      </c>
      <c r="AA650" s="11">
        <v>4</v>
      </c>
      <c r="AB650" s="152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47</v>
      </c>
    </row>
    <row r="651" spans="1:65">
      <c r="A651" s="29"/>
      <c r="B651" s="19">
        <v>1</v>
      </c>
      <c r="C651" s="9">
        <v>6</v>
      </c>
      <c r="D651" s="11">
        <v>4.4000000000000004</v>
      </c>
      <c r="E651" s="147">
        <v>4</v>
      </c>
      <c r="F651" s="11">
        <v>3.8046983361719748</v>
      </c>
      <c r="G651" s="147">
        <v>6</v>
      </c>
      <c r="H651" s="147">
        <v>8.2200000000000006</v>
      </c>
      <c r="I651" s="11">
        <v>4.3</v>
      </c>
      <c r="J651" s="11">
        <v>4.3</v>
      </c>
      <c r="K651" s="11">
        <v>4.0999999999999996</v>
      </c>
      <c r="L651" s="11">
        <v>4.3</v>
      </c>
      <c r="M651" s="11">
        <v>4.3</v>
      </c>
      <c r="N651" s="147">
        <v>4</v>
      </c>
      <c r="O651" s="11">
        <v>4.2</v>
      </c>
      <c r="P651" s="11">
        <v>4.7</v>
      </c>
      <c r="Q651" s="11">
        <v>4.9034967863565502</v>
      </c>
      <c r="R651" s="147">
        <v>4</v>
      </c>
      <c r="S651" s="11">
        <v>4.5</v>
      </c>
      <c r="T651" s="147">
        <v>3</v>
      </c>
      <c r="U651" s="11">
        <v>3.8</v>
      </c>
      <c r="V651" s="11">
        <v>4</v>
      </c>
      <c r="W651" s="11" t="s">
        <v>280</v>
      </c>
      <c r="X651" s="148">
        <v>9.9</v>
      </c>
      <c r="Y651" s="147">
        <v>5</v>
      </c>
      <c r="Z651" s="11">
        <v>4.2</v>
      </c>
      <c r="AA651" s="11">
        <v>4.2</v>
      </c>
      <c r="AB651" s="152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20" t="s">
        <v>275</v>
      </c>
      <c r="C652" s="12"/>
      <c r="D652" s="22">
        <v>4.4499999999999993</v>
      </c>
      <c r="E652" s="22">
        <v>4</v>
      </c>
      <c r="F652" s="22">
        <v>3.8609081951091935</v>
      </c>
      <c r="G652" s="22">
        <v>5.6166666666666663</v>
      </c>
      <c r="H652" s="22">
        <v>7.5149999999999997</v>
      </c>
      <c r="I652" s="22">
        <v>4.4666666666666668</v>
      </c>
      <c r="J652" s="22">
        <v>4.1833333333333345</v>
      </c>
      <c r="K652" s="22">
        <v>4.1499999999999995</v>
      </c>
      <c r="L652" s="22">
        <v>4.4000000000000004</v>
      </c>
      <c r="M652" s="22">
        <v>4.4833333333333334</v>
      </c>
      <c r="N652" s="22">
        <v>4.166666666666667</v>
      </c>
      <c r="O652" s="22">
        <v>3.75</v>
      </c>
      <c r="P652" s="22">
        <v>4.5166666666666666</v>
      </c>
      <c r="Q652" s="22">
        <v>4.8060338954898114</v>
      </c>
      <c r="R652" s="22">
        <v>4.5</v>
      </c>
      <c r="S652" s="22">
        <v>4.3166666666666664</v>
      </c>
      <c r="T652" s="22">
        <v>3.1666666666666665</v>
      </c>
      <c r="U652" s="22">
        <v>3.8166666666666669</v>
      </c>
      <c r="V652" s="22">
        <v>4.0333333333333332</v>
      </c>
      <c r="W652" s="22" t="s">
        <v>777</v>
      </c>
      <c r="X652" s="22">
        <v>6.2166666666666659</v>
      </c>
      <c r="Y652" s="22">
        <v>4.5</v>
      </c>
      <c r="Z652" s="22">
        <v>4.0333333333333332</v>
      </c>
      <c r="AA652" s="22">
        <v>4.1333333333333329</v>
      </c>
      <c r="AB652" s="152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276</v>
      </c>
      <c r="C653" s="28"/>
      <c r="D653" s="11">
        <v>4.4000000000000004</v>
      </c>
      <c r="E653" s="11">
        <v>4</v>
      </c>
      <c r="F653" s="11">
        <v>3.8427310514579496</v>
      </c>
      <c r="G653" s="11">
        <v>5.65</v>
      </c>
      <c r="H653" s="11">
        <v>7.5549999999999997</v>
      </c>
      <c r="I653" s="11">
        <v>4.5</v>
      </c>
      <c r="J653" s="11">
        <v>4.2</v>
      </c>
      <c r="K653" s="11">
        <v>4.1500000000000004</v>
      </c>
      <c r="L653" s="11">
        <v>4.3499999999999996</v>
      </c>
      <c r="M653" s="11">
        <v>4.4499999999999993</v>
      </c>
      <c r="N653" s="11">
        <v>4</v>
      </c>
      <c r="O653" s="11">
        <v>3.8</v>
      </c>
      <c r="P653" s="11">
        <v>4.5</v>
      </c>
      <c r="Q653" s="11">
        <v>4.7882565345026293</v>
      </c>
      <c r="R653" s="11">
        <v>4.5</v>
      </c>
      <c r="S653" s="11">
        <v>4.3000000000000007</v>
      </c>
      <c r="T653" s="11">
        <v>3</v>
      </c>
      <c r="U653" s="11">
        <v>3.8499999999999996</v>
      </c>
      <c r="V653" s="11">
        <v>4.05</v>
      </c>
      <c r="W653" s="11" t="s">
        <v>777</v>
      </c>
      <c r="X653" s="11">
        <v>5.5</v>
      </c>
      <c r="Y653" s="11">
        <v>4.5</v>
      </c>
      <c r="Z653" s="11">
        <v>4.2</v>
      </c>
      <c r="AA653" s="11">
        <v>4.1500000000000004</v>
      </c>
      <c r="AB653" s="152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277</v>
      </c>
      <c r="C654" s="28"/>
      <c r="D654" s="23">
        <v>0.13784048752090225</v>
      </c>
      <c r="E654" s="23">
        <v>0</v>
      </c>
      <c r="F654" s="23">
        <v>0.11366627281448646</v>
      </c>
      <c r="G654" s="23">
        <v>0.41673332800085311</v>
      </c>
      <c r="H654" s="23">
        <v>0.79091718909124753</v>
      </c>
      <c r="I654" s="23">
        <v>0.10327955589886438</v>
      </c>
      <c r="J654" s="23">
        <v>7.5277265270908222E-2</v>
      </c>
      <c r="K654" s="23">
        <v>0.16431676725155001</v>
      </c>
      <c r="L654" s="23">
        <v>0.20976176963403023</v>
      </c>
      <c r="M654" s="23">
        <v>0.2639444385977221</v>
      </c>
      <c r="N654" s="23">
        <v>0.40824829046386302</v>
      </c>
      <c r="O654" s="23">
        <v>0.36193922141707713</v>
      </c>
      <c r="P654" s="23">
        <v>0.11690451944500106</v>
      </c>
      <c r="Q654" s="23">
        <v>0.10071558300688678</v>
      </c>
      <c r="R654" s="23">
        <v>0.54772255750516607</v>
      </c>
      <c r="S654" s="23">
        <v>0.13291601358251257</v>
      </c>
      <c r="T654" s="23">
        <v>0.40824829046386357</v>
      </c>
      <c r="U654" s="23">
        <v>0.14719601443879737</v>
      </c>
      <c r="V654" s="23">
        <v>0.17511900715418258</v>
      </c>
      <c r="W654" s="23" t="s">
        <v>777</v>
      </c>
      <c r="X654" s="23">
        <v>1.8225440095280758</v>
      </c>
      <c r="Y654" s="23">
        <v>0.54772255750516607</v>
      </c>
      <c r="Z654" s="23">
        <v>0.51639777949432131</v>
      </c>
      <c r="AA654" s="23">
        <v>8.1649658092772748E-2</v>
      </c>
      <c r="AB654" s="204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56"/>
    </row>
    <row r="655" spans="1:65">
      <c r="A655" s="29"/>
      <c r="B655" s="3" t="s">
        <v>87</v>
      </c>
      <c r="C655" s="28"/>
      <c r="D655" s="13">
        <v>3.0975390454135342E-2</v>
      </c>
      <c r="E655" s="13">
        <v>0</v>
      </c>
      <c r="F655" s="13">
        <v>2.9440294114859621E-2</v>
      </c>
      <c r="G655" s="13">
        <v>7.4195844747926371E-2</v>
      </c>
      <c r="H655" s="13">
        <v>0.10524513494228178</v>
      </c>
      <c r="I655" s="13">
        <v>2.3122288634074114E-2</v>
      </c>
      <c r="J655" s="13">
        <v>1.7994565403404352E-2</v>
      </c>
      <c r="K655" s="13">
        <v>3.9594401747361452E-2</v>
      </c>
      <c r="L655" s="13">
        <v>4.7673129462279591E-2</v>
      </c>
      <c r="M655" s="13">
        <v>5.8872365486480761E-2</v>
      </c>
      <c r="N655" s="13">
        <v>9.7979589711327114E-2</v>
      </c>
      <c r="O655" s="13">
        <v>9.6517125711220564E-2</v>
      </c>
      <c r="P655" s="13">
        <v>2.5882919434317579E-2</v>
      </c>
      <c r="Q655" s="13">
        <v>2.0956070056310384E-2</v>
      </c>
      <c r="R655" s="13">
        <v>0.1217161238900369</v>
      </c>
      <c r="S655" s="13">
        <v>3.0791354497879359E-2</v>
      </c>
      <c r="T655" s="13">
        <v>0.12892051277806219</v>
      </c>
      <c r="U655" s="13">
        <v>3.8566641337676164E-2</v>
      </c>
      <c r="V655" s="13">
        <v>4.3417935658061797E-2</v>
      </c>
      <c r="W655" s="13" t="s">
        <v>777</v>
      </c>
      <c r="X655" s="13">
        <v>0.29317061815465029</v>
      </c>
      <c r="Y655" s="13">
        <v>0.1217161238900369</v>
      </c>
      <c r="Z655" s="13">
        <v>0.12803250731264165</v>
      </c>
      <c r="AA655" s="13">
        <v>1.9753949538574053E-2</v>
      </c>
      <c r="AB655" s="152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278</v>
      </c>
      <c r="C656" s="28"/>
      <c r="D656" s="13">
        <v>4.8424783854292164E-2</v>
      </c>
      <c r="E656" s="13">
        <v>-5.7595699906254016E-2</v>
      </c>
      <c r="F656" s="13">
        <v>-9.0365878665478183E-2</v>
      </c>
      <c r="G656" s="13">
        <v>0.32329270471496807</v>
      </c>
      <c r="H656" s="13">
        <v>0.77054207880112502</v>
      </c>
      <c r="I656" s="13">
        <v>5.2351468438016413E-2</v>
      </c>
      <c r="J656" s="13">
        <v>-1.4402169485290384E-2</v>
      </c>
      <c r="K656" s="13">
        <v>-2.225553865273866E-2</v>
      </c>
      <c r="L656" s="13">
        <v>3.6644730103120526E-2</v>
      </c>
      <c r="M656" s="13">
        <v>5.6278153021740218E-2</v>
      </c>
      <c r="N656" s="13">
        <v>-1.8328854069014522E-2</v>
      </c>
      <c r="O656" s="13">
        <v>-0.1164959686621132</v>
      </c>
      <c r="P656" s="13">
        <v>6.413152218918805E-2</v>
      </c>
      <c r="Q656" s="13">
        <v>0.13230675237647382</v>
      </c>
      <c r="R656" s="13">
        <v>6.0204837605464245E-2</v>
      </c>
      <c r="S656" s="13">
        <v>1.7011307184500835E-2</v>
      </c>
      <c r="T656" s="13">
        <v>-0.25392992909245116</v>
      </c>
      <c r="U656" s="13">
        <v>-0.10078923032721732</v>
      </c>
      <c r="V656" s="13">
        <v>-4.9742330738806184E-2</v>
      </c>
      <c r="W656" s="13" t="s">
        <v>777</v>
      </c>
      <c r="X656" s="13">
        <v>0.46465334972902994</v>
      </c>
      <c r="Y656" s="13">
        <v>6.0204837605464245E-2</v>
      </c>
      <c r="Z656" s="13">
        <v>-4.9742330738806184E-2</v>
      </c>
      <c r="AA656" s="13">
        <v>-2.6182223236462687E-2</v>
      </c>
      <c r="AB656" s="152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279</v>
      </c>
      <c r="C657" s="46"/>
      <c r="D657" s="44">
        <v>0.22</v>
      </c>
      <c r="E657" s="44" t="s">
        <v>280</v>
      </c>
      <c r="F657" s="44">
        <v>1.22</v>
      </c>
      <c r="G657" s="44">
        <v>3.09</v>
      </c>
      <c r="H657" s="44">
        <v>7.74</v>
      </c>
      <c r="I657" s="44">
        <v>0.27</v>
      </c>
      <c r="J657" s="44">
        <v>0.43</v>
      </c>
      <c r="K657" s="44">
        <v>0.51</v>
      </c>
      <c r="L657" s="44">
        <v>0.1</v>
      </c>
      <c r="M657" s="44">
        <v>0.31</v>
      </c>
      <c r="N657" s="44" t="s">
        <v>280</v>
      </c>
      <c r="O657" s="44">
        <v>1.49</v>
      </c>
      <c r="P657" s="44">
        <v>0.39</v>
      </c>
      <c r="Q657" s="44">
        <v>1.1000000000000001</v>
      </c>
      <c r="R657" s="44" t="s">
        <v>280</v>
      </c>
      <c r="S657" s="44">
        <v>0.1</v>
      </c>
      <c r="T657" s="44" t="s">
        <v>280</v>
      </c>
      <c r="U657" s="44">
        <v>1.33</v>
      </c>
      <c r="V657" s="44">
        <v>0.8</v>
      </c>
      <c r="W657" s="44" t="s">
        <v>280</v>
      </c>
      <c r="X657" s="44">
        <v>4.5599999999999996</v>
      </c>
      <c r="Y657" s="44" t="s">
        <v>280</v>
      </c>
      <c r="Z657" s="44">
        <v>0.8</v>
      </c>
      <c r="AA657" s="44">
        <v>0.55000000000000004</v>
      </c>
      <c r="AB657" s="152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 t="s">
        <v>326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>
      <c r="BM659" s="55"/>
    </row>
    <row r="660" spans="1:65" ht="15">
      <c r="B660" s="8" t="s">
        <v>610</v>
      </c>
      <c r="BM660" s="27" t="s">
        <v>67</v>
      </c>
    </row>
    <row r="661" spans="1:65" ht="15">
      <c r="A661" s="24" t="s">
        <v>58</v>
      </c>
      <c r="B661" s="18" t="s">
        <v>114</v>
      </c>
      <c r="C661" s="15" t="s">
        <v>115</v>
      </c>
      <c r="D661" s="16" t="s">
        <v>244</v>
      </c>
      <c r="E661" s="17" t="s">
        <v>244</v>
      </c>
      <c r="F661" s="17" t="s">
        <v>244</v>
      </c>
      <c r="G661" s="17" t="s">
        <v>244</v>
      </c>
      <c r="H661" s="17" t="s">
        <v>244</v>
      </c>
      <c r="I661" s="17" t="s">
        <v>244</v>
      </c>
      <c r="J661" s="17" t="s">
        <v>244</v>
      </c>
      <c r="K661" s="17" t="s">
        <v>244</v>
      </c>
      <c r="L661" s="17" t="s">
        <v>244</v>
      </c>
      <c r="M661" s="17" t="s">
        <v>244</v>
      </c>
      <c r="N661" s="17" t="s">
        <v>244</v>
      </c>
      <c r="O661" s="17" t="s">
        <v>244</v>
      </c>
      <c r="P661" s="17" t="s">
        <v>244</v>
      </c>
      <c r="Q661" s="17" t="s">
        <v>244</v>
      </c>
      <c r="R661" s="17" t="s">
        <v>244</v>
      </c>
      <c r="S661" s="17" t="s">
        <v>244</v>
      </c>
      <c r="T661" s="17" t="s">
        <v>244</v>
      </c>
      <c r="U661" s="17" t="s">
        <v>244</v>
      </c>
      <c r="V661" s="17" t="s">
        <v>244</v>
      </c>
      <c r="W661" s="17" t="s">
        <v>244</v>
      </c>
      <c r="X661" s="17" t="s">
        <v>244</v>
      </c>
      <c r="Y661" s="17" t="s">
        <v>244</v>
      </c>
      <c r="Z661" s="17" t="s">
        <v>244</v>
      </c>
      <c r="AA661" s="17" t="s">
        <v>244</v>
      </c>
      <c r="AB661" s="17" t="s">
        <v>244</v>
      </c>
      <c r="AC661" s="152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245</v>
      </c>
      <c r="C662" s="9" t="s">
        <v>245</v>
      </c>
      <c r="D662" s="150" t="s">
        <v>247</v>
      </c>
      <c r="E662" s="151" t="s">
        <v>248</v>
      </c>
      <c r="F662" s="151" t="s">
        <v>249</v>
      </c>
      <c r="G662" s="151" t="s">
        <v>250</v>
      </c>
      <c r="H662" s="151" t="s">
        <v>252</v>
      </c>
      <c r="I662" s="151" t="s">
        <v>253</v>
      </c>
      <c r="J662" s="151" t="s">
        <v>254</v>
      </c>
      <c r="K662" s="151" t="s">
        <v>255</v>
      </c>
      <c r="L662" s="151" t="s">
        <v>256</v>
      </c>
      <c r="M662" s="151" t="s">
        <v>257</v>
      </c>
      <c r="N662" s="151" t="s">
        <v>258</v>
      </c>
      <c r="O662" s="151" t="s">
        <v>259</v>
      </c>
      <c r="P662" s="151" t="s">
        <v>260</v>
      </c>
      <c r="Q662" s="151" t="s">
        <v>261</v>
      </c>
      <c r="R662" s="151" t="s">
        <v>262</v>
      </c>
      <c r="S662" s="151" t="s">
        <v>263</v>
      </c>
      <c r="T662" s="151" t="s">
        <v>265</v>
      </c>
      <c r="U662" s="151" t="s">
        <v>283</v>
      </c>
      <c r="V662" s="151" t="s">
        <v>305</v>
      </c>
      <c r="W662" s="151" t="s">
        <v>284</v>
      </c>
      <c r="X662" s="151" t="s">
        <v>266</v>
      </c>
      <c r="Y662" s="151" t="s">
        <v>267</v>
      </c>
      <c r="Z662" s="151" t="s">
        <v>285</v>
      </c>
      <c r="AA662" s="151" t="s">
        <v>268</v>
      </c>
      <c r="AB662" s="151" t="s">
        <v>269</v>
      </c>
      <c r="AC662" s="152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118</v>
      </c>
      <c r="E663" s="11" t="s">
        <v>118</v>
      </c>
      <c r="F663" s="11" t="s">
        <v>118</v>
      </c>
      <c r="G663" s="11" t="s">
        <v>313</v>
      </c>
      <c r="H663" s="11" t="s">
        <v>313</v>
      </c>
      <c r="I663" s="11" t="s">
        <v>314</v>
      </c>
      <c r="J663" s="11" t="s">
        <v>314</v>
      </c>
      <c r="K663" s="11" t="s">
        <v>314</v>
      </c>
      <c r="L663" s="11" t="s">
        <v>314</v>
      </c>
      <c r="M663" s="11" t="s">
        <v>314</v>
      </c>
      <c r="N663" s="11" t="s">
        <v>314</v>
      </c>
      <c r="O663" s="11" t="s">
        <v>313</v>
      </c>
      <c r="P663" s="11" t="s">
        <v>314</v>
      </c>
      <c r="Q663" s="11" t="s">
        <v>313</v>
      </c>
      <c r="R663" s="11" t="s">
        <v>118</v>
      </c>
      <c r="S663" s="11" t="s">
        <v>314</v>
      </c>
      <c r="T663" s="11" t="s">
        <v>314</v>
      </c>
      <c r="U663" s="11" t="s">
        <v>314</v>
      </c>
      <c r="V663" s="11" t="s">
        <v>118</v>
      </c>
      <c r="W663" s="11" t="s">
        <v>313</v>
      </c>
      <c r="X663" s="11" t="s">
        <v>314</v>
      </c>
      <c r="Y663" s="11" t="s">
        <v>314</v>
      </c>
      <c r="Z663" s="11" t="s">
        <v>314</v>
      </c>
      <c r="AA663" s="11" t="s">
        <v>313</v>
      </c>
      <c r="AB663" s="11" t="s">
        <v>314</v>
      </c>
      <c r="AC663" s="152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152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2">
        <v>3.4999999999999996E-2</v>
      </c>
      <c r="E665" s="202">
        <v>3.4999999999999996E-2</v>
      </c>
      <c r="F665" s="202">
        <v>3.4406218170273659E-2</v>
      </c>
      <c r="G665" s="202">
        <v>3.5000000000000003E-2</v>
      </c>
      <c r="H665" s="203">
        <v>0.157</v>
      </c>
      <c r="I665" s="202">
        <v>3.6000000000000004E-2</v>
      </c>
      <c r="J665" s="202">
        <v>3.4999999999999996E-2</v>
      </c>
      <c r="K665" s="202">
        <v>3.4000000000000002E-2</v>
      </c>
      <c r="L665" s="202">
        <v>3.6999999999999998E-2</v>
      </c>
      <c r="M665" s="202">
        <v>3.4999999999999996E-2</v>
      </c>
      <c r="N665" s="202">
        <v>3.5999999999999997E-2</v>
      </c>
      <c r="O665" s="202">
        <v>3.6000000000000004E-2</v>
      </c>
      <c r="P665" s="202">
        <v>3.5900000000000001E-2</v>
      </c>
      <c r="Q665" s="202">
        <v>3.5550078560610758E-2</v>
      </c>
      <c r="R665" s="202">
        <v>3.6999999999999998E-2</v>
      </c>
      <c r="S665" s="202">
        <v>3.4799999999999998E-2</v>
      </c>
      <c r="T665" s="202">
        <v>3.4000000000000002E-2</v>
      </c>
      <c r="U665" s="202">
        <v>3.8600000000000002E-2</v>
      </c>
      <c r="V665" s="203">
        <v>2.9000000000000001E-2</v>
      </c>
      <c r="W665" s="202">
        <v>3.3300000000000003E-2</v>
      </c>
      <c r="X665" s="203">
        <v>3.8699999999999998E-2</v>
      </c>
      <c r="Y665" s="203">
        <v>0.03</v>
      </c>
      <c r="Z665" s="202">
        <v>3.2000000000000001E-2</v>
      </c>
      <c r="AA665" s="202">
        <v>3.4299999999999997E-2</v>
      </c>
      <c r="AB665" s="203">
        <v>3.2000000000000001E-2</v>
      </c>
      <c r="AC665" s="204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6">
        <v>1</v>
      </c>
    </row>
    <row r="666" spans="1:65">
      <c r="A666" s="29"/>
      <c r="B666" s="19">
        <v>1</v>
      </c>
      <c r="C666" s="9">
        <v>2</v>
      </c>
      <c r="D666" s="23">
        <v>3.5799999999999998E-2</v>
      </c>
      <c r="E666" s="23">
        <v>3.6000000000000004E-2</v>
      </c>
      <c r="F666" s="23">
        <v>3.2982285874587458E-2</v>
      </c>
      <c r="G666" s="23">
        <v>3.5999999999999997E-2</v>
      </c>
      <c r="H666" s="209">
        <v>1.7000000000000001E-2</v>
      </c>
      <c r="I666" s="23">
        <v>3.6000000000000004E-2</v>
      </c>
      <c r="J666" s="23">
        <v>3.4999999999999996E-2</v>
      </c>
      <c r="K666" s="23">
        <v>3.4999999999999996E-2</v>
      </c>
      <c r="L666" s="23">
        <v>3.7999999999999999E-2</v>
      </c>
      <c r="M666" s="23">
        <v>3.4999999999999996E-2</v>
      </c>
      <c r="N666" s="23">
        <v>3.5000000000000003E-2</v>
      </c>
      <c r="O666" s="23">
        <v>3.6000000000000004E-2</v>
      </c>
      <c r="P666" s="23">
        <v>3.4200000000000001E-2</v>
      </c>
      <c r="Q666" s="23">
        <v>3.4817993220137435E-2</v>
      </c>
      <c r="R666" s="23">
        <v>3.9E-2</v>
      </c>
      <c r="S666" s="23">
        <v>3.4599999999999999E-2</v>
      </c>
      <c r="T666" s="23">
        <v>3.4200000000000001E-2</v>
      </c>
      <c r="U666" s="23">
        <v>3.1599999999999996E-2</v>
      </c>
      <c r="V666" s="208">
        <v>2.9000000000000001E-2</v>
      </c>
      <c r="W666" s="23">
        <v>3.39E-2</v>
      </c>
      <c r="X666" s="208">
        <v>3.9399999999999998E-2</v>
      </c>
      <c r="Y666" s="208">
        <v>0.03</v>
      </c>
      <c r="Z666" s="23">
        <v>3.2000000000000001E-2</v>
      </c>
      <c r="AA666" s="23">
        <v>3.3700000000000001E-2</v>
      </c>
      <c r="AB666" s="208">
        <v>3.1E-2</v>
      </c>
      <c r="AC666" s="204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>
        <v>22</v>
      </c>
    </row>
    <row r="667" spans="1:65">
      <c r="A667" s="29"/>
      <c r="B667" s="19">
        <v>1</v>
      </c>
      <c r="C667" s="9">
        <v>3</v>
      </c>
      <c r="D667" s="23">
        <v>3.4799999999999998E-2</v>
      </c>
      <c r="E667" s="23">
        <v>3.4999999999999996E-2</v>
      </c>
      <c r="F667" s="23">
        <v>3.4967907923721835E-2</v>
      </c>
      <c r="G667" s="23">
        <v>3.5999999999999997E-2</v>
      </c>
      <c r="H667" s="208">
        <v>0.16200000000000001</v>
      </c>
      <c r="I667" s="23">
        <v>3.6000000000000004E-2</v>
      </c>
      <c r="J667" s="23">
        <v>3.4000000000000002E-2</v>
      </c>
      <c r="K667" s="23">
        <v>3.6000000000000004E-2</v>
      </c>
      <c r="L667" s="23">
        <v>3.6000000000000004E-2</v>
      </c>
      <c r="M667" s="23">
        <v>3.6000000000000004E-2</v>
      </c>
      <c r="N667" s="23">
        <v>3.5000000000000003E-2</v>
      </c>
      <c r="O667" s="209">
        <v>3.7999999999999999E-2</v>
      </c>
      <c r="P667" s="23">
        <v>3.4299999999999997E-2</v>
      </c>
      <c r="Q667" s="23">
        <v>3.7211584838150381E-2</v>
      </c>
      <c r="R667" s="23">
        <v>3.7999999999999999E-2</v>
      </c>
      <c r="S667" s="23">
        <v>3.4499999999999996E-2</v>
      </c>
      <c r="T667" s="23">
        <v>3.4999999999999996E-2</v>
      </c>
      <c r="U667" s="23">
        <v>3.5700000000000003E-2</v>
      </c>
      <c r="V667" s="208">
        <v>2.7E-2</v>
      </c>
      <c r="W667" s="23">
        <v>3.4599999999999999E-2</v>
      </c>
      <c r="X667" s="208">
        <v>3.9899999999999998E-2</v>
      </c>
      <c r="Y667" s="208">
        <v>0.03</v>
      </c>
      <c r="Z667" s="23">
        <v>3.3000000000000002E-2</v>
      </c>
      <c r="AA667" s="23">
        <v>3.3599999999999998E-2</v>
      </c>
      <c r="AB667" s="208">
        <v>3.1E-2</v>
      </c>
      <c r="AC667" s="204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6">
        <v>16</v>
      </c>
    </row>
    <row r="668" spans="1:65">
      <c r="A668" s="29"/>
      <c r="B668" s="19">
        <v>1</v>
      </c>
      <c r="C668" s="9">
        <v>4</v>
      </c>
      <c r="D668" s="23">
        <v>3.49E-2</v>
      </c>
      <c r="E668" s="23">
        <v>3.6000000000000004E-2</v>
      </c>
      <c r="F668" s="23">
        <v>3.4738233747943818E-2</v>
      </c>
      <c r="G668" s="23">
        <v>3.5000000000000003E-2</v>
      </c>
      <c r="H668" s="208">
        <v>0.155</v>
      </c>
      <c r="I668" s="23">
        <v>3.6000000000000004E-2</v>
      </c>
      <c r="J668" s="23">
        <v>3.4000000000000002E-2</v>
      </c>
      <c r="K668" s="23">
        <v>3.6000000000000004E-2</v>
      </c>
      <c r="L668" s="23">
        <v>3.6999999999999998E-2</v>
      </c>
      <c r="M668" s="23">
        <v>3.4999999999999996E-2</v>
      </c>
      <c r="N668" s="23">
        <v>3.5000000000000003E-2</v>
      </c>
      <c r="O668" s="23">
        <v>3.4999999999999996E-2</v>
      </c>
      <c r="P668" s="23">
        <v>3.5400000000000001E-2</v>
      </c>
      <c r="Q668" s="23">
        <v>3.6240616165939793E-2</v>
      </c>
      <c r="R668" s="23">
        <v>3.9E-2</v>
      </c>
      <c r="S668" s="23">
        <v>3.49E-2</v>
      </c>
      <c r="T668" s="23">
        <v>3.3700000000000001E-2</v>
      </c>
      <c r="U668" s="209">
        <v>3.0099999999999998E-2</v>
      </c>
      <c r="V668" s="208">
        <v>2.7E-2</v>
      </c>
      <c r="W668" s="23">
        <v>3.6699999999999997E-2</v>
      </c>
      <c r="X668" s="208">
        <v>3.8699999999999998E-2</v>
      </c>
      <c r="Y668" s="208">
        <v>0.03</v>
      </c>
      <c r="Z668" s="23">
        <v>3.2000000000000001E-2</v>
      </c>
      <c r="AA668" s="23">
        <v>3.3300000000000003E-2</v>
      </c>
      <c r="AB668" s="208">
        <v>0.03</v>
      </c>
      <c r="AC668" s="204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6">
        <v>3.519431772423167E-2</v>
      </c>
    </row>
    <row r="669" spans="1:65">
      <c r="A669" s="29"/>
      <c r="B669" s="19">
        <v>1</v>
      </c>
      <c r="C669" s="9">
        <v>5</v>
      </c>
      <c r="D669" s="23">
        <v>3.5700000000000003E-2</v>
      </c>
      <c r="E669" s="23">
        <v>3.6000000000000004E-2</v>
      </c>
      <c r="F669" s="23">
        <v>3.2739320319344296E-2</v>
      </c>
      <c r="G669" s="23">
        <v>3.6999999999999998E-2</v>
      </c>
      <c r="H669" s="208">
        <v>0.16400000000000001</v>
      </c>
      <c r="I669" s="23">
        <v>3.6000000000000004E-2</v>
      </c>
      <c r="J669" s="23">
        <v>3.4000000000000002E-2</v>
      </c>
      <c r="K669" s="23">
        <v>3.6999999999999998E-2</v>
      </c>
      <c r="L669" s="23">
        <v>3.6999999999999998E-2</v>
      </c>
      <c r="M669" s="23">
        <v>3.6999999999999998E-2</v>
      </c>
      <c r="N669" s="23">
        <v>3.5999999999999997E-2</v>
      </c>
      <c r="O669" s="23">
        <v>3.6000000000000004E-2</v>
      </c>
      <c r="P669" s="23">
        <v>3.4099999999999998E-2</v>
      </c>
      <c r="Q669" s="23">
        <v>3.6068249818267277E-2</v>
      </c>
      <c r="R669" s="23">
        <v>3.6999999999999998E-2</v>
      </c>
      <c r="S669" s="23">
        <v>3.49E-2</v>
      </c>
      <c r="T669" s="23">
        <v>3.4799999999999998E-2</v>
      </c>
      <c r="U669" s="23">
        <v>3.3599999999999998E-2</v>
      </c>
      <c r="V669" s="208">
        <v>2.5999999999999999E-2</v>
      </c>
      <c r="W669" s="23">
        <v>3.5400000000000001E-2</v>
      </c>
      <c r="X669" s="208">
        <v>3.9199999999999999E-2</v>
      </c>
      <c r="Y669" s="208">
        <v>0.03</v>
      </c>
      <c r="Z669" s="23">
        <v>3.2000000000000001E-2</v>
      </c>
      <c r="AA669" s="23">
        <v>3.44E-2</v>
      </c>
      <c r="AB669" s="208">
        <v>3.1E-2</v>
      </c>
      <c r="AC669" s="204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06">
        <v>48</v>
      </c>
    </row>
    <row r="670" spans="1:65">
      <c r="A670" s="29"/>
      <c r="B670" s="19">
        <v>1</v>
      </c>
      <c r="C670" s="9">
        <v>6</v>
      </c>
      <c r="D670" s="23">
        <v>3.44E-2</v>
      </c>
      <c r="E670" s="23">
        <v>3.4999999999999996E-2</v>
      </c>
      <c r="F670" s="23">
        <v>3.5484209759002357E-2</v>
      </c>
      <c r="G670" s="23">
        <v>3.5000000000000003E-2</v>
      </c>
      <c r="H670" s="208">
        <v>0.16900000000000001</v>
      </c>
      <c r="I670" s="23">
        <v>3.6999999999999998E-2</v>
      </c>
      <c r="J670" s="23">
        <v>3.4999999999999996E-2</v>
      </c>
      <c r="K670" s="23">
        <v>3.6000000000000004E-2</v>
      </c>
      <c r="L670" s="23">
        <v>3.6000000000000004E-2</v>
      </c>
      <c r="M670" s="23">
        <v>3.4000000000000002E-2</v>
      </c>
      <c r="N670" s="23">
        <v>3.5999999999999997E-2</v>
      </c>
      <c r="O670" s="23">
        <v>3.6000000000000004E-2</v>
      </c>
      <c r="P670" s="23">
        <v>3.4699999999999995E-2</v>
      </c>
      <c r="Q670" s="23">
        <v>3.5661428509821243E-2</v>
      </c>
      <c r="R670" s="23">
        <v>3.7999999999999999E-2</v>
      </c>
      <c r="S670" s="23">
        <v>3.49E-2</v>
      </c>
      <c r="T670" s="23">
        <v>3.39E-2</v>
      </c>
      <c r="U670" s="209">
        <v>2.9399999999999999E-2</v>
      </c>
      <c r="V670" s="208">
        <v>3.1E-2</v>
      </c>
      <c r="W670" s="23">
        <v>3.5299999999999998E-2</v>
      </c>
      <c r="X670" s="208">
        <v>3.9599999999999996E-2</v>
      </c>
      <c r="Y670" s="208">
        <v>0.03</v>
      </c>
      <c r="Z670" s="23">
        <v>3.3000000000000002E-2</v>
      </c>
      <c r="AA670" s="23">
        <v>3.3500000000000002E-2</v>
      </c>
      <c r="AB670" s="208">
        <v>3.2000000000000001E-2</v>
      </c>
      <c r="AC670" s="204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29"/>
      <c r="B671" s="20" t="s">
        <v>275</v>
      </c>
      <c r="C671" s="12"/>
      <c r="D671" s="210">
        <v>3.5099999999999999E-2</v>
      </c>
      <c r="E671" s="210">
        <v>3.5500000000000004E-2</v>
      </c>
      <c r="F671" s="210">
        <v>3.4219695965812237E-2</v>
      </c>
      <c r="G671" s="210">
        <v>3.5666666666666673E-2</v>
      </c>
      <c r="H671" s="210">
        <v>0.13733333333333334</v>
      </c>
      <c r="I671" s="210">
        <v>3.6166666666666673E-2</v>
      </c>
      <c r="J671" s="210">
        <v>3.4500000000000003E-2</v>
      </c>
      <c r="K671" s="210">
        <v>3.5666666666666673E-2</v>
      </c>
      <c r="L671" s="210">
        <v>3.6833333333333336E-2</v>
      </c>
      <c r="M671" s="210">
        <v>3.5333333333333335E-2</v>
      </c>
      <c r="N671" s="210">
        <v>3.5500000000000004E-2</v>
      </c>
      <c r="O671" s="210">
        <v>3.6166666666666673E-2</v>
      </c>
      <c r="P671" s="210">
        <v>3.4766666666666661E-2</v>
      </c>
      <c r="Q671" s="210">
        <v>3.5924991852154482E-2</v>
      </c>
      <c r="R671" s="210">
        <v>3.7999999999999999E-2</v>
      </c>
      <c r="S671" s="210">
        <v>3.4766666666666661E-2</v>
      </c>
      <c r="T671" s="210">
        <v>3.4266666666666667E-2</v>
      </c>
      <c r="U671" s="210">
        <v>3.3166666666666664E-2</v>
      </c>
      <c r="V671" s="210">
        <v>2.816666666666667E-2</v>
      </c>
      <c r="W671" s="210">
        <v>3.4866666666666664E-2</v>
      </c>
      <c r="X671" s="210">
        <v>3.925E-2</v>
      </c>
      <c r="Y671" s="210">
        <v>0.03</v>
      </c>
      <c r="Z671" s="210">
        <v>3.2333333333333332E-2</v>
      </c>
      <c r="AA671" s="210">
        <v>3.3800000000000004E-2</v>
      </c>
      <c r="AB671" s="210">
        <v>3.1166666666666665E-2</v>
      </c>
      <c r="AC671" s="204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56"/>
    </row>
    <row r="672" spans="1:65">
      <c r="A672" s="29"/>
      <c r="B672" s="3" t="s">
        <v>276</v>
      </c>
      <c r="C672" s="28"/>
      <c r="D672" s="23">
        <v>3.4949999999999995E-2</v>
      </c>
      <c r="E672" s="23">
        <v>3.5500000000000004E-2</v>
      </c>
      <c r="F672" s="23">
        <v>3.4572225959108735E-2</v>
      </c>
      <c r="G672" s="23">
        <v>3.5500000000000004E-2</v>
      </c>
      <c r="H672" s="23">
        <v>0.1595</v>
      </c>
      <c r="I672" s="23">
        <v>3.6000000000000004E-2</v>
      </c>
      <c r="J672" s="23">
        <v>3.4500000000000003E-2</v>
      </c>
      <c r="K672" s="23">
        <v>3.6000000000000004E-2</v>
      </c>
      <c r="L672" s="23">
        <v>3.6999999999999998E-2</v>
      </c>
      <c r="M672" s="23">
        <v>3.4999999999999996E-2</v>
      </c>
      <c r="N672" s="23">
        <v>3.5500000000000004E-2</v>
      </c>
      <c r="O672" s="23">
        <v>3.6000000000000004E-2</v>
      </c>
      <c r="P672" s="23">
        <v>3.4499999999999996E-2</v>
      </c>
      <c r="Q672" s="23">
        <v>3.586483916404426E-2</v>
      </c>
      <c r="R672" s="23">
        <v>3.7999999999999999E-2</v>
      </c>
      <c r="S672" s="23">
        <v>3.4849999999999999E-2</v>
      </c>
      <c r="T672" s="23">
        <v>3.4100000000000005E-2</v>
      </c>
      <c r="U672" s="23">
        <v>3.2599999999999997E-2</v>
      </c>
      <c r="V672" s="23">
        <v>2.8000000000000001E-2</v>
      </c>
      <c r="W672" s="23">
        <v>3.4949999999999995E-2</v>
      </c>
      <c r="X672" s="23">
        <v>3.9300000000000002E-2</v>
      </c>
      <c r="Y672" s="23">
        <v>0.03</v>
      </c>
      <c r="Z672" s="23">
        <v>3.2000000000000001E-2</v>
      </c>
      <c r="AA672" s="23">
        <v>3.3649999999999999E-2</v>
      </c>
      <c r="AB672" s="23">
        <v>3.1E-2</v>
      </c>
      <c r="AC672" s="204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56"/>
    </row>
    <row r="673" spans="1:65">
      <c r="A673" s="29"/>
      <c r="B673" s="3" t="s">
        <v>277</v>
      </c>
      <c r="C673" s="28"/>
      <c r="D673" s="23">
        <v>5.4405882034941832E-4</v>
      </c>
      <c r="E673" s="23">
        <v>5.4772255750517045E-4</v>
      </c>
      <c r="F673" s="23">
        <v>1.1122215624507874E-3</v>
      </c>
      <c r="G673" s="23">
        <v>8.1649658092772335E-4</v>
      </c>
      <c r="H673" s="23">
        <v>5.9163051532748569E-2</v>
      </c>
      <c r="I673" s="23">
        <v>4.0824829046386059E-4</v>
      </c>
      <c r="J673" s="23">
        <v>5.4772255750516286E-4</v>
      </c>
      <c r="K673" s="23">
        <v>1.0327955589886444E-3</v>
      </c>
      <c r="L673" s="23">
        <v>7.5277265270907859E-4</v>
      </c>
      <c r="M673" s="23">
        <v>1.0327955589886444E-3</v>
      </c>
      <c r="N673" s="23">
        <v>5.4772255750516286E-4</v>
      </c>
      <c r="O673" s="23">
        <v>9.8319208025017492E-4</v>
      </c>
      <c r="P673" s="23">
        <v>7.312090444371352E-4</v>
      </c>
      <c r="Q673" s="23">
        <v>8.013656651999386E-4</v>
      </c>
      <c r="R673" s="23">
        <v>8.9442719099991667E-4</v>
      </c>
      <c r="S673" s="23">
        <v>1.751190071541842E-4</v>
      </c>
      <c r="T673" s="23">
        <v>5.2025634707004271E-4</v>
      </c>
      <c r="U673" s="23">
        <v>3.5262822726870122E-3</v>
      </c>
      <c r="V673" s="23">
        <v>1.8348478592697184E-3</v>
      </c>
      <c r="W673" s="23">
        <v>1.2077527340754242E-3</v>
      </c>
      <c r="X673" s="23">
        <v>4.8476798574163251E-4</v>
      </c>
      <c r="Y673" s="23">
        <v>0</v>
      </c>
      <c r="Z673" s="23">
        <v>5.1639777949432275E-4</v>
      </c>
      <c r="AA673" s="23">
        <v>4.4721359549995649E-4</v>
      </c>
      <c r="AB673" s="23">
        <v>7.5277265270908163E-4</v>
      </c>
      <c r="AC673" s="204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56"/>
    </row>
    <row r="674" spans="1:65">
      <c r="A674" s="29"/>
      <c r="B674" s="3" t="s">
        <v>87</v>
      </c>
      <c r="C674" s="28"/>
      <c r="D674" s="13">
        <v>1.5500251292006221E-2</v>
      </c>
      <c r="E674" s="13">
        <v>1.5428804436765363E-2</v>
      </c>
      <c r="F674" s="13">
        <v>3.2502380020032064E-2</v>
      </c>
      <c r="G674" s="13">
        <v>2.2892427502646445E-2</v>
      </c>
      <c r="H674" s="13">
        <v>0.43079891892778083</v>
      </c>
      <c r="I674" s="13">
        <v>1.1287971164899369E-2</v>
      </c>
      <c r="J674" s="13">
        <v>1.5876016159569937E-2</v>
      </c>
      <c r="K674" s="13">
        <v>2.8956884831457315E-2</v>
      </c>
      <c r="L674" s="13">
        <v>2.0437266589386747E-2</v>
      </c>
      <c r="M674" s="13">
        <v>2.9230062990244651E-2</v>
      </c>
      <c r="N674" s="13">
        <v>1.5428804436765149E-2</v>
      </c>
      <c r="O674" s="13">
        <v>2.7185034476963358E-2</v>
      </c>
      <c r="P674" s="13">
        <v>2.103189964823975E-2</v>
      </c>
      <c r="Q674" s="13">
        <v>2.2306634570659737E-2</v>
      </c>
      <c r="R674" s="13">
        <v>2.3537557657892543E-2</v>
      </c>
      <c r="S674" s="13">
        <v>5.036980071548923E-3</v>
      </c>
      <c r="T674" s="13">
        <v>1.5182578221888406E-2</v>
      </c>
      <c r="U674" s="13">
        <v>0.10632006852322651</v>
      </c>
      <c r="V674" s="13">
        <v>6.5142527548037329E-2</v>
      </c>
      <c r="W674" s="13">
        <v>3.4639179753597253E-2</v>
      </c>
      <c r="X674" s="13">
        <v>1.2350776706793186E-2</v>
      </c>
      <c r="Y674" s="13">
        <v>0</v>
      </c>
      <c r="Z674" s="13">
        <v>1.5971065345185241E-2</v>
      </c>
      <c r="AA674" s="13">
        <v>1.3231171464495753E-2</v>
      </c>
      <c r="AB674" s="13">
        <v>2.415313324200262E-2</v>
      </c>
      <c r="AC674" s="152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278</v>
      </c>
      <c r="C675" s="28"/>
      <c r="D675" s="13">
        <v>-2.6799134158731475E-3</v>
      </c>
      <c r="E675" s="13">
        <v>8.6855576563107384E-3</v>
      </c>
      <c r="F675" s="13">
        <v>-2.7692588504092397E-2</v>
      </c>
      <c r="G675" s="13">
        <v>1.3421170603054033E-2</v>
      </c>
      <c r="H675" s="13">
        <v>2.902145068116432</v>
      </c>
      <c r="I675" s="13">
        <v>2.7628009443283696E-2</v>
      </c>
      <c r="J675" s="13">
        <v>-1.9728120024148699E-2</v>
      </c>
      <c r="K675" s="13">
        <v>1.3421170603054033E-2</v>
      </c>
      <c r="L675" s="13">
        <v>4.6570461230256655E-2</v>
      </c>
      <c r="M675" s="13">
        <v>3.9499447095674434E-3</v>
      </c>
      <c r="N675" s="13">
        <v>8.6855576563107384E-3</v>
      </c>
      <c r="O675" s="13">
        <v>2.7628009443283696E-2</v>
      </c>
      <c r="P675" s="13">
        <v>-1.2151139309359738E-2</v>
      </c>
      <c r="Q675" s="13">
        <v>2.0761139160249575E-2</v>
      </c>
      <c r="R675" s="13">
        <v>7.9719751857459276E-2</v>
      </c>
      <c r="S675" s="13">
        <v>-1.2151139309359738E-2</v>
      </c>
      <c r="T675" s="13">
        <v>-2.635797814958929E-2</v>
      </c>
      <c r="U675" s="13">
        <v>-5.7613023598094837E-2</v>
      </c>
      <c r="V675" s="13">
        <v>-0.19968141200039191</v>
      </c>
      <c r="W675" s="13">
        <v>-9.3097715413137383E-3</v>
      </c>
      <c r="X675" s="13">
        <v>0.11523684895803354</v>
      </c>
      <c r="Y675" s="13">
        <v>-0.14758966958621644</v>
      </c>
      <c r="Z675" s="13">
        <v>-8.1291088331810979E-2</v>
      </c>
      <c r="AA675" s="13">
        <v>-3.961769440047036E-2</v>
      </c>
      <c r="AB675" s="13">
        <v>-0.11444037895901371</v>
      </c>
      <c r="AC675" s="152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279</v>
      </c>
      <c r="C676" s="46"/>
      <c r="D676" s="44">
        <v>0</v>
      </c>
      <c r="E676" s="44">
        <v>0.31</v>
      </c>
      <c r="F676" s="44">
        <v>0.67</v>
      </c>
      <c r="G676" s="44">
        <v>0.43</v>
      </c>
      <c r="H676" s="44">
        <v>78.31</v>
      </c>
      <c r="I676" s="44">
        <v>0.82</v>
      </c>
      <c r="J676" s="44">
        <v>0.46</v>
      </c>
      <c r="K676" s="44">
        <v>0.43</v>
      </c>
      <c r="L676" s="44">
        <v>1.33</v>
      </c>
      <c r="M676" s="44">
        <v>0.18</v>
      </c>
      <c r="N676" s="44">
        <v>0.31</v>
      </c>
      <c r="O676" s="44">
        <v>0.82</v>
      </c>
      <c r="P676" s="44">
        <v>0.26</v>
      </c>
      <c r="Q676" s="44">
        <v>0.63</v>
      </c>
      <c r="R676" s="44">
        <v>2.2200000000000002</v>
      </c>
      <c r="S676" s="44">
        <v>0.26</v>
      </c>
      <c r="T676" s="44">
        <v>0.64</v>
      </c>
      <c r="U676" s="44">
        <v>1.48</v>
      </c>
      <c r="V676" s="44">
        <v>5.31</v>
      </c>
      <c r="W676" s="44">
        <v>0.18</v>
      </c>
      <c r="X676" s="44">
        <v>3.18</v>
      </c>
      <c r="Y676" s="44">
        <v>3.91</v>
      </c>
      <c r="Z676" s="44">
        <v>2.12</v>
      </c>
      <c r="AA676" s="44">
        <v>1</v>
      </c>
      <c r="AB676" s="44">
        <v>3.01</v>
      </c>
      <c r="AC676" s="152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BM677" s="55"/>
    </row>
    <row r="678" spans="1:65" ht="15">
      <c r="B678" s="8" t="s">
        <v>611</v>
      </c>
      <c r="BM678" s="27" t="s">
        <v>67</v>
      </c>
    </row>
    <row r="679" spans="1:65" ht="15">
      <c r="A679" s="24" t="s">
        <v>37</v>
      </c>
      <c r="B679" s="18" t="s">
        <v>114</v>
      </c>
      <c r="C679" s="15" t="s">
        <v>115</v>
      </c>
      <c r="D679" s="16" t="s">
        <v>244</v>
      </c>
      <c r="E679" s="17" t="s">
        <v>244</v>
      </c>
      <c r="F679" s="17" t="s">
        <v>244</v>
      </c>
      <c r="G679" s="17" t="s">
        <v>244</v>
      </c>
      <c r="H679" s="17" t="s">
        <v>244</v>
      </c>
      <c r="I679" s="17" t="s">
        <v>244</v>
      </c>
      <c r="J679" s="17" t="s">
        <v>244</v>
      </c>
      <c r="K679" s="17" t="s">
        <v>244</v>
      </c>
      <c r="L679" s="17" t="s">
        <v>244</v>
      </c>
      <c r="M679" s="17" t="s">
        <v>244</v>
      </c>
      <c r="N679" s="17" t="s">
        <v>244</v>
      </c>
      <c r="O679" s="17" t="s">
        <v>244</v>
      </c>
      <c r="P679" s="17" t="s">
        <v>244</v>
      </c>
      <c r="Q679" s="17" t="s">
        <v>244</v>
      </c>
      <c r="R679" s="17" t="s">
        <v>244</v>
      </c>
      <c r="S679" s="17" t="s">
        <v>244</v>
      </c>
      <c r="T679" s="17" t="s">
        <v>244</v>
      </c>
      <c r="U679" s="17" t="s">
        <v>244</v>
      </c>
      <c r="V679" s="17" t="s">
        <v>244</v>
      </c>
      <c r="W679" s="17" t="s">
        <v>244</v>
      </c>
      <c r="X679" s="17" t="s">
        <v>244</v>
      </c>
      <c r="Y679" s="17" t="s">
        <v>244</v>
      </c>
      <c r="Z679" s="17" t="s">
        <v>244</v>
      </c>
      <c r="AA679" s="17" t="s">
        <v>244</v>
      </c>
      <c r="AB679" s="17" t="s">
        <v>244</v>
      </c>
      <c r="AC679" s="152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245</v>
      </c>
      <c r="C680" s="9" t="s">
        <v>245</v>
      </c>
      <c r="D680" s="150" t="s">
        <v>247</v>
      </c>
      <c r="E680" s="151" t="s">
        <v>248</v>
      </c>
      <c r="F680" s="151" t="s">
        <v>249</v>
      </c>
      <c r="G680" s="151" t="s">
        <v>250</v>
      </c>
      <c r="H680" s="151" t="s">
        <v>252</v>
      </c>
      <c r="I680" s="151" t="s">
        <v>253</v>
      </c>
      <c r="J680" s="151" t="s">
        <v>254</v>
      </c>
      <c r="K680" s="151" t="s">
        <v>255</v>
      </c>
      <c r="L680" s="151" t="s">
        <v>256</v>
      </c>
      <c r="M680" s="151" t="s">
        <v>257</v>
      </c>
      <c r="N680" s="151" t="s">
        <v>258</v>
      </c>
      <c r="O680" s="151" t="s">
        <v>259</v>
      </c>
      <c r="P680" s="151" t="s">
        <v>260</v>
      </c>
      <c r="Q680" s="151" t="s">
        <v>261</v>
      </c>
      <c r="R680" s="151" t="s">
        <v>262</v>
      </c>
      <c r="S680" s="151" t="s">
        <v>263</v>
      </c>
      <c r="T680" s="151" t="s">
        <v>264</v>
      </c>
      <c r="U680" s="151" t="s">
        <v>265</v>
      </c>
      <c r="V680" s="151" t="s">
        <v>283</v>
      </c>
      <c r="W680" s="151" t="s">
        <v>284</v>
      </c>
      <c r="X680" s="151" t="s">
        <v>266</v>
      </c>
      <c r="Y680" s="151" t="s">
        <v>267</v>
      </c>
      <c r="Z680" s="151" t="s">
        <v>285</v>
      </c>
      <c r="AA680" s="151" t="s">
        <v>268</v>
      </c>
      <c r="AB680" s="151" t="s">
        <v>269</v>
      </c>
      <c r="AC680" s="152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313</v>
      </c>
      <c r="E681" s="11" t="s">
        <v>313</v>
      </c>
      <c r="F681" s="11" t="s">
        <v>118</v>
      </c>
      <c r="G681" s="11" t="s">
        <v>313</v>
      </c>
      <c r="H681" s="11" t="s">
        <v>313</v>
      </c>
      <c r="I681" s="11" t="s">
        <v>314</v>
      </c>
      <c r="J681" s="11" t="s">
        <v>314</v>
      </c>
      <c r="K681" s="11" t="s">
        <v>314</v>
      </c>
      <c r="L681" s="11" t="s">
        <v>314</v>
      </c>
      <c r="M681" s="11" t="s">
        <v>314</v>
      </c>
      <c r="N681" s="11" t="s">
        <v>314</v>
      </c>
      <c r="O681" s="11" t="s">
        <v>313</v>
      </c>
      <c r="P681" s="11" t="s">
        <v>314</v>
      </c>
      <c r="Q681" s="11" t="s">
        <v>313</v>
      </c>
      <c r="R681" s="11" t="s">
        <v>118</v>
      </c>
      <c r="S681" s="11" t="s">
        <v>314</v>
      </c>
      <c r="T681" s="11" t="s">
        <v>118</v>
      </c>
      <c r="U681" s="11" t="s">
        <v>314</v>
      </c>
      <c r="V681" s="11" t="s">
        <v>314</v>
      </c>
      <c r="W681" s="11" t="s">
        <v>313</v>
      </c>
      <c r="X681" s="11" t="s">
        <v>314</v>
      </c>
      <c r="Y681" s="11" t="s">
        <v>314</v>
      </c>
      <c r="Z681" s="11" t="s">
        <v>314</v>
      </c>
      <c r="AA681" s="11" t="s">
        <v>313</v>
      </c>
      <c r="AB681" s="11" t="s">
        <v>314</v>
      </c>
      <c r="AC681" s="152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152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8">
        <v>1</v>
      </c>
      <c r="C683" s="14">
        <v>1</v>
      </c>
      <c r="D683" s="221">
        <v>233.5</v>
      </c>
      <c r="E683" s="221">
        <v>226</v>
      </c>
      <c r="F683" s="221">
        <v>210.76589650113868</v>
      </c>
      <c r="G683" s="221">
        <v>220.44</v>
      </c>
      <c r="H683" s="221">
        <v>217.4</v>
      </c>
      <c r="I683" s="221">
        <v>228</v>
      </c>
      <c r="J683" s="221">
        <v>228</v>
      </c>
      <c r="K683" s="221">
        <v>216</v>
      </c>
      <c r="L683" s="221">
        <v>230</v>
      </c>
      <c r="M683" s="221">
        <v>228</v>
      </c>
      <c r="N683" s="221">
        <v>222</v>
      </c>
      <c r="O683" s="229">
        <v>313</v>
      </c>
      <c r="P683" s="221">
        <v>224.6</v>
      </c>
      <c r="Q683" s="221">
        <v>212.34210477230579</v>
      </c>
      <c r="R683" s="221">
        <v>236</v>
      </c>
      <c r="S683" s="221">
        <v>203.7</v>
      </c>
      <c r="T683" s="221">
        <v>235.97</v>
      </c>
      <c r="U683" s="221">
        <v>222</v>
      </c>
      <c r="V683" s="221">
        <v>236</v>
      </c>
      <c r="W683" s="221">
        <v>204</v>
      </c>
      <c r="X683" s="229">
        <v>255.19999999999996</v>
      </c>
      <c r="Y683" s="221">
        <v>217</v>
      </c>
      <c r="Z683" s="221">
        <v>210</v>
      </c>
      <c r="AA683" s="229">
        <v>185</v>
      </c>
      <c r="AB683" s="221">
        <v>218.33</v>
      </c>
      <c r="AC683" s="222"/>
      <c r="AD683" s="223"/>
      <c r="AE683" s="223"/>
      <c r="AF683" s="223"/>
      <c r="AG683" s="223"/>
      <c r="AH683" s="223"/>
      <c r="AI683" s="223"/>
      <c r="AJ683" s="223"/>
      <c r="AK683" s="223"/>
      <c r="AL683" s="223"/>
      <c r="AM683" s="223"/>
      <c r="AN683" s="223"/>
      <c r="AO683" s="223"/>
      <c r="AP683" s="223"/>
      <c r="AQ683" s="223"/>
      <c r="AR683" s="223"/>
      <c r="AS683" s="223"/>
      <c r="AT683" s="223"/>
      <c r="AU683" s="223"/>
      <c r="AV683" s="223"/>
      <c r="AW683" s="223"/>
      <c r="AX683" s="223"/>
      <c r="AY683" s="223"/>
      <c r="AZ683" s="223"/>
      <c r="BA683" s="223"/>
      <c r="BB683" s="223"/>
      <c r="BC683" s="223"/>
      <c r="BD683" s="223"/>
      <c r="BE683" s="223"/>
      <c r="BF683" s="223"/>
      <c r="BG683" s="223"/>
      <c r="BH683" s="223"/>
      <c r="BI683" s="223"/>
      <c r="BJ683" s="223"/>
      <c r="BK683" s="223"/>
      <c r="BL683" s="223"/>
      <c r="BM683" s="224">
        <v>1</v>
      </c>
    </row>
    <row r="684" spans="1:65">
      <c r="A684" s="29"/>
      <c r="B684" s="19">
        <v>1</v>
      </c>
      <c r="C684" s="9">
        <v>2</v>
      </c>
      <c r="D684" s="225">
        <v>234.6</v>
      </c>
      <c r="E684" s="225">
        <v>225</v>
      </c>
      <c r="F684" s="225">
        <v>224.47827517506167</v>
      </c>
      <c r="G684" s="225">
        <v>223.72</v>
      </c>
      <c r="H684" s="225">
        <v>225.6</v>
      </c>
      <c r="I684" s="225">
        <v>227</v>
      </c>
      <c r="J684" s="225">
        <v>227</v>
      </c>
      <c r="K684" s="225">
        <v>229</v>
      </c>
      <c r="L684" s="225">
        <v>227</v>
      </c>
      <c r="M684" s="225">
        <v>238</v>
      </c>
      <c r="N684" s="225">
        <v>219</v>
      </c>
      <c r="O684" s="231">
        <v>327</v>
      </c>
      <c r="P684" s="225">
        <v>219.9</v>
      </c>
      <c r="Q684" s="225">
        <v>215.73998119118002</v>
      </c>
      <c r="R684" s="225">
        <v>240</v>
      </c>
      <c r="S684" s="225">
        <v>204.1</v>
      </c>
      <c r="T684" s="225">
        <v>229.72</v>
      </c>
      <c r="U684" s="225">
        <v>225</v>
      </c>
      <c r="V684" s="225">
        <v>237</v>
      </c>
      <c r="W684" s="225">
        <v>210</v>
      </c>
      <c r="X684" s="231">
        <v>253.7</v>
      </c>
      <c r="Y684" s="225">
        <v>216</v>
      </c>
      <c r="Z684" s="225">
        <v>204</v>
      </c>
      <c r="AA684" s="231">
        <v>184</v>
      </c>
      <c r="AB684" s="225">
        <v>216.63</v>
      </c>
      <c r="AC684" s="222"/>
      <c r="AD684" s="223"/>
      <c r="AE684" s="223"/>
      <c r="AF684" s="223"/>
      <c r="AG684" s="223"/>
      <c r="AH684" s="223"/>
      <c r="AI684" s="223"/>
      <c r="AJ684" s="223"/>
      <c r="AK684" s="223"/>
      <c r="AL684" s="223"/>
      <c r="AM684" s="223"/>
      <c r="AN684" s="223"/>
      <c r="AO684" s="223"/>
      <c r="AP684" s="223"/>
      <c r="AQ684" s="223"/>
      <c r="AR684" s="223"/>
      <c r="AS684" s="223"/>
      <c r="AT684" s="223"/>
      <c r="AU684" s="223"/>
      <c r="AV684" s="223"/>
      <c r="AW684" s="223"/>
      <c r="AX684" s="223"/>
      <c r="AY684" s="223"/>
      <c r="AZ684" s="223"/>
      <c r="BA684" s="223"/>
      <c r="BB684" s="223"/>
      <c r="BC684" s="223"/>
      <c r="BD684" s="223"/>
      <c r="BE684" s="223"/>
      <c r="BF684" s="223"/>
      <c r="BG684" s="223"/>
      <c r="BH684" s="223"/>
      <c r="BI684" s="223"/>
      <c r="BJ684" s="223"/>
      <c r="BK684" s="223"/>
      <c r="BL684" s="223"/>
      <c r="BM684" s="224">
        <v>23</v>
      </c>
    </row>
    <row r="685" spans="1:65">
      <c r="A685" s="29"/>
      <c r="B685" s="19">
        <v>1</v>
      </c>
      <c r="C685" s="9">
        <v>3</v>
      </c>
      <c r="D685" s="225">
        <v>228.8</v>
      </c>
      <c r="E685" s="225">
        <v>228</v>
      </c>
      <c r="F685" s="225">
        <v>221.16601576954866</v>
      </c>
      <c r="G685" s="225">
        <v>228.32</v>
      </c>
      <c r="H685" s="225">
        <v>224</v>
      </c>
      <c r="I685" s="225">
        <v>226</v>
      </c>
      <c r="J685" s="225">
        <v>223</v>
      </c>
      <c r="K685" s="225">
        <v>225</v>
      </c>
      <c r="L685" s="225">
        <v>224</v>
      </c>
      <c r="M685" s="225">
        <v>238</v>
      </c>
      <c r="N685" s="225">
        <v>220</v>
      </c>
      <c r="O685" s="231">
        <v>337</v>
      </c>
      <c r="P685" s="225">
        <v>225.4</v>
      </c>
      <c r="Q685" s="225">
        <v>222.45302338131023</v>
      </c>
      <c r="R685" s="225">
        <v>236</v>
      </c>
      <c r="S685" s="225">
        <v>204.4</v>
      </c>
      <c r="T685" s="225">
        <v>233.1</v>
      </c>
      <c r="U685" s="225">
        <v>224</v>
      </c>
      <c r="V685" s="225">
        <v>238</v>
      </c>
      <c r="W685" s="225">
        <v>212</v>
      </c>
      <c r="X685" s="231">
        <v>258.10000000000002</v>
      </c>
      <c r="Y685" s="225">
        <v>208</v>
      </c>
      <c r="Z685" s="225">
        <v>203</v>
      </c>
      <c r="AA685" s="231">
        <v>184</v>
      </c>
      <c r="AB685" s="225">
        <v>219.9</v>
      </c>
      <c r="AC685" s="222"/>
      <c r="AD685" s="223"/>
      <c r="AE685" s="223"/>
      <c r="AF685" s="223"/>
      <c r="AG685" s="223"/>
      <c r="AH685" s="223"/>
      <c r="AI685" s="223"/>
      <c r="AJ685" s="223"/>
      <c r="AK685" s="223"/>
      <c r="AL685" s="223"/>
      <c r="AM685" s="223"/>
      <c r="AN685" s="223"/>
      <c r="AO685" s="223"/>
      <c r="AP685" s="223"/>
      <c r="AQ685" s="223"/>
      <c r="AR685" s="223"/>
      <c r="AS685" s="223"/>
      <c r="AT685" s="223"/>
      <c r="AU685" s="223"/>
      <c r="AV685" s="223"/>
      <c r="AW685" s="223"/>
      <c r="AX685" s="223"/>
      <c r="AY685" s="223"/>
      <c r="AZ685" s="223"/>
      <c r="BA685" s="223"/>
      <c r="BB685" s="223"/>
      <c r="BC685" s="223"/>
      <c r="BD685" s="223"/>
      <c r="BE685" s="223"/>
      <c r="BF685" s="223"/>
      <c r="BG685" s="223"/>
      <c r="BH685" s="223"/>
      <c r="BI685" s="223"/>
      <c r="BJ685" s="223"/>
      <c r="BK685" s="223"/>
      <c r="BL685" s="223"/>
      <c r="BM685" s="224">
        <v>16</v>
      </c>
    </row>
    <row r="686" spans="1:65">
      <c r="A686" s="29"/>
      <c r="B686" s="19">
        <v>1</v>
      </c>
      <c r="C686" s="9">
        <v>4</v>
      </c>
      <c r="D686" s="225">
        <v>233.7</v>
      </c>
      <c r="E686" s="225">
        <v>231</v>
      </c>
      <c r="F686" s="225">
        <v>216.76116385442867</v>
      </c>
      <c r="G686" s="225">
        <v>222.68</v>
      </c>
      <c r="H686" s="225">
        <v>219.5</v>
      </c>
      <c r="I686" s="225">
        <v>230</v>
      </c>
      <c r="J686" s="225">
        <v>224</v>
      </c>
      <c r="K686" s="225">
        <v>238</v>
      </c>
      <c r="L686" s="225">
        <v>223</v>
      </c>
      <c r="M686" s="225">
        <v>233</v>
      </c>
      <c r="N686" s="225">
        <v>222</v>
      </c>
      <c r="O686" s="231">
        <v>348</v>
      </c>
      <c r="P686" s="225">
        <v>224.4</v>
      </c>
      <c r="Q686" s="225">
        <v>223.26364214316996</v>
      </c>
      <c r="R686" s="225">
        <v>237</v>
      </c>
      <c r="S686" s="225">
        <v>200</v>
      </c>
      <c r="T686" s="225">
        <v>236.94</v>
      </c>
      <c r="U686" s="225">
        <v>220</v>
      </c>
      <c r="V686" s="225">
        <v>238</v>
      </c>
      <c r="W686" s="225">
        <v>216</v>
      </c>
      <c r="X686" s="231">
        <v>253.6</v>
      </c>
      <c r="Y686" s="225">
        <v>216</v>
      </c>
      <c r="Z686" s="225">
        <v>209</v>
      </c>
      <c r="AA686" s="231">
        <v>184</v>
      </c>
      <c r="AB686" s="225">
        <v>209.52</v>
      </c>
      <c r="AC686" s="222"/>
      <c r="AD686" s="223"/>
      <c r="AE686" s="223"/>
      <c r="AF686" s="223"/>
      <c r="AG686" s="223"/>
      <c r="AH686" s="223"/>
      <c r="AI686" s="223"/>
      <c r="AJ686" s="223"/>
      <c r="AK686" s="223"/>
      <c r="AL686" s="223"/>
      <c r="AM686" s="223"/>
      <c r="AN686" s="223"/>
      <c r="AO686" s="223"/>
      <c r="AP686" s="223"/>
      <c r="AQ686" s="223"/>
      <c r="AR686" s="223"/>
      <c r="AS686" s="223"/>
      <c r="AT686" s="223"/>
      <c r="AU686" s="223"/>
      <c r="AV686" s="223"/>
      <c r="AW686" s="223"/>
      <c r="AX686" s="223"/>
      <c r="AY686" s="223"/>
      <c r="AZ686" s="223"/>
      <c r="BA686" s="223"/>
      <c r="BB686" s="223"/>
      <c r="BC686" s="223"/>
      <c r="BD686" s="223"/>
      <c r="BE686" s="223"/>
      <c r="BF686" s="223"/>
      <c r="BG686" s="223"/>
      <c r="BH686" s="223"/>
      <c r="BI686" s="223"/>
      <c r="BJ686" s="223"/>
      <c r="BK686" s="223"/>
      <c r="BL686" s="223"/>
      <c r="BM686" s="224">
        <v>223.29008202055994</v>
      </c>
    </row>
    <row r="687" spans="1:65">
      <c r="A687" s="29"/>
      <c r="B687" s="19">
        <v>1</v>
      </c>
      <c r="C687" s="9">
        <v>5</v>
      </c>
      <c r="D687" s="225">
        <v>233.4</v>
      </c>
      <c r="E687" s="225">
        <v>225</v>
      </c>
      <c r="F687" s="225">
        <v>212.11274707189335</v>
      </c>
      <c r="G687" s="225">
        <v>230.88</v>
      </c>
      <c r="H687" s="225">
        <v>220.2</v>
      </c>
      <c r="I687" s="225">
        <v>227</v>
      </c>
      <c r="J687" s="225">
        <v>222</v>
      </c>
      <c r="K687" s="225">
        <v>237</v>
      </c>
      <c r="L687" s="225">
        <v>231</v>
      </c>
      <c r="M687" s="225">
        <v>244</v>
      </c>
      <c r="N687" s="225">
        <v>223</v>
      </c>
      <c r="O687" s="231">
        <v>355</v>
      </c>
      <c r="P687" s="225">
        <v>218.1</v>
      </c>
      <c r="Q687" s="225">
        <v>215.825070856173</v>
      </c>
      <c r="R687" s="225">
        <v>238</v>
      </c>
      <c r="S687" s="225">
        <v>201.3</v>
      </c>
      <c r="T687" s="225">
        <v>234.46</v>
      </c>
      <c r="U687" s="225">
        <v>226</v>
      </c>
      <c r="V687" s="232">
        <v>230</v>
      </c>
      <c r="W687" s="225">
        <v>221</v>
      </c>
      <c r="X687" s="231">
        <v>255.89999999999998</v>
      </c>
      <c r="Y687" s="225">
        <v>208</v>
      </c>
      <c r="Z687" s="225">
        <v>208</v>
      </c>
      <c r="AA687" s="231">
        <v>182</v>
      </c>
      <c r="AB687" s="225">
        <v>223.82</v>
      </c>
      <c r="AC687" s="222"/>
      <c r="AD687" s="223"/>
      <c r="AE687" s="223"/>
      <c r="AF687" s="223"/>
      <c r="AG687" s="223"/>
      <c r="AH687" s="223"/>
      <c r="AI687" s="223"/>
      <c r="AJ687" s="223"/>
      <c r="AK687" s="223"/>
      <c r="AL687" s="223"/>
      <c r="AM687" s="223"/>
      <c r="AN687" s="223"/>
      <c r="AO687" s="223"/>
      <c r="AP687" s="223"/>
      <c r="AQ687" s="223"/>
      <c r="AR687" s="223"/>
      <c r="AS687" s="223"/>
      <c r="AT687" s="223"/>
      <c r="AU687" s="223"/>
      <c r="AV687" s="223"/>
      <c r="AW687" s="223"/>
      <c r="AX687" s="223"/>
      <c r="AY687" s="223"/>
      <c r="AZ687" s="223"/>
      <c r="BA687" s="223"/>
      <c r="BB687" s="223"/>
      <c r="BC687" s="223"/>
      <c r="BD687" s="223"/>
      <c r="BE687" s="223"/>
      <c r="BF687" s="223"/>
      <c r="BG687" s="223"/>
      <c r="BH687" s="223"/>
      <c r="BI687" s="223"/>
      <c r="BJ687" s="223"/>
      <c r="BK687" s="223"/>
      <c r="BL687" s="223"/>
      <c r="BM687" s="224">
        <v>49</v>
      </c>
    </row>
    <row r="688" spans="1:65">
      <c r="A688" s="29"/>
      <c r="B688" s="19">
        <v>1</v>
      </c>
      <c r="C688" s="9">
        <v>6</v>
      </c>
      <c r="D688" s="225">
        <v>228.4</v>
      </c>
      <c r="E688" s="225">
        <v>232</v>
      </c>
      <c r="F688" s="225">
        <v>217.1767030247222</v>
      </c>
      <c r="G688" s="225">
        <v>224.64</v>
      </c>
      <c r="H688" s="225">
        <v>221.7</v>
      </c>
      <c r="I688" s="225">
        <v>227</v>
      </c>
      <c r="J688" s="225">
        <v>228</v>
      </c>
      <c r="K688" s="225">
        <v>230</v>
      </c>
      <c r="L688" s="225">
        <v>222</v>
      </c>
      <c r="M688" s="225">
        <v>232</v>
      </c>
      <c r="N688" s="225">
        <v>224</v>
      </c>
      <c r="O688" s="231">
        <v>337</v>
      </c>
      <c r="P688" s="225">
        <v>216.3</v>
      </c>
      <c r="Q688" s="225">
        <v>216.66620297298152</v>
      </c>
      <c r="R688" s="225">
        <v>238</v>
      </c>
      <c r="S688" s="225">
        <v>203.5</v>
      </c>
      <c r="T688" s="225">
        <v>232.77</v>
      </c>
      <c r="U688" s="225">
        <v>219</v>
      </c>
      <c r="V688" s="225">
        <v>241</v>
      </c>
      <c r="W688" s="225">
        <v>216</v>
      </c>
      <c r="X688" s="231">
        <v>258.60000000000002</v>
      </c>
      <c r="Y688" s="225">
        <v>206</v>
      </c>
      <c r="Z688" s="225">
        <v>215</v>
      </c>
      <c r="AA688" s="231">
        <v>183</v>
      </c>
      <c r="AB688" s="225">
        <v>210.2</v>
      </c>
      <c r="AC688" s="222"/>
      <c r="AD688" s="223"/>
      <c r="AE688" s="223"/>
      <c r="AF688" s="223"/>
      <c r="AG688" s="223"/>
      <c r="AH688" s="223"/>
      <c r="AI688" s="223"/>
      <c r="AJ688" s="223"/>
      <c r="AK688" s="223"/>
      <c r="AL688" s="223"/>
      <c r="AM688" s="223"/>
      <c r="AN688" s="223"/>
      <c r="AO688" s="223"/>
      <c r="AP688" s="223"/>
      <c r="AQ688" s="223"/>
      <c r="AR688" s="223"/>
      <c r="AS688" s="223"/>
      <c r="AT688" s="223"/>
      <c r="AU688" s="223"/>
      <c r="AV688" s="223"/>
      <c r="AW688" s="223"/>
      <c r="AX688" s="223"/>
      <c r="AY688" s="223"/>
      <c r="AZ688" s="223"/>
      <c r="BA688" s="223"/>
      <c r="BB688" s="223"/>
      <c r="BC688" s="223"/>
      <c r="BD688" s="223"/>
      <c r="BE688" s="223"/>
      <c r="BF688" s="223"/>
      <c r="BG688" s="223"/>
      <c r="BH688" s="223"/>
      <c r="BI688" s="223"/>
      <c r="BJ688" s="223"/>
      <c r="BK688" s="223"/>
      <c r="BL688" s="223"/>
      <c r="BM688" s="226"/>
    </row>
    <row r="689" spans="1:65">
      <c r="A689" s="29"/>
      <c r="B689" s="20" t="s">
        <v>275</v>
      </c>
      <c r="C689" s="12"/>
      <c r="D689" s="227">
        <v>232.06666666666672</v>
      </c>
      <c r="E689" s="227">
        <v>227.83333333333334</v>
      </c>
      <c r="F689" s="227">
        <v>217.07680023279886</v>
      </c>
      <c r="G689" s="227">
        <v>225.11333333333332</v>
      </c>
      <c r="H689" s="227">
        <v>221.4</v>
      </c>
      <c r="I689" s="227">
        <v>227.5</v>
      </c>
      <c r="J689" s="227">
        <v>225.33333333333334</v>
      </c>
      <c r="K689" s="227">
        <v>229.16666666666666</v>
      </c>
      <c r="L689" s="227">
        <v>226.16666666666666</v>
      </c>
      <c r="M689" s="227">
        <v>235.5</v>
      </c>
      <c r="N689" s="227">
        <v>221.66666666666666</v>
      </c>
      <c r="O689" s="227">
        <v>336.16666666666669</v>
      </c>
      <c r="P689" s="227">
        <v>221.44999999999996</v>
      </c>
      <c r="Q689" s="227">
        <v>217.7150042195201</v>
      </c>
      <c r="R689" s="227">
        <v>237.5</v>
      </c>
      <c r="S689" s="227">
        <v>202.83333333333334</v>
      </c>
      <c r="T689" s="227">
        <v>233.82666666666668</v>
      </c>
      <c r="U689" s="227">
        <v>222.66666666666666</v>
      </c>
      <c r="V689" s="227">
        <v>236.66666666666666</v>
      </c>
      <c r="W689" s="227">
        <v>213.16666666666666</v>
      </c>
      <c r="X689" s="227">
        <v>255.85</v>
      </c>
      <c r="Y689" s="227">
        <v>211.83333333333334</v>
      </c>
      <c r="Z689" s="227">
        <v>208.16666666666666</v>
      </c>
      <c r="AA689" s="227">
        <v>183.66666666666666</v>
      </c>
      <c r="AB689" s="227">
        <v>216.4</v>
      </c>
      <c r="AC689" s="222"/>
      <c r="AD689" s="223"/>
      <c r="AE689" s="223"/>
      <c r="AF689" s="223"/>
      <c r="AG689" s="223"/>
      <c r="AH689" s="223"/>
      <c r="AI689" s="223"/>
      <c r="AJ689" s="223"/>
      <c r="AK689" s="223"/>
      <c r="AL689" s="223"/>
      <c r="AM689" s="223"/>
      <c r="AN689" s="223"/>
      <c r="AO689" s="223"/>
      <c r="AP689" s="223"/>
      <c r="AQ689" s="223"/>
      <c r="AR689" s="223"/>
      <c r="AS689" s="223"/>
      <c r="AT689" s="223"/>
      <c r="AU689" s="223"/>
      <c r="AV689" s="223"/>
      <c r="AW689" s="223"/>
      <c r="AX689" s="223"/>
      <c r="AY689" s="223"/>
      <c r="AZ689" s="223"/>
      <c r="BA689" s="223"/>
      <c r="BB689" s="223"/>
      <c r="BC689" s="223"/>
      <c r="BD689" s="223"/>
      <c r="BE689" s="223"/>
      <c r="BF689" s="223"/>
      <c r="BG689" s="223"/>
      <c r="BH689" s="223"/>
      <c r="BI689" s="223"/>
      <c r="BJ689" s="223"/>
      <c r="BK689" s="223"/>
      <c r="BL689" s="223"/>
      <c r="BM689" s="226"/>
    </row>
    <row r="690" spans="1:65">
      <c r="A690" s="29"/>
      <c r="B690" s="3" t="s">
        <v>276</v>
      </c>
      <c r="C690" s="28"/>
      <c r="D690" s="225">
        <v>233.45</v>
      </c>
      <c r="E690" s="225">
        <v>227</v>
      </c>
      <c r="F690" s="225">
        <v>216.96893343957544</v>
      </c>
      <c r="G690" s="225">
        <v>224.18</v>
      </c>
      <c r="H690" s="225">
        <v>220.95</v>
      </c>
      <c r="I690" s="225">
        <v>227</v>
      </c>
      <c r="J690" s="225">
        <v>225.5</v>
      </c>
      <c r="K690" s="225">
        <v>229.5</v>
      </c>
      <c r="L690" s="225">
        <v>225.5</v>
      </c>
      <c r="M690" s="225">
        <v>235.5</v>
      </c>
      <c r="N690" s="225">
        <v>222</v>
      </c>
      <c r="O690" s="225">
        <v>337</v>
      </c>
      <c r="P690" s="225">
        <v>222.15</v>
      </c>
      <c r="Q690" s="225">
        <v>216.24563691457726</v>
      </c>
      <c r="R690" s="225">
        <v>237.5</v>
      </c>
      <c r="S690" s="225">
        <v>203.6</v>
      </c>
      <c r="T690" s="225">
        <v>233.78</v>
      </c>
      <c r="U690" s="225">
        <v>223</v>
      </c>
      <c r="V690" s="225">
        <v>237.5</v>
      </c>
      <c r="W690" s="225">
        <v>214</v>
      </c>
      <c r="X690" s="225">
        <v>255.54999999999995</v>
      </c>
      <c r="Y690" s="225">
        <v>212</v>
      </c>
      <c r="Z690" s="225">
        <v>208.5</v>
      </c>
      <c r="AA690" s="225">
        <v>184</v>
      </c>
      <c r="AB690" s="225">
        <v>217.48000000000002</v>
      </c>
      <c r="AC690" s="222"/>
      <c r="AD690" s="223"/>
      <c r="AE690" s="223"/>
      <c r="AF690" s="223"/>
      <c r="AG690" s="223"/>
      <c r="AH690" s="223"/>
      <c r="AI690" s="223"/>
      <c r="AJ690" s="223"/>
      <c r="AK690" s="223"/>
      <c r="AL690" s="223"/>
      <c r="AM690" s="223"/>
      <c r="AN690" s="223"/>
      <c r="AO690" s="223"/>
      <c r="AP690" s="223"/>
      <c r="AQ690" s="223"/>
      <c r="AR690" s="223"/>
      <c r="AS690" s="223"/>
      <c r="AT690" s="223"/>
      <c r="AU690" s="223"/>
      <c r="AV690" s="223"/>
      <c r="AW690" s="223"/>
      <c r="AX690" s="223"/>
      <c r="AY690" s="223"/>
      <c r="AZ690" s="223"/>
      <c r="BA690" s="223"/>
      <c r="BB690" s="223"/>
      <c r="BC690" s="223"/>
      <c r="BD690" s="223"/>
      <c r="BE690" s="223"/>
      <c r="BF690" s="223"/>
      <c r="BG690" s="223"/>
      <c r="BH690" s="223"/>
      <c r="BI690" s="223"/>
      <c r="BJ690" s="223"/>
      <c r="BK690" s="223"/>
      <c r="BL690" s="223"/>
      <c r="BM690" s="226"/>
    </row>
    <row r="691" spans="1:65">
      <c r="A691" s="29"/>
      <c r="B691" s="3" t="s">
        <v>277</v>
      </c>
      <c r="C691" s="28"/>
      <c r="D691" s="225">
        <v>2.7215191835933532</v>
      </c>
      <c r="E691" s="225">
        <v>3.0605010483034745</v>
      </c>
      <c r="F691" s="225">
        <v>5.216942622124634</v>
      </c>
      <c r="G691" s="225">
        <v>3.8331118776611057</v>
      </c>
      <c r="H691" s="225">
        <v>3.0179463215902276</v>
      </c>
      <c r="I691" s="225">
        <v>1.3784048752090221</v>
      </c>
      <c r="J691" s="225">
        <v>2.6583202716502514</v>
      </c>
      <c r="K691" s="225">
        <v>8.1342895612749526</v>
      </c>
      <c r="L691" s="225">
        <v>3.7638632635454048</v>
      </c>
      <c r="M691" s="225">
        <v>5.648008498577175</v>
      </c>
      <c r="N691" s="225">
        <v>1.8618986725025257</v>
      </c>
      <c r="O691" s="225">
        <v>14.94545638870445</v>
      </c>
      <c r="P691" s="225">
        <v>3.8568121551353767</v>
      </c>
      <c r="Q691" s="225">
        <v>4.2585632551422492</v>
      </c>
      <c r="R691" s="225">
        <v>1.51657508881031</v>
      </c>
      <c r="S691" s="225">
        <v>1.7682382946499764</v>
      </c>
      <c r="T691" s="225">
        <v>2.5767084947014598</v>
      </c>
      <c r="U691" s="225">
        <v>2.8047578623950176</v>
      </c>
      <c r="V691" s="225">
        <v>3.6696957185394359</v>
      </c>
      <c r="W691" s="225">
        <v>5.8793423668524918</v>
      </c>
      <c r="X691" s="225">
        <v>2.1323695739716579</v>
      </c>
      <c r="Y691" s="225">
        <v>4.9966655548141965</v>
      </c>
      <c r="Z691" s="225">
        <v>4.3550736694878847</v>
      </c>
      <c r="AA691" s="225">
        <v>1.0327955589886446</v>
      </c>
      <c r="AB691" s="225">
        <v>5.6010463308206972</v>
      </c>
      <c r="AC691" s="222"/>
      <c r="AD691" s="223"/>
      <c r="AE691" s="223"/>
      <c r="AF691" s="223"/>
      <c r="AG691" s="223"/>
      <c r="AH691" s="223"/>
      <c r="AI691" s="223"/>
      <c r="AJ691" s="223"/>
      <c r="AK691" s="223"/>
      <c r="AL691" s="223"/>
      <c r="AM691" s="223"/>
      <c r="AN691" s="223"/>
      <c r="AO691" s="223"/>
      <c r="AP691" s="223"/>
      <c r="AQ691" s="223"/>
      <c r="AR691" s="223"/>
      <c r="AS691" s="223"/>
      <c r="AT691" s="223"/>
      <c r="AU691" s="223"/>
      <c r="AV691" s="223"/>
      <c r="AW691" s="223"/>
      <c r="AX691" s="223"/>
      <c r="AY691" s="223"/>
      <c r="AZ691" s="223"/>
      <c r="BA691" s="223"/>
      <c r="BB691" s="223"/>
      <c r="BC691" s="223"/>
      <c r="BD691" s="223"/>
      <c r="BE691" s="223"/>
      <c r="BF691" s="223"/>
      <c r="BG691" s="223"/>
      <c r="BH691" s="223"/>
      <c r="BI691" s="223"/>
      <c r="BJ691" s="223"/>
      <c r="BK691" s="223"/>
      <c r="BL691" s="223"/>
      <c r="BM691" s="226"/>
    </row>
    <row r="692" spans="1:65">
      <c r="A692" s="29"/>
      <c r="B692" s="3" t="s">
        <v>87</v>
      </c>
      <c r="C692" s="28"/>
      <c r="D692" s="13">
        <v>1.1727316217724874E-2</v>
      </c>
      <c r="E692" s="13">
        <v>1.3433069707257385E-2</v>
      </c>
      <c r="F692" s="13">
        <v>2.4032704630480309E-2</v>
      </c>
      <c r="G692" s="13">
        <v>1.7027475986885594E-2</v>
      </c>
      <c r="H692" s="13">
        <v>1.3631193864454506E-2</v>
      </c>
      <c r="I692" s="13">
        <v>6.058922528391306E-3</v>
      </c>
      <c r="J692" s="13">
        <v>1.1797279312057329E-2</v>
      </c>
      <c r="K692" s="13">
        <v>3.5495081721927065E-2</v>
      </c>
      <c r="L692" s="13">
        <v>1.6641989374555955E-2</v>
      </c>
      <c r="M692" s="13">
        <v>2.3983050949372291E-2</v>
      </c>
      <c r="N692" s="13">
        <v>8.3995428834700413E-3</v>
      </c>
      <c r="O692" s="13">
        <v>4.4458472152814427E-2</v>
      </c>
      <c r="P692" s="13">
        <v>1.7416175909394344E-2</v>
      </c>
      <c r="Q692" s="13">
        <v>1.9560265358874292E-2</v>
      </c>
      <c r="R692" s="13">
        <v>6.3855793213065688E-3</v>
      </c>
      <c r="S692" s="13">
        <v>8.7176908528347231E-3</v>
      </c>
      <c r="T692" s="13">
        <v>1.101973753222384E-2</v>
      </c>
      <c r="U692" s="13">
        <v>1.2596217944887803E-2</v>
      </c>
      <c r="V692" s="13">
        <v>1.5505756557208884E-2</v>
      </c>
      <c r="W692" s="13">
        <v>2.7580964973506608E-2</v>
      </c>
      <c r="X692" s="13">
        <v>8.3344521163637216E-3</v>
      </c>
      <c r="Y692" s="13">
        <v>2.3587720951129171E-2</v>
      </c>
      <c r="Z692" s="13">
        <v>2.0921090485930591E-2</v>
      </c>
      <c r="AA692" s="13">
        <v>5.6232063102830019E-3</v>
      </c>
      <c r="AB692" s="13">
        <v>2.5882838867008765E-2</v>
      </c>
      <c r="AC692" s="152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278</v>
      </c>
      <c r="C693" s="28"/>
      <c r="D693" s="13">
        <v>3.9305752260410109E-2</v>
      </c>
      <c r="E693" s="13">
        <v>2.0346856750919518E-2</v>
      </c>
      <c r="F693" s="13">
        <v>-2.7826053587050814E-2</v>
      </c>
      <c r="G693" s="13">
        <v>8.1653931794674062E-3</v>
      </c>
      <c r="H693" s="13">
        <v>-8.4646931178335993E-3</v>
      </c>
      <c r="I693" s="13">
        <v>1.8854030332849492E-2</v>
      </c>
      <c r="J693" s="13">
        <v>9.1506586153937697E-3</v>
      </c>
      <c r="K693" s="13">
        <v>2.6318162423199842E-2</v>
      </c>
      <c r="L693" s="13">
        <v>1.2882724660568945E-2</v>
      </c>
      <c r="M693" s="13">
        <v>5.4681864366532107E-2</v>
      </c>
      <c r="N693" s="13">
        <v>-7.2704319833775122E-3</v>
      </c>
      <c r="O693" s="13">
        <v>0.50551544262370496</v>
      </c>
      <c r="P693" s="13">
        <v>-8.2407691551232842E-3</v>
      </c>
      <c r="Q693" s="13">
        <v>-2.4967870272565418E-2</v>
      </c>
      <c r="R693" s="13">
        <v>6.3638822874952705E-2</v>
      </c>
      <c r="S693" s="13">
        <v>-9.1615124604338627E-2</v>
      </c>
      <c r="T693" s="13">
        <v>4.7187875747820129E-2</v>
      </c>
      <c r="U693" s="13">
        <v>-2.791952729167213E-3</v>
      </c>
      <c r="V693" s="13">
        <v>5.9906756829777308E-2</v>
      </c>
      <c r="W693" s="13">
        <v>-4.5337505644165388E-2</v>
      </c>
      <c r="X693" s="13">
        <v>0.14581891718971218</v>
      </c>
      <c r="Y693" s="13">
        <v>-5.1308811316445713E-2</v>
      </c>
      <c r="Z693" s="13">
        <v>-6.7729901915216995E-2</v>
      </c>
      <c r="AA693" s="13">
        <v>-0.17745264364336999</v>
      </c>
      <c r="AB693" s="13">
        <v>-3.0857089388885206E-2</v>
      </c>
      <c r="AC693" s="152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279</v>
      </c>
      <c r="C694" s="46"/>
      <c r="D694" s="44">
        <v>0.57999999999999996</v>
      </c>
      <c r="E694" s="44">
        <v>0.23</v>
      </c>
      <c r="F694" s="44">
        <v>0.67</v>
      </c>
      <c r="G694" s="44">
        <v>0</v>
      </c>
      <c r="H694" s="44">
        <v>0.31</v>
      </c>
      <c r="I694" s="44">
        <v>0.2</v>
      </c>
      <c r="J694" s="44">
        <v>0.02</v>
      </c>
      <c r="K694" s="44">
        <v>0.34</v>
      </c>
      <c r="L694" s="44">
        <v>0.09</v>
      </c>
      <c r="M694" s="44">
        <v>0.87</v>
      </c>
      <c r="N694" s="44">
        <v>0.28999999999999998</v>
      </c>
      <c r="O694" s="44">
        <v>9.32</v>
      </c>
      <c r="P694" s="44">
        <v>0.31</v>
      </c>
      <c r="Q694" s="44">
        <v>0.62</v>
      </c>
      <c r="R694" s="44">
        <v>1.04</v>
      </c>
      <c r="S694" s="44">
        <v>1.87</v>
      </c>
      <c r="T694" s="44">
        <v>0.73</v>
      </c>
      <c r="U694" s="44">
        <v>0.21</v>
      </c>
      <c r="V694" s="44">
        <v>0.97</v>
      </c>
      <c r="W694" s="44">
        <v>1</v>
      </c>
      <c r="X694" s="44">
        <v>2.58</v>
      </c>
      <c r="Y694" s="44">
        <v>1.1100000000000001</v>
      </c>
      <c r="Z694" s="44">
        <v>1.42</v>
      </c>
      <c r="AA694" s="44">
        <v>3.48</v>
      </c>
      <c r="AB694" s="44">
        <v>0.73</v>
      </c>
      <c r="AC694" s="152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BM695" s="55"/>
    </row>
    <row r="696" spans="1:65" ht="15">
      <c r="B696" s="8" t="s">
        <v>612</v>
      </c>
      <c r="BM696" s="27" t="s">
        <v>67</v>
      </c>
    </row>
    <row r="697" spans="1:65" ht="15">
      <c r="A697" s="24" t="s">
        <v>40</v>
      </c>
      <c r="B697" s="18" t="s">
        <v>114</v>
      </c>
      <c r="C697" s="15" t="s">
        <v>115</v>
      </c>
      <c r="D697" s="16" t="s">
        <v>244</v>
      </c>
      <c r="E697" s="17" t="s">
        <v>244</v>
      </c>
      <c r="F697" s="17" t="s">
        <v>244</v>
      </c>
      <c r="G697" s="17" t="s">
        <v>244</v>
      </c>
      <c r="H697" s="17" t="s">
        <v>244</v>
      </c>
      <c r="I697" s="17" t="s">
        <v>244</v>
      </c>
      <c r="J697" s="17" t="s">
        <v>244</v>
      </c>
      <c r="K697" s="17" t="s">
        <v>244</v>
      </c>
      <c r="L697" s="152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245</v>
      </c>
      <c r="C698" s="9" t="s">
        <v>245</v>
      </c>
      <c r="D698" s="150" t="s">
        <v>247</v>
      </c>
      <c r="E698" s="151" t="s">
        <v>250</v>
      </c>
      <c r="F698" s="151" t="s">
        <v>261</v>
      </c>
      <c r="G698" s="151" t="s">
        <v>264</v>
      </c>
      <c r="H698" s="151" t="s">
        <v>283</v>
      </c>
      <c r="I698" s="151" t="s">
        <v>305</v>
      </c>
      <c r="J698" s="151" t="s">
        <v>285</v>
      </c>
      <c r="K698" s="151" t="s">
        <v>269</v>
      </c>
      <c r="L698" s="152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3</v>
      </c>
    </row>
    <row r="699" spans="1:65">
      <c r="A699" s="29"/>
      <c r="B699" s="19"/>
      <c r="C699" s="9"/>
      <c r="D699" s="10" t="s">
        <v>313</v>
      </c>
      <c r="E699" s="11" t="s">
        <v>313</v>
      </c>
      <c r="F699" s="11" t="s">
        <v>313</v>
      </c>
      <c r="G699" s="11" t="s">
        <v>313</v>
      </c>
      <c r="H699" s="11" t="s">
        <v>314</v>
      </c>
      <c r="I699" s="11" t="s">
        <v>313</v>
      </c>
      <c r="J699" s="11" t="s">
        <v>314</v>
      </c>
      <c r="K699" s="11" t="s">
        <v>314</v>
      </c>
      <c r="L699" s="15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15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3</v>
      </c>
    </row>
    <row r="701" spans="1:65">
      <c r="A701" s="29"/>
      <c r="B701" s="18">
        <v>1</v>
      </c>
      <c r="C701" s="14">
        <v>1</v>
      </c>
      <c r="D701" s="21">
        <v>10.55</v>
      </c>
      <c r="E701" s="21">
        <v>10.7</v>
      </c>
      <c r="F701" s="21">
        <v>9.8405665633373403</v>
      </c>
      <c r="G701" s="21">
        <v>9.5506399999999996</v>
      </c>
      <c r="H701" s="21">
        <v>9.9499999999999993</v>
      </c>
      <c r="I701" s="21">
        <v>8.01</v>
      </c>
      <c r="J701" s="21">
        <v>9.6</v>
      </c>
      <c r="K701" s="21">
        <v>9</v>
      </c>
      <c r="L701" s="15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>
        <v>1</v>
      </c>
      <c r="C702" s="9">
        <v>2</v>
      </c>
      <c r="D702" s="11">
        <v>10.63</v>
      </c>
      <c r="E702" s="11">
        <v>10.9</v>
      </c>
      <c r="F702" s="11">
        <v>9.8954128603744493</v>
      </c>
      <c r="G702" s="11">
        <v>9.5442</v>
      </c>
      <c r="H702" s="11">
        <v>9.98</v>
      </c>
      <c r="I702" s="11">
        <v>9.1199999999999992</v>
      </c>
      <c r="J702" s="11">
        <v>9.5</v>
      </c>
      <c r="K702" s="11">
        <v>8.9</v>
      </c>
      <c r="L702" s="15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24</v>
      </c>
    </row>
    <row r="703" spans="1:65">
      <c r="A703" s="29"/>
      <c r="B703" s="19">
        <v>1</v>
      </c>
      <c r="C703" s="9">
        <v>3</v>
      </c>
      <c r="D703" s="11">
        <v>10.31</v>
      </c>
      <c r="E703" s="11">
        <v>10.9</v>
      </c>
      <c r="F703" s="11">
        <v>10.001867504769649</v>
      </c>
      <c r="G703" s="11">
        <v>9.4969599999999996</v>
      </c>
      <c r="H703" s="11">
        <v>9.27</v>
      </c>
      <c r="I703" s="11">
        <v>8.4700000000000006</v>
      </c>
      <c r="J703" s="11">
        <v>9.5</v>
      </c>
      <c r="K703" s="11">
        <v>8.8000000000000007</v>
      </c>
      <c r="L703" s="15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16</v>
      </c>
    </row>
    <row r="704" spans="1:65">
      <c r="A704" s="29"/>
      <c r="B704" s="19">
        <v>1</v>
      </c>
      <c r="C704" s="9">
        <v>4</v>
      </c>
      <c r="D704" s="11">
        <v>10.67</v>
      </c>
      <c r="E704" s="11">
        <v>10.6</v>
      </c>
      <c r="F704" s="11">
        <v>9.971537099324232</v>
      </c>
      <c r="G704" s="11">
        <v>9.4987199999999987</v>
      </c>
      <c r="H704" s="11">
        <v>8.8699999999999992</v>
      </c>
      <c r="I704" s="11">
        <v>8.7899999999999991</v>
      </c>
      <c r="J704" s="11">
        <v>9.4</v>
      </c>
      <c r="K704" s="11">
        <v>8.3000000000000007</v>
      </c>
      <c r="L704" s="15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9.602708862442908</v>
      </c>
    </row>
    <row r="705" spans="1:65">
      <c r="A705" s="29"/>
      <c r="B705" s="19">
        <v>1</v>
      </c>
      <c r="C705" s="9">
        <v>5</v>
      </c>
      <c r="D705" s="11">
        <v>10.52</v>
      </c>
      <c r="E705" s="148">
        <v>8.9</v>
      </c>
      <c r="F705" s="11">
        <v>9.7905623381790505</v>
      </c>
      <c r="G705" s="11">
        <v>9.53674</v>
      </c>
      <c r="H705" s="11">
        <v>9.6199999999999992</v>
      </c>
      <c r="I705" s="11">
        <v>8.77</v>
      </c>
      <c r="J705" s="11">
        <v>8.6999999999999993</v>
      </c>
      <c r="K705" s="11">
        <v>9</v>
      </c>
      <c r="L705" s="15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50</v>
      </c>
    </row>
    <row r="706" spans="1:65">
      <c r="A706" s="29"/>
      <c r="B706" s="19">
        <v>1</v>
      </c>
      <c r="C706" s="9">
        <v>6</v>
      </c>
      <c r="D706" s="11">
        <v>10.54</v>
      </c>
      <c r="E706" s="11">
        <v>10.4</v>
      </c>
      <c r="F706" s="11">
        <v>9.9796990312748637</v>
      </c>
      <c r="G706" s="11">
        <v>9.54312</v>
      </c>
      <c r="H706" s="11">
        <v>9.68</v>
      </c>
      <c r="I706" s="11">
        <v>8.23</v>
      </c>
      <c r="J706" s="11">
        <v>9</v>
      </c>
      <c r="K706" s="11">
        <v>8.4</v>
      </c>
      <c r="L706" s="15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20" t="s">
        <v>275</v>
      </c>
      <c r="C707" s="12"/>
      <c r="D707" s="22">
        <v>10.536666666666667</v>
      </c>
      <c r="E707" s="22">
        <v>10.4</v>
      </c>
      <c r="F707" s="22">
        <v>9.9132742328765975</v>
      </c>
      <c r="G707" s="22">
        <v>9.5283966666666675</v>
      </c>
      <c r="H707" s="22">
        <v>9.5616666666666656</v>
      </c>
      <c r="I707" s="22">
        <v>8.5649999999999995</v>
      </c>
      <c r="J707" s="22">
        <v>9.2833333333333332</v>
      </c>
      <c r="K707" s="22">
        <v>8.7333333333333325</v>
      </c>
      <c r="L707" s="15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276</v>
      </c>
      <c r="C708" s="28"/>
      <c r="D708" s="11">
        <v>10.545</v>
      </c>
      <c r="E708" s="11">
        <v>10.649999999999999</v>
      </c>
      <c r="F708" s="11">
        <v>9.9334749798493398</v>
      </c>
      <c r="G708" s="11">
        <v>9.53993</v>
      </c>
      <c r="H708" s="11">
        <v>9.6499999999999986</v>
      </c>
      <c r="I708" s="11">
        <v>8.620000000000001</v>
      </c>
      <c r="J708" s="11">
        <v>9.4499999999999993</v>
      </c>
      <c r="K708" s="11">
        <v>8.8500000000000014</v>
      </c>
      <c r="L708" s="15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277</v>
      </c>
      <c r="C709" s="28"/>
      <c r="D709" s="23">
        <v>0.12516655570345719</v>
      </c>
      <c r="E709" s="23">
        <v>0.75894663844041099</v>
      </c>
      <c r="F709" s="23">
        <v>8.5228195113370264E-2</v>
      </c>
      <c r="G709" s="23">
        <v>2.4082639113408709E-2</v>
      </c>
      <c r="H709" s="23">
        <v>0.42583643182173464</v>
      </c>
      <c r="I709" s="23">
        <v>0.40741870354709991</v>
      </c>
      <c r="J709" s="23">
        <v>0.35449494589721131</v>
      </c>
      <c r="K709" s="23">
        <v>0.30767948691238184</v>
      </c>
      <c r="L709" s="204"/>
      <c r="M709" s="205"/>
      <c r="N709" s="205"/>
      <c r="O709" s="205"/>
      <c r="P709" s="205"/>
      <c r="Q709" s="205"/>
      <c r="R709" s="205"/>
      <c r="S709" s="205"/>
      <c r="T709" s="205"/>
      <c r="U709" s="205"/>
      <c r="V709" s="205"/>
      <c r="W709" s="205"/>
      <c r="X709" s="205"/>
      <c r="Y709" s="205"/>
      <c r="Z709" s="205"/>
      <c r="AA709" s="205"/>
      <c r="AB709" s="205"/>
      <c r="AC709" s="205"/>
      <c r="AD709" s="205"/>
      <c r="AE709" s="205"/>
      <c r="AF709" s="205"/>
      <c r="AG709" s="205"/>
      <c r="AH709" s="205"/>
      <c r="AI709" s="205"/>
      <c r="AJ709" s="205"/>
      <c r="AK709" s="205"/>
      <c r="AL709" s="205"/>
      <c r="AM709" s="205"/>
      <c r="AN709" s="205"/>
      <c r="AO709" s="205"/>
      <c r="AP709" s="205"/>
      <c r="AQ709" s="205"/>
      <c r="AR709" s="205"/>
      <c r="AS709" s="205"/>
      <c r="AT709" s="205"/>
      <c r="AU709" s="205"/>
      <c r="AV709" s="205"/>
      <c r="AW709" s="205"/>
      <c r="AX709" s="205"/>
      <c r="AY709" s="205"/>
      <c r="AZ709" s="205"/>
      <c r="BA709" s="205"/>
      <c r="BB709" s="205"/>
      <c r="BC709" s="205"/>
      <c r="BD709" s="205"/>
      <c r="BE709" s="205"/>
      <c r="BF709" s="205"/>
      <c r="BG709" s="205"/>
      <c r="BH709" s="205"/>
      <c r="BI709" s="205"/>
      <c r="BJ709" s="205"/>
      <c r="BK709" s="205"/>
      <c r="BL709" s="205"/>
      <c r="BM709" s="56"/>
    </row>
    <row r="710" spans="1:65">
      <c r="A710" s="29"/>
      <c r="B710" s="3" t="s">
        <v>87</v>
      </c>
      <c r="C710" s="28"/>
      <c r="D710" s="13">
        <v>1.1879141635886478E-2</v>
      </c>
      <c r="E710" s="13">
        <v>7.2975638311577981E-2</v>
      </c>
      <c r="F710" s="13">
        <v>8.5973809572136746E-3</v>
      </c>
      <c r="G710" s="13">
        <v>2.5274597559164771E-3</v>
      </c>
      <c r="H710" s="13">
        <v>4.4535795553955169E-2</v>
      </c>
      <c r="I710" s="13">
        <v>4.7567857973975475E-2</v>
      </c>
      <c r="J710" s="13">
        <v>3.8186170114600862E-2</v>
      </c>
      <c r="K710" s="13">
        <v>3.5230475600654412E-2</v>
      </c>
      <c r="L710" s="15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278</v>
      </c>
      <c r="C711" s="28"/>
      <c r="D711" s="13">
        <v>9.7259827159454471E-2</v>
      </c>
      <c r="E711" s="13">
        <v>8.3027731963776663E-2</v>
      </c>
      <c r="F711" s="13">
        <v>3.2341433535316266E-2</v>
      </c>
      <c r="G711" s="13">
        <v>-7.7386700816144405E-3</v>
      </c>
      <c r="H711" s="13">
        <v>-4.2740227121497165E-3</v>
      </c>
      <c r="I711" s="13">
        <v>-0.10806418035867826</v>
      </c>
      <c r="J711" s="13">
        <v>-3.3258899513103235E-2</v>
      </c>
      <c r="K711" s="13">
        <v>-9.0534404568879956E-2</v>
      </c>
      <c r="L711" s="15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279</v>
      </c>
      <c r="C712" s="46"/>
      <c r="D712" s="44">
        <v>1.1299999999999999</v>
      </c>
      <c r="E712" s="44">
        <v>0.98</v>
      </c>
      <c r="F712" s="44">
        <v>0.42</v>
      </c>
      <c r="G712" s="44">
        <v>0.02</v>
      </c>
      <c r="H712" s="44">
        <v>0.02</v>
      </c>
      <c r="I712" s="44">
        <v>1.1200000000000001</v>
      </c>
      <c r="J712" s="44">
        <v>0.3</v>
      </c>
      <c r="K712" s="44">
        <v>0.93</v>
      </c>
      <c r="L712" s="152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/>
      <c r="C713" s="20"/>
      <c r="D713" s="20"/>
      <c r="E713" s="20"/>
      <c r="F713" s="20"/>
      <c r="G713" s="20"/>
      <c r="H713" s="20"/>
      <c r="I713" s="20"/>
      <c r="J713" s="20"/>
      <c r="K713" s="20"/>
      <c r="BM713" s="55"/>
    </row>
    <row r="714" spans="1:65" ht="15">
      <c r="B714" s="8" t="s">
        <v>613</v>
      </c>
      <c r="BM714" s="27" t="s">
        <v>282</v>
      </c>
    </row>
    <row r="715" spans="1:65" ht="15">
      <c r="A715" s="24" t="s">
        <v>129</v>
      </c>
      <c r="B715" s="18" t="s">
        <v>114</v>
      </c>
      <c r="C715" s="15" t="s">
        <v>115</v>
      </c>
      <c r="D715" s="16" t="s">
        <v>244</v>
      </c>
      <c r="E715" s="15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245</v>
      </c>
      <c r="C716" s="9" t="s">
        <v>245</v>
      </c>
      <c r="D716" s="150" t="s">
        <v>283</v>
      </c>
      <c r="E716" s="15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83</v>
      </c>
    </row>
    <row r="717" spans="1:65">
      <c r="A717" s="29"/>
      <c r="B717" s="19"/>
      <c r="C717" s="9"/>
      <c r="D717" s="10" t="s">
        <v>314</v>
      </c>
      <c r="E717" s="15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/>
      <c r="E718" s="15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10</v>
      </c>
      <c r="E719" s="15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8</v>
      </c>
      <c r="E720" s="15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>
        <v>1</v>
      </c>
      <c r="C721" s="9">
        <v>3</v>
      </c>
      <c r="D721" s="11" t="s">
        <v>107</v>
      </c>
      <c r="E721" s="15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8</v>
      </c>
      <c r="E722" s="15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6.9166666666666696</v>
      </c>
    </row>
    <row r="723" spans="1:65">
      <c r="A723" s="29"/>
      <c r="B723" s="19">
        <v>1</v>
      </c>
      <c r="C723" s="9">
        <v>5</v>
      </c>
      <c r="D723" s="11">
        <v>8</v>
      </c>
      <c r="E723" s="15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35</v>
      </c>
    </row>
    <row r="724" spans="1:65">
      <c r="A724" s="29"/>
      <c r="B724" s="19">
        <v>1</v>
      </c>
      <c r="C724" s="9">
        <v>6</v>
      </c>
      <c r="D724" s="11">
        <v>5</v>
      </c>
      <c r="E724" s="15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20" t="s">
        <v>275</v>
      </c>
      <c r="C725" s="12"/>
      <c r="D725" s="22">
        <v>7.8</v>
      </c>
      <c r="E725" s="15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276</v>
      </c>
      <c r="C726" s="28"/>
      <c r="D726" s="11">
        <v>8</v>
      </c>
      <c r="E726" s="15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277</v>
      </c>
      <c r="C727" s="28"/>
      <c r="D727" s="23">
        <v>1.7888543819998326</v>
      </c>
      <c r="E727" s="15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87</v>
      </c>
      <c r="C728" s="28"/>
      <c r="D728" s="13">
        <v>0.22934030538459393</v>
      </c>
      <c r="E728" s="15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278</v>
      </c>
      <c r="C729" s="28"/>
      <c r="D729" s="13">
        <v>0.12771084337349348</v>
      </c>
      <c r="E729" s="15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279</v>
      </c>
      <c r="C730" s="46"/>
      <c r="D730" s="44" t="s">
        <v>280</v>
      </c>
      <c r="E730" s="15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BM731" s="55"/>
    </row>
    <row r="732" spans="1:65" ht="15">
      <c r="B732" s="8" t="s">
        <v>614</v>
      </c>
      <c r="BM732" s="27" t="s">
        <v>67</v>
      </c>
    </row>
    <row r="733" spans="1:65" ht="15">
      <c r="A733" s="24" t="s">
        <v>43</v>
      </c>
      <c r="B733" s="18" t="s">
        <v>114</v>
      </c>
      <c r="C733" s="15" t="s">
        <v>115</v>
      </c>
      <c r="D733" s="16" t="s">
        <v>244</v>
      </c>
      <c r="E733" s="17" t="s">
        <v>244</v>
      </c>
      <c r="F733" s="17" t="s">
        <v>244</v>
      </c>
      <c r="G733" s="17" t="s">
        <v>244</v>
      </c>
      <c r="H733" s="17" t="s">
        <v>244</v>
      </c>
      <c r="I733" s="17" t="s">
        <v>244</v>
      </c>
      <c r="J733" s="17" t="s">
        <v>244</v>
      </c>
      <c r="K733" s="17" t="s">
        <v>244</v>
      </c>
      <c r="L733" s="17" t="s">
        <v>244</v>
      </c>
      <c r="M733" s="17" t="s">
        <v>244</v>
      </c>
      <c r="N733" s="17" t="s">
        <v>244</v>
      </c>
      <c r="O733" s="17" t="s">
        <v>244</v>
      </c>
      <c r="P733" s="17" t="s">
        <v>244</v>
      </c>
      <c r="Q733" s="17" t="s">
        <v>244</v>
      </c>
      <c r="R733" s="17" t="s">
        <v>244</v>
      </c>
      <c r="S733" s="17" t="s">
        <v>244</v>
      </c>
      <c r="T733" s="17" t="s">
        <v>244</v>
      </c>
      <c r="U733" s="17" t="s">
        <v>244</v>
      </c>
      <c r="V733" s="17" t="s">
        <v>244</v>
      </c>
      <c r="W733" s="17" t="s">
        <v>244</v>
      </c>
      <c r="X733" s="17" t="s">
        <v>244</v>
      </c>
      <c r="Y733" s="152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245</v>
      </c>
      <c r="C734" s="9" t="s">
        <v>245</v>
      </c>
      <c r="D734" s="150" t="s">
        <v>247</v>
      </c>
      <c r="E734" s="151" t="s">
        <v>248</v>
      </c>
      <c r="F734" s="151" t="s">
        <v>249</v>
      </c>
      <c r="G734" s="151" t="s">
        <v>250</v>
      </c>
      <c r="H734" s="151" t="s">
        <v>252</v>
      </c>
      <c r="I734" s="151" t="s">
        <v>253</v>
      </c>
      <c r="J734" s="151" t="s">
        <v>254</v>
      </c>
      <c r="K734" s="151" t="s">
        <v>255</v>
      </c>
      <c r="L734" s="151" t="s">
        <v>256</v>
      </c>
      <c r="M734" s="151" t="s">
        <v>257</v>
      </c>
      <c r="N734" s="151" t="s">
        <v>258</v>
      </c>
      <c r="O734" s="151" t="s">
        <v>259</v>
      </c>
      <c r="P734" s="151" t="s">
        <v>260</v>
      </c>
      <c r="Q734" s="151" t="s">
        <v>261</v>
      </c>
      <c r="R734" s="151" t="s">
        <v>264</v>
      </c>
      <c r="S734" s="151" t="s">
        <v>283</v>
      </c>
      <c r="T734" s="151" t="s">
        <v>305</v>
      </c>
      <c r="U734" s="151" t="s">
        <v>266</v>
      </c>
      <c r="V734" s="151" t="s">
        <v>267</v>
      </c>
      <c r="W734" s="151" t="s">
        <v>285</v>
      </c>
      <c r="X734" s="151" t="s">
        <v>269</v>
      </c>
      <c r="Y734" s="152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3</v>
      </c>
    </row>
    <row r="735" spans="1:65">
      <c r="A735" s="29"/>
      <c r="B735" s="19"/>
      <c r="C735" s="9"/>
      <c r="D735" s="10" t="s">
        <v>313</v>
      </c>
      <c r="E735" s="11" t="s">
        <v>313</v>
      </c>
      <c r="F735" s="11" t="s">
        <v>118</v>
      </c>
      <c r="G735" s="11" t="s">
        <v>313</v>
      </c>
      <c r="H735" s="11" t="s">
        <v>313</v>
      </c>
      <c r="I735" s="11" t="s">
        <v>314</v>
      </c>
      <c r="J735" s="11" t="s">
        <v>314</v>
      </c>
      <c r="K735" s="11" t="s">
        <v>314</v>
      </c>
      <c r="L735" s="11" t="s">
        <v>314</v>
      </c>
      <c r="M735" s="11" t="s">
        <v>314</v>
      </c>
      <c r="N735" s="11" t="s">
        <v>313</v>
      </c>
      <c r="O735" s="11" t="s">
        <v>313</v>
      </c>
      <c r="P735" s="11" t="s">
        <v>314</v>
      </c>
      <c r="Q735" s="11" t="s">
        <v>313</v>
      </c>
      <c r="R735" s="11" t="s">
        <v>313</v>
      </c>
      <c r="S735" s="11" t="s">
        <v>314</v>
      </c>
      <c r="T735" s="11" t="s">
        <v>313</v>
      </c>
      <c r="U735" s="11" t="s">
        <v>314</v>
      </c>
      <c r="V735" s="11" t="s">
        <v>314</v>
      </c>
      <c r="W735" s="11" t="s">
        <v>314</v>
      </c>
      <c r="X735" s="11" t="s">
        <v>314</v>
      </c>
      <c r="Y735" s="152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0</v>
      </c>
    </row>
    <row r="736" spans="1:65">
      <c r="A736" s="29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152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0</v>
      </c>
    </row>
    <row r="737" spans="1:65">
      <c r="A737" s="29"/>
      <c r="B737" s="18">
        <v>1</v>
      </c>
      <c r="C737" s="14">
        <v>1</v>
      </c>
      <c r="D737" s="221">
        <v>146.22</v>
      </c>
      <c r="E737" s="221">
        <v>138</v>
      </c>
      <c r="F737" s="221">
        <v>115.302930702285</v>
      </c>
      <c r="G737" s="221">
        <v>132.1</v>
      </c>
      <c r="H737" s="221">
        <v>140.6</v>
      </c>
      <c r="I737" s="221">
        <v>138.5</v>
      </c>
      <c r="J737" s="221">
        <v>134</v>
      </c>
      <c r="K737" s="221">
        <v>135.5</v>
      </c>
      <c r="L737" s="221">
        <v>137</v>
      </c>
      <c r="M737" s="221">
        <v>124.49999999999999</v>
      </c>
      <c r="N737" s="221">
        <v>137</v>
      </c>
      <c r="O737" s="229">
        <v>101</v>
      </c>
      <c r="P737" s="221">
        <v>135.19999999999999</v>
      </c>
      <c r="Q737" s="221">
        <v>142.75669592104089</v>
      </c>
      <c r="R737" s="221">
        <v>153.441</v>
      </c>
      <c r="S737" s="221">
        <v>133</v>
      </c>
      <c r="T737" s="221">
        <v>136</v>
      </c>
      <c r="U737" s="221">
        <v>131.19999999999999</v>
      </c>
      <c r="V737" s="221">
        <v>132</v>
      </c>
      <c r="W737" s="221">
        <v>109</v>
      </c>
      <c r="X737" s="221">
        <v>134.30000000000001</v>
      </c>
      <c r="Y737" s="222"/>
      <c r="Z737" s="223"/>
      <c r="AA737" s="223"/>
      <c r="AB737" s="223"/>
      <c r="AC737" s="223"/>
      <c r="AD737" s="223"/>
      <c r="AE737" s="223"/>
      <c r="AF737" s="223"/>
      <c r="AG737" s="223"/>
      <c r="AH737" s="223"/>
      <c r="AI737" s="223"/>
      <c r="AJ737" s="223"/>
      <c r="AK737" s="223"/>
      <c r="AL737" s="223"/>
      <c r="AM737" s="223"/>
      <c r="AN737" s="223"/>
      <c r="AO737" s="223"/>
      <c r="AP737" s="223"/>
      <c r="AQ737" s="223"/>
      <c r="AR737" s="223"/>
      <c r="AS737" s="223"/>
      <c r="AT737" s="223"/>
      <c r="AU737" s="223"/>
      <c r="AV737" s="223"/>
      <c r="AW737" s="223"/>
      <c r="AX737" s="223"/>
      <c r="AY737" s="223"/>
      <c r="AZ737" s="223"/>
      <c r="BA737" s="223"/>
      <c r="BB737" s="223"/>
      <c r="BC737" s="223"/>
      <c r="BD737" s="223"/>
      <c r="BE737" s="223"/>
      <c r="BF737" s="223"/>
      <c r="BG737" s="223"/>
      <c r="BH737" s="223"/>
      <c r="BI737" s="223"/>
      <c r="BJ737" s="223"/>
      <c r="BK737" s="223"/>
      <c r="BL737" s="223"/>
      <c r="BM737" s="224">
        <v>1</v>
      </c>
    </row>
    <row r="738" spans="1:65">
      <c r="A738" s="29"/>
      <c r="B738" s="19">
        <v>1</v>
      </c>
      <c r="C738" s="9">
        <v>2</v>
      </c>
      <c r="D738" s="225">
        <v>141.26</v>
      </c>
      <c r="E738" s="225">
        <v>134</v>
      </c>
      <c r="F738" s="225">
        <v>134.6905024497496</v>
      </c>
      <c r="G738" s="232">
        <v>181.1</v>
      </c>
      <c r="H738" s="225">
        <v>141.85</v>
      </c>
      <c r="I738" s="225">
        <v>142.5</v>
      </c>
      <c r="J738" s="225">
        <v>133.5</v>
      </c>
      <c r="K738" s="225">
        <v>144</v>
      </c>
      <c r="L738" s="225">
        <v>136.5</v>
      </c>
      <c r="M738" s="225">
        <v>132.5</v>
      </c>
      <c r="N738" s="225">
        <v>136</v>
      </c>
      <c r="O738" s="231">
        <v>104</v>
      </c>
      <c r="P738" s="225">
        <v>133.9</v>
      </c>
      <c r="Q738" s="225">
        <v>147.72353053566158</v>
      </c>
      <c r="R738" s="225">
        <v>153.44200000000001</v>
      </c>
      <c r="S738" s="225">
        <v>132</v>
      </c>
      <c r="T738" s="225">
        <v>145</v>
      </c>
      <c r="U738" s="225">
        <v>130.4</v>
      </c>
      <c r="V738" s="225">
        <v>124</v>
      </c>
      <c r="W738" s="225">
        <v>129</v>
      </c>
      <c r="X738" s="225">
        <v>131.80000000000001</v>
      </c>
      <c r="Y738" s="222"/>
      <c r="Z738" s="223"/>
      <c r="AA738" s="223"/>
      <c r="AB738" s="223"/>
      <c r="AC738" s="223"/>
      <c r="AD738" s="223"/>
      <c r="AE738" s="223"/>
      <c r="AF738" s="223"/>
      <c r="AG738" s="223"/>
      <c r="AH738" s="223"/>
      <c r="AI738" s="223"/>
      <c r="AJ738" s="223"/>
      <c r="AK738" s="223"/>
      <c r="AL738" s="223"/>
      <c r="AM738" s="223"/>
      <c r="AN738" s="223"/>
      <c r="AO738" s="223"/>
      <c r="AP738" s="223"/>
      <c r="AQ738" s="223"/>
      <c r="AR738" s="223"/>
      <c r="AS738" s="223"/>
      <c r="AT738" s="223"/>
      <c r="AU738" s="223"/>
      <c r="AV738" s="223"/>
      <c r="AW738" s="223"/>
      <c r="AX738" s="223"/>
      <c r="AY738" s="223"/>
      <c r="AZ738" s="223"/>
      <c r="BA738" s="223"/>
      <c r="BB738" s="223"/>
      <c r="BC738" s="223"/>
      <c r="BD738" s="223"/>
      <c r="BE738" s="223"/>
      <c r="BF738" s="223"/>
      <c r="BG738" s="223"/>
      <c r="BH738" s="223"/>
      <c r="BI738" s="223"/>
      <c r="BJ738" s="223"/>
      <c r="BK738" s="223"/>
      <c r="BL738" s="223"/>
      <c r="BM738" s="224">
        <v>61</v>
      </c>
    </row>
    <row r="739" spans="1:65">
      <c r="A739" s="29"/>
      <c r="B739" s="19">
        <v>1</v>
      </c>
      <c r="C739" s="9">
        <v>3</v>
      </c>
      <c r="D739" s="225">
        <v>143.58000000000001</v>
      </c>
      <c r="E739" s="225">
        <v>134</v>
      </c>
      <c r="F739" s="225">
        <v>126.68071615566581</v>
      </c>
      <c r="G739" s="225">
        <v>126</v>
      </c>
      <c r="H739" s="225">
        <v>143.13</v>
      </c>
      <c r="I739" s="225">
        <v>138.5</v>
      </c>
      <c r="J739" s="225">
        <v>134</v>
      </c>
      <c r="K739" s="225">
        <v>143.5</v>
      </c>
      <c r="L739" s="225">
        <v>137.5</v>
      </c>
      <c r="M739" s="225">
        <v>127</v>
      </c>
      <c r="N739" s="225">
        <v>136</v>
      </c>
      <c r="O739" s="231">
        <v>97.7</v>
      </c>
      <c r="P739" s="225">
        <v>131</v>
      </c>
      <c r="Q739" s="225">
        <v>149.43668181079812</v>
      </c>
      <c r="R739" s="225">
        <v>153.40819999999999</v>
      </c>
      <c r="S739" s="225">
        <v>139</v>
      </c>
      <c r="T739" s="225">
        <v>131</v>
      </c>
      <c r="U739" s="225">
        <v>133.4</v>
      </c>
      <c r="V739" s="225">
        <v>126</v>
      </c>
      <c r="W739" s="225">
        <v>142</v>
      </c>
      <c r="X739" s="225">
        <v>134.4</v>
      </c>
      <c r="Y739" s="222"/>
      <c r="Z739" s="223"/>
      <c r="AA739" s="223"/>
      <c r="AB739" s="223"/>
      <c r="AC739" s="223"/>
      <c r="AD739" s="223"/>
      <c r="AE739" s="223"/>
      <c r="AF739" s="223"/>
      <c r="AG739" s="223"/>
      <c r="AH739" s="223"/>
      <c r="AI739" s="223"/>
      <c r="AJ739" s="223"/>
      <c r="AK739" s="223"/>
      <c r="AL739" s="223"/>
      <c r="AM739" s="223"/>
      <c r="AN739" s="223"/>
      <c r="AO739" s="223"/>
      <c r="AP739" s="223"/>
      <c r="AQ739" s="223"/>
      <c r="AR739" s="223"/>
      <c r="AS739" s="223"/>
      <c r="AT739" s="223"/>
      <c r="AU739" s="223"/>
      <c r="AV739" s="223"/>
      <c r="AW739" s="223"/>
      <c r="AX739" s="223"/>
      <c r="AY739" s="223"/>
      <c r="AZ739" s="223"/>
      <c r="BA739" s="223"/>
      <c r="BB739" s="223"/>
      <c r="BC739" s="223"/>
      <c r="BD739" s="223"/>
      <c r="BE739" s="223"/>
      <c r="BF739" s="223"/>
      <c r="BG739" s="223"/>
      <c r="BH739" s="223"/>
      <c r="BI739" s="223"/>
      <c r="BJ739" s="223"/>
      <c r="BK739" s="223"/>
      <c r="BL739" s="223"/>
      <c r="BM739" s="224">
        <v>16</v>
      </c>
    </row>
    <row r="740" spans="1:65">
      <c r="A740" s="29"/>
      <c r="B740" s="19">
        <v>1</v>
      </c>
      <c r="C740" s="9">
        <v>4</v>
      </c>
      <c r="D740" s="225">
        <v>143.43</v>
      </c>
      <c r="E740" s="225">
        <v>137</v>
      </c>
      <c r="F740" s="225">
        <v>124.20898143465583</v>
      </c>
      <c r="G740" s="225">
        <v>122.3</v>
      </c>
      <c r="H740" s="225">
        <v>142.49</v>
      </c>
      <c r="I740" s="225">
        <v>144.5</v>
      </c>
      <c r="J740" s="225">
        <v>131.5</v>
      </c>
      <c r="K740" s="225">
        <v>151.5</v>
      </c>
      <c r="L740" s="225">
        <v>131</v>
      </c>
      <c r="M740" s="225">
        <v>124.49999999999999</v>
      </c>
      <c r="N740" s="225">
        <v>139</v>
      </c>
      <c r="O740" s="231">
        <v>102</v>
      </c>
      <c r="P740" s="225">
        <v>131.19999999999999</v>
      </c>
      <c r="Q740" s="225">
        <v>148.85935952789387</v>
      </c>
      <c r="R740" s="225">
        <v>153.46180000000001</v>
      </c>
      <c r="S740" s="225">
        <v>124</v>
      </c>
      <c r="T740" s="232">
        <v>163</v>
      </c>
      <c r="U740" s="225">
        <v>136.4</v>
      </c>
      <c r="V740" s="225">
        <v>130</v>
      </c>
      <c r="W740" s="225">
        <v>122</v>
      </c>
      <c r="X740" s="225">
        <v>128</v>
      </c>
      <c r="Y740" s="222"/>
      <c r="Z740" s="223"/>
      <c r="AA740" s="223"/>
      <c r="AB740" s="223"/>
      <c r="AC740" s="223"/>
      <c r="AD740" s="223"/>
      <c r="AE740" s="223"/>
      <c r="AF740" s="223"/>
      <c r="AG740" s="223"/>
      <c r="AH740" s="223"/>
      <c r="AI740" s="223"/>
      <c r="AJ740" s="223"/>
      <c r="AK740" s="223"/>
      <c r="AL740" s="223"/>
      <c r="AM740" s="223"/>
      <c r="AN740" s="223"/>
      <c r="AO740" s="223"/>
      <c r="AP740" s="223"/>
      <c r="AQ740" s="223"/>
      <c r="AR740" s="223"/>
      <c r="AS740" s="223"/>
      <c r="AT740" s="223"/>
      <c r="AU740" s="223"/>
      <c r="AV740" s="223"/>
      <c r="AW740" s="223"/>
      <c r="AX740" s="223"/>
      <c r="AY740" s="223"/>
      <c r="AZ740" s="223"/>
      <c r="BA740" s="223"/>
      <c r="BB740" s="223"/>
      <c r="BC740" s="223"/>
      <c r="BD740" s="223"/>
      <c r="BE740" s="223"/>
      <c r="BF740" s="223"/>
      <c r="BG740" s="223"/>
      <c r="BH740" s="223"/>
      <c r="BI740" s="223"/>
      <c r="BJ740" s="223"/>
      <c r="BK740" s="223"/>
      <c r="BL740" s="223"/>
      <c r="BM740" s="224">
        <v>135.32107682643112</v>
      </c>
    </row>
    <row r="741" spans="1:65">
      <c r="A741" s="29"/>
      <c r="B741" s="19">
        <v>1</v>
      </c>
      <c r="C741" s="9">
        <v>5</v>
      </c>
      <c r="D741" s="225">
        <v>142.68</v>
      </c>
      <c r="E741" s="225">
        <v>134</v>
      </c>
      <c r="F741" s="225">
        <v>130.57337082343864</v>
      </c>
      <c r="G741" s="232">
        <v>90.5</v>
      </c>
      <c r="H741" s="225">
        <v>139.18</v>
      </c>
      <c r="I741" s="225">
        <v>140.5</v>
      </c>
      <c r="J741" s="225">
        <v>130</v>
      </c>
      <c r="K741" s="225">
        <v>149</v>
      </c>
      <c r="L741" s="225">
        <v>140.5</v>
      </c>
      <c r="M741" s="225">
        <v>137</v>
      </c>
      <c r="N741" s="225">
        <v>137</v>
      </c>
      <c r="O741" s="231">
        <v>98.4</v>
      </c>
      <c r="P741" s="225">
        <v>132.6</v>
      </c>
      <c r="Q741" s="225">
        <v>148.46878224632223</v>
      </c>
      <c r="R741" s="225">
        <v>153.46619999999999</v>
      </c>
      <c r="S741" s="225">
        <v>132</v>
      </c>
      <c r="T741" s="225">
        <v>137</v>
      </c>
      <c r="U741" s="225">
        <v>133</v>
      </c>
      <c r="V741" s="225">
        <v>121</v>
      </c>
      <c r="W741" s="225">
        <v>143</v>
      </c>
      <c r="X741" s="225">
        <v>131.30000000000001</v>
      </c>
      <c r="Y741" s="222"/>
      <c r="Z741" s="223"/>
      <c r="AA741" s="223"/>
      <c r="AB741" s="223"/>
      <c r="AC741" s="223"/>
      <c r="AD741" s="223"/>
      <c r="AE741" s="223"/>
      <c r="AF741" s="223"/>
      <c r="AG741" s="223"/>
      <c r="AH741" s="223"/>
      <c r="AI741" s="223"/>
      <c r="AJ741" s="223"/>
      <c r="AK741" s="223"/>
      <c r="AL741" s="223"/>
      <c r="AM741" s="223"/>
      <c r="AN741" s="223"/>
      <c r="AO741" s="223"/>
      <c r="AP741" s="223"/>
      <c r="AQ741" s="223"/>
      <c r="AR741" s="223"/>
      <c r="AS741" s="223"/>
      <c r="AT741" s="223"/>
      <c r="AU741" s="223"/>
      <c r="AV741" s="223"/>
      <c r="AW741" s="223"/>
      <c r="AX741" s="223"/>
      <c r="AY741" s="223"/>
      <c r="AZ741" s="223"/>
      <c r="BA741" s="223"/>
      <c r="BB741" s="223"/>
      <c r="BC741" s="223"/>
      <c r="BD741" s="223"/>
      <c r="BE741" s="223"/>
      <c r="BF741" s="223"/>
      <c r="BG741" s="223"/>
      <c r="BH741" s="223"/>
      <c r="BI741" s="223"/>
      <c r="BJ741" s="223"/>
      <c r="BK741" s="223"/>
      <c r="BL741" s="223"/>
      <c r="BM741" s="224">
        <v>51</v>
      </c>
    </row>
    <row r="742" spans="1:65">
      <c r="A742" s="29"/>
      <c r="B742" s="19">
        <v>1</v>
      </c>
      <c r="C742" s="9">
        <v>6</v>
      </c>
      <c r="D742" s="225">
        <v>141.49</v>
      </c>
      <c r="E742" s="225">
        <v>134</v>
      </c>
      <c r="F742" s="225">
        <v>113.888807134511</v>
      </c>
      <c r="G742" s="225">
        <v>104</v>
      </c>
      <c r="H742" s="225">
        <v>140.78</v>
      </c>
      <c r="I742" s="225">
        <v>140</v>
      </c>
      <c r="J742" s="225">
        <v>133.5</v>
      </c>
      <c r="K742" s="225">
        <v>145.5</v>
      </c>
      <c r="L742" s="225">
        <v>132</v>
      </c>
      <c r="M742" s="225">
        <v>127</v>
      </c>
      <c r="N742" s="225">
        <v>139</v>
      </c>
      <c r="O742" s="231">
        <v>101</v>
      </c>
      <c r="P742" s="225">
        <v>134.4</v>
      </c>
      <c r="Q742" s="225">
        <v>143.65826042971614</v>
      </c>
      <c r="R742" s="225">
        <v>153.47139999999999</v>
      </c>
      <c r="S742" s="225">
        <v>134</v>
      </c>
      <c r="T742" s="225">
        <v>138</v>
      </c>
      <c r="U742" s="225">
        <v>132.80000000000001</v>
      </c>
      <c r="V742" s="225">
        <v>127</v>
      </c>
      <c r="W742" s="225">
        <v>115</v>
      </c>
      <c r="X742" s="225">
        <v>132.6</v>
      </c>
      <c r="Y742" s="222"/>
      <c r="Z742" s="223"/>
      <c r="AA742" s="223"/>
      <c r="AB742" s="223"/>
      <c r="AC742" s="223"/>
      <c r="AD742" s="223"/>
      <c r="AE742" s="223"/>
      <c r="AF742" s="223"/>
      <c r="AG742" s="223"/>
      <c r="AH742" s="223"/>
      <c r="AI742" s="223"/>
      <c r="AJ742" s="223"/>
      <c r="AK742" s="223"/>
      <c r="AL742" s="223"/>
      <c r="AM742" s="223"/>
      <c r="AN742" s="223"/>
      <c r="AO742" s="223"/>
      <c r="AP742" s="223"/>
      <c r="AQ742" s="223"/>
      <c r="AR742" s="223"/>
      <c r="AS742" s="223"/>
      <c r="AT742" s="223"/>
      <c r="AU742" s="223"/>
      <c r="AV742" s="223"/>
      <c r="AW742" s="223"/>
      <c r="AX742" s="223"/>
      <c r="AY742" s="223"/>
      <c r="AZ742" s="223"/>
      <c r="BA742" s="223"/>
      <c r="BB742" s="223"/>
      <c r="BC742" s="223"/>
      <c r="BD742" s="223"/>
      <c r="BE742" s="223"/>
      <c r="BF742" s="223"/>
      <c r="BG742" s="223"/>
      <c r="BH742" s="223"/>
      <c r="BI742" s="223"/>
      <c r="BJ742" s="223"/>
      <c r="BK742" s="223"/>
      <c r="BL742" s="223"/>
      <c r="BM742" s="226"/>
    </row>
    <row r="743" spans="1:65">
      <c r="A743" s="29"/>
      <c r="B743" s="20" t="s">
        <v>275</v>
      </c>
      <c r="C743" s="12"/>
      <c r="D743" s="227">
        <v>143.11000000000001</v>
      </c>
      <c r="E743" s="227">
        <v>135.16666666666666</v>
      </c>
      <c r="F743" s="227">
        <v>124.22421811671764</v>
      </c>
      <c r="G743" s="227">
        <v>126</v>
      </c>
      <c r="H743" s="227">
        <v>141.33833333333334</v>
      </c>
      <c r="I743" s="227">
        <v>140.75</v>
      </c>
      <c r="J743" s="227">
        <v>132.75</v>
      </c>
      <c r="K743" s="227">
        <v>144.83333333333334</v>
      </c>
      <c r="L743" s="227">
        <v>135.75</v>
      </c>
      <c r="M743" s="227">
        <v>128.75</v>
      </c>
      <c r="N743" s="227">
        <v>137.33333333333334</v>
      </c>
      <c r="O743" s="227">
        <v>100.68333333333334</v>
      </c>
      <c r="P743" s="227">
        <v>133.04999999999998</v>
      </c>
      <c r="Q743" s="227">
        <v>146.81721841190549</v>
      </c>
      <c r="R743" s="227">
        <v>153.44843333333333</v>
      </c>
      <c r="S743" s="227">
        <v>132.33333333333334</v>
      </c>
      <c r="T743" s="227">
        <v>141.66666666666666</v>
      </c>
      <c r="U743" s="227">
        <v>132.86666666666667</v>
      </c>
      <c r="V743" s="227">
        <v>126.66666666666667</v>
      </c>
      <c r="W743" s="227">
        <v>126.66666666666667</v>
      </c>
      <c r="X743" s="227">
        <v>132.06666666666666</v>
      </c>
      <c r="Y743" s="222"/>
      <c r="Z743" s="223"/>
      <c r="AA743" s="223"/>
      <c r="AB743" s="223"/>
      <c r="AC743" s="223"/>
      <c r="AD743" s="223"/>
      <c r="AE743" s="223"/>
      <c r="AF743" s="223"/>
      <c r="AG743" s="223"/>
      <c r="AH743" s="223"/>
      <c r="AI743" s="223"/>
      <c r="AJ743" s="223"/>
      <c r="AK743" s="223"/>
      <c r="AL743" s="223"/>
      <c r="AM743" s="223"/>
      <c r="AN743" s="223"/>
      <c r="AO743" s="223"/>
      <c r="AP743" s="223"/>
      <c r="AQ743" s="223"/>
      <c r="AR743" s="223"/>
      <c r="AS743" s="223"/>
      <c r="AT743" s="223"/>
      <c r="AU743" s="223"/>
      <c r="AV743" s="223"/>
      <c r="AW743" s="223"/>
      <c r="AX743" s="223"/>
      <c r="AY743" s="223"/>
      <c r="AZ743" s="223"/>
      <c r="BA743" s="223"/>
      <c r="BB743" s="223"/>
      <c r="BC743" s="223"/>
      <c r="BD743" s="223"/>
      <c r="BE743" s="223"/>
      <c r="BF743" s="223"/>
      <c r="BG743" s="223"/>
      <c r="BH743" s="223"/>
      <c r="BI743" s="223"/>
      <c r="BJ743" s="223"/>
      <c r="BK743" s="223"/>
      <c r="BL743" s="223"/>
      <c r="BM743" s="226"/>
    </row>
    <row r="744" spans="1:65">
      <c r="A744" s="29"/>
      <c r="B744" s="3" t="s">
        <v>276</v>
      </c>
      <c r="C744" s="28"/>
      <c r="D744" s="225">
        <v>143.05500000000001</v>
      </c>
      <c r="E744" s="225">
        <v>134</v>
      </c>
      <c r="F744" s="225">
        <v>125.44484879516082</v>
      </c>
      <c r="G744" s="225">
        <v>124.15</v>
      </c>
      <c r="H744" s="225">
        <v>141.315</v>
      </c>
      <c r="I744" s="225">
        <v>140.25</v>
      </c>
      <c r="J744" s="225">
        <v>133.5</v>
      </c>
      <c r="K744" s="225">
        <v>144.75</v>
      </c>
      <c r="L744" s="225">
        <v>136.75</v>
      </c>
      <c r="M744" s="225">
        <v>127</v>
      </c>
      <c r="N744" s="225">
        <v>137</v>
      </c>
      <c r="O744" s="225">
        <v>101</v>
      </c>
      <c r="P744" s="225">
        <v>133.25</v>
      </c>
      <c r="Q744" s="225">
        <v>148.09615639099189</v>
      </c>
      <c r="R744" s="225">
        <v>153.45190000000002</v>
      </c>
      <c r="S744" s="225">
        <v>132.5</v>
      </c>
      <c r="T744" s="225">
        <v>137.5</v>
      </c>
      <c r="U744" s="225">
        <v>132.9</v>
      </c>
      <c r="V744" s="225">
        <v>126.5</v>
      </c>
      <c r="W744" s="225">
        <v>125.5</v>
      </c>
      <c r="X744" s="225">
        <v>132.19999999999999</v>
      </c>
      <c r="Y744" s="222"/>
      <c r="Z744" s="223"/>
      <c r="AA744" s="223"/>
      <c r="AB744" s="223"/>
      <c r="AC744" s="223"/>
      <c r="AD744" s="223"/>
      <c r="AE744" s="223"/>
      <c r="AF744" s="223"/>
      <c r="AG744" s="223"/>
      <c r="AH744" s="223"/>
      <c r="AI744" s="223"/>
      <c r="AJ744" s="223"/>
      <c r="AK744" s="223"/>
      <c r="AL744" s="223"/>
      <c r="AM744" s="223"/>
      <c r="AN744" s="223"/>
      <c r="AO744" s="223"/>
      <c r="AP744" s="223"/>
      <c r="AQ744" s="223"/>
      <c r="AR744" s="223"/>
      <c r="AS744" s="223"/>
      <c r="AT744" s="223"/>
      <c r="AU744" s="223"/>
      <c r="AV744" s="223"/>
      <c r="AW744" s="223"/>
      <c r="AX744" s="223"/>
      <c r="AY744" s="223"/>
      <c r="AZ744" s="223"/>
      <c r="BA744" s="223"/>
      <c r="BB744" s="223"/>
      <c r="BC744" s="223"/>
      <c r="BD744" s="223"/>
      <c r="BE744" s="223"/>
      <c r="BF744" s="223"/>
      <c r="BG744" s="223"/>
      <c r="BH744" s="223"/>
      <c r="BI744" s="223"/>
      <c r="BJ744" s="223"/>
      <c r="BK744" s="223"/>
      <c r="BL744" s="223"/>
      <c r="BM744" s="226"/>
    </row>
    <row r="745" spans="1:65">
      <c r="A745" s="29"/>
      <c r="B745" s="3" t="s">
        <v>277</v>
      </c>
      <c r="C745" s="28"/>
      <c r="D745" s="225">
        <v>1.8015104773494939</v>
      </c>
      <c r="E745" s="225">
        <v>1.8348478592697182</v>
      </c>
      <c r="F745" s="225">
        <v>8.2740504217342217</v>
      </c>
      <c r="G745" s="225">
        <v>31.084272550600211</v>
      </c>
      <c r="H745" s="225">
        <v>1.4362091305470321</v>
      </c>
      <c r="I745" s="225">
        <v>2.3611437906235189</v>
      </c>
      <c r="J745" s="225">
        <v>1.6355427233796125</v>
      </c>
      <c r="K745" s="225">
        <v>5.5105958540494209</v>
      </c>
      <c r="L745" s="225">
        <v>3.5881750236018308</v>
      </c>
      <c r="M745" s="225">
        <v>4.9874843358150054</v>
      </c>
      <c r="N745" s="225">
        <v>1.3662601021279464</v>
      </c>
      <c r="O745" s="225">
        <v>2.3258690132220812</v>
      </c>
      <c r="P745" s="225">
        <v>1.7317621083740125</v>
      </c>
      <c r="Q745" s="225">
        <v>2.8652347908199123</v>
      </c>
      <c r="R745" s="225">
        <v>2.3397236304029546E-2</v>
      </c>
      <c r="S745" s="225">
        <v>4.8442405665559862</v>
      </c>
      <c r="T745" s="225">
        <v>11.378341999899048</v>
      </c>
      <c r="U745" s="225">
        <v>2.0810253882801812</v>
      </c>
      <c r="V745" s="225">
        <v>3.9832984656772417</v>
      </c>
      <c r="W745" s="225">
        <v>13.980939405728991</v>
      </c>
      <c r="X745" s="225">
        <v>2.3627667397918648</v>
      </c>
      <c r="Y745" s="222"/>
      <c r="Z745" s="223"/>
      <c r="AA745" s="223"/>
      <c r="AB745" s="223"/>
      <c r="AC745" s="223"/>
      <c r="AD745" s="223"/>
      <c r="AE745" s="223"/>
      <c r="AF745" s="223"/>
      <c r="AG745" s="223"/>
      <c r="AH745" s="223"/>
      <c r="AI745" s="223"/>
      <c r="AJ745" s="223"/>
      <c r="AK745" s="223"/>
      <c r="AL745" s="223"/>
      <c r="AM745" s="223"/>
      <c r="AN745" s="223"/>
      <c r="AO745" s="223"/>
      <c r="AP745" s="223"/>
      <c r="AQ745" s="223"/>
      <c r="AR745" s="223"/>
      <c r="AS745" s="223"/>
      <c r="AT745" s="223"/>
      <c r="AU745" s="223"/>
      <c r="AV745" s="223"/>
      <c r="AW745" s="223"/>
      <c r="AX745" s="223"/>
      <c r="AY745" s="223"/>
      <c r="AZ745" s="223"/>
      <c r="BA745" s="223"/>
      <c r="BB745" s="223"/>
      <c r="BC745" s="223"/>
      <c r="BD745" s="223"/>
      <c r="BE745" s="223"/>
      <c r="BF745" s="223"/>
      <c r="BG745" s="223"/>
      <c r="BH745" s="223"/>
      <c r="BI745" s="223"/>
      <c r="BJ745" s="223"/>
      <c r="BK745" s="223"/>
      <c r="BL745" s="223"/>
      <c r="BM745" s="226"/>
    </row>
    <row r="746" spans="1:65">
      <c r="A746" s="29"/>
      <c r="B746" s="3" t="s">
        <v>87</v>
      </c>
      <c r="C746" s="28"/>
      <c r="D746" s="13">
        <v>1.2588292064492305E-2</v>
      </c>
      <c r="E746" s="13">
        <v>1.3574706727026277E-2</v>
      </c>
      <c r="F746" s="13">
        <v>6.6605775807420678E-2</v>
      </c>
      <c r="G746" s="13">
        <v>0.24670057579841437</v>
      </c>
      <c r="H746" s="13">
        <v>1.0161497568815009E-2</v>
      </c>
      <c r="I746" s="13">
        <v>1.6775444338355375E-2</v>
      </c>
      <c r="J746" s="13">
        <v>1.2320472492501788E-2</v>
      </c>
      <c r="K746" s="13">
        <v>3.8047842490559869E-2</v>
      </c>
      <c r="L746" s="13">
        <v>2.6432228534820117E-2</v>
      </c>
      <c r="M746" s="13">
        <v>3.873774241409713E-2</v>
      </c>
      <c r="N746" s="13">
        <v>9.9484958892811625E-3</v>
      </c>
      <c r="O746" s="13">
        <v>2.3100834430280562E-2</v>
      </c>
      <c r="P746" s="13">
        <v>1.3015874546215804E-2</v>
      </c>
      <c r="Q746" s="13">
        <v>1.9515659142794173E-2</v>
      </c>
      <c r="R746" s="13">
        <v>1.5247621494579968E-4</v>
      </c>
      <c r="S746" s="13">
        <v>3.6606351888332389E-2</v>
      </c>
      <c r="T746" s="13">
        <v>8.0317708234581522E-2</v>
      </c>
      <c r="U746" s="13">
        <v>1.5662509194281343E-2</v>
      </c>
      <c r="V746" s="13">
        <v>3.1447093150083483E-2</v>
      </c>
      <c r="W746" s="13">
        <v>0.11037583741364992</v>
      </c>
      <c r="X746" s="13">
        <v>1.7890712315435625E-2</v>
      </c>
      <c r="Y746" s="152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278</v>
      </c>
      <c r="C747" s="28"/>
      <c r="D747" s="13">
        <v>5.7558832343311161E-2</v>
      </c>
      <c r="E747" s="13">
        <v>-1.1410651125879356E-3</v>
      </c>
      <c r="F747" s="13">
        <v>-8.2003919640299738E-2</v>
      </c>
      <c r="G747" s="13">
        <v>-6.8881190166604656E-2</v>
      </c>
      <c r="H747" s="13">
        <v>4.4466513628325766E-2</v>
      </c>
      <c r="I747" s="13">
        <v>4.011882923849508E-2</v>
      </c>
      <c r="J747" s="13">
        <v>-1.8999825354101385E-2</v>
      </c>
      <c r="K747" s="13">
        <v>7.0293975853466417E-2</v>
      </c>
      <c r="L747" s="13">
        <v>3.169670118122303E-3</v>
      </c>
      <c r="M747" s="13">
        <v>-4.8559152650399673E-2</v>
      </c>
      <c r="N747" s="13">
        <v>1.487023717290703E-2</v>
      </c>
      <c r="O747" s="13">
        <v>-0.25596709917942573</v>
      </c>
      <c r="P747" s="13">
        <v>-1.6782875806879094E-2</v>
      </c>
      <c r="Q747" s="13">
        <v>8.4954552942405392E-2</v>
      </c>
      <c r="R747" s="13">
        <v>0.13395811600105101</v>
      </c>
      <c r="S747" s="13">
        <v>-2.2078921947465746E-2</v>
      </c>
      <c r="T747" s="13">
        <v>4.689284174389674E-2</v>
      </c>
      <c r="U747" s="13">
        <v>-1.8137678307959315E-2</v>
      </c>
      <c r="V747" s="13">
        <v>-6.3954635617221589E-2</v>
      </c>
      <c r="W747" s="13">
        <v>-6.3954635617221589E-2</v>
      </c>
      <c r="X747" s="13">
        <v>-2.4049543767219017E-2</v>
      </c>
      <c r="Y747" s="152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279</v>
      </c>
      <c r="C748" s="46"/>
      <c r="D748" s="44">
        <v>1.06</v>
      </c>
      <c r="E748" s="44">
        <v>0.22</v>
      </c>
      <c r="F748" s="44">
        <v>0.93</v>
      </c>
      <c r="G748" s="44">
        <v>0.74</v>
      </c>
      <c r="H748" s="44">
        <v>0.88</v>
      </c>
      <c r="I748" s="44">
        <v>0.81</v>
      </c>
      <c r="J748" s="44">
        <v>0.03</v>
      </c>
      <c r="K748" s="44">
        <v>1.24</v>
      </c>
      <c r="L748" s="44">
        <v>0.28999999999999998</v>
      </c>
      <c r="M748" s="44">
        <v>0.45</v>
      </c>
      <c r="N748" s="44">
        <v>0.45</v>
      </c>
      <c r="O748" s="44">
        <v>3.42</v>
      </c>
      <c r="P748" s="44">
        <v>0</v>
      </c>
      <c r="Q748" s="44">
        <v>1.45</v>
      </c>
      <c r="R748" s="44">
        <v>2.15</v>
      </c>
      <c r="S748" s="44">
        <v>0.08</v>
      </c>
      <c r="T748" s="44">
        <v>0.91</v>
      </c>
      <c r="U748" s="44">
        <v>0.02</v>
      </c>
      <c r="V748" s="44">
        <v>0.67</v>
      </c>
      <c r="W748" s="44">
        <v>0.67</v>
      </c>
      <c r="X748" s="44">
        <v>0.1</v>
      </c>
      <c r="Y748" s="152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BM749" s="55"/>
    </row>
    <row r="750" spans="1:65" ht="15">
      <c r="B750" s="8" t="s">
        <v>615</v>
      </c>
      <c r="BM750" s="27" t="s">
        <v>67</v>
      </c>
    </row>
    <row r="751" spans="1:65" ht="15">
      <c r="A751" s="24" t="s">
        <v>59</v>
      </c>
      <c r="B751" s="18" t="s">
        <v>114</v>
      </c>
      <c r="C751" s="15" t="s">
        <v>115</v>
      </c>
      <c r="D751" s="16" t="s">
        <v>244</v>
      </c>
      <c r="E751" s="17" t="s">
        <v>244</v>
      </c>
      <c r="F751" s="17" t="s">
        <v>244</v>
      </c>
      <c r="G751" s="17" t="s">
        <v>244</v>
      </c>
      <c r="H751" s="17" t="s">
        <v>244</v>
      </c>
      <c r="I751" s="17" t="s">
        <v>244</v>
      </c>
      <c r="J751" s="17" t="s">
        <v>244</v>
      </c>
      <c r="K751" s="17" t="s">
        <v>244</v>
      </c>
      <c r="L751" s="17" t="s">
        <v>244</v>
      </c>
      <c r="M751" s="17" t="s">
        <v>244</v>
      </c>
      <c r="N751" s="17" t="s">
        <v>244</v>
      </c>
      <c r="O751" s="17" t="s">
        <v>244</v>
      </c>
      <c r="P751" s="17" t="s">
        <v>244</v>
      </c>
      <c r="Q751" s="17" t="s">
        <v>244</v>
      </c>
      <c r="R751" s="17" t="s">
        <v>244</v>
      </c>
      <c r="S751" s="152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245</v>
      </c>
      <c r="C752" s="9" t="s">
        <v>245</v>
      </c>
      <c r="D752" s="150" t="s">
        <v>248</v>
      </c>
      <c r="E752" s="151" t="s">
        <v>249</v>
      </c>
      <c r="F752" s="151" t="s">
        <v>250</v>
      </c>
      <c r="G752" s="151" t="s">
        <v>253</v>
      </c>
      <c r="H752" s="151" t="s">
        <v>254</v>
      </c>
      <c r="I752" s="151" t="s">
        <v>255</v>
      </c>
      <c r="J752" s="151" t="s">
        <v>256</v>
      </c>
      <c r="K752" s="151" t="s">
        <v>257</v>
      </c>
      <c r="L752" s="151" t="s">
        <v>259</v>
      </c>
      <c r="M752" s="151" t="s">
        <v>261</v>
      </c>
      <c r="N752" s="151" t="s">
        <v>283</v>
      </c>
      <c r="O752" s="151" t="s">
        <v>305</v>
      </c>
      <c r="P752" s="151" t="s">
        <v>285</v>
      </c>
      <c r="Q752" s="151" t="s">
        <v>268</v>
      </c>
      <c r="R752" s="151" t="s">
        <v>269</v>
      </c>
      <c r="S752" s="152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313</v>
      </c>
      <c r="E753" s="11" t="s">
        <v>118</v>
      </c>
      <c r="F753" s="11" t="s">
        <v>313</v>
      </c>
      <c r="G753" s="11" t="s">
        <v>314</v>
      </c>
      <c r="H753" s="11" t="s">
        <v>314</v>
      </c>
      <c r="I753" s="11" t="s">
        <v>314</v>
      </c>
      <c r="J753" s="11" t="s">
        <v>314</v>
      </c>
      <c r="K753" s="11" t="s">
        <v>314</v>
      </c>
      <c r="L753" s="11" t="s">
        <v>313</v>
      </c>
      <c r="M753" s="11" t="s">
        <v>313</v>
      </c>
      <c r="N753" s="11" t="s">
        <v>314</v>
      </c>
      <c r="O753" s="11" t="s">
        <v>313</v>
      </c>
      <c r="P753" s="11" t="s">
        <v>314</v>
      </c>
      <c r="Q753" s="11" t="s">
        <v>313</v>
      </c>
      <c r="R753" s="11" t="s">
        <v>314</v>
      </c>
      <c r="S753" s="152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3</v>
      </c>
    </row>
    <row r="754" spans="1:65">
      <c r="A754" s="29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152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203" t="s">
        <v>327</v>
      </c>
      <c r="E755" s="203" t="s">
        <v>327</v>
      </c>
      <c r="F755" s="203">
        <v>1.4E-2</v>
      </c>
      <c r="G755" s="202" t="s">
        <v>226</v>
      </c>
      <c r="H755" s="202" t="s">
        <v>226</v>
      </c>
      <c r="I755" s="202" t="s">
        <v>226</v>
      </c>
      <c r="J755" s="202" t="s">
        <v>226</v>
      </c>
      <c r="K755" s="202" t="s">
        <v>226</v>
      </c>
      <c r="L755" s="202">
        <v>2E-3</v>
      </c>
      <c r="M755" s="203">
        <v>3.7642636088466401E-2</v>
      </c>
      <c r="N755" s="202">
        <v>1.1000000000000001E-3</v>
      </c>
      <c r="O755" s="202">
        <v>2E-3</v>
      </c>
      <c r="P755" s="203" t="s">
        <v>227</v>
      </c>
      <c r="Q755" s="202" t="s">
        <v>280</v>
      </c>
      <c r="R755" s="202" t="s">
        <v>226</v>
      </c>
      <c r="S755" s="204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206">
        <v>1</v>
      </c>
    </row>
    <row r="756" spans="1:65">
      <c r="A756" s="29"/>
      <c r="B756" s="19">
        <v>1</v>
      </c>
      <c r="C756" s="9">
        <v>2</v>
      </c>
      <c r="D756" s="208" t="s">
        <v>327</v>
      </c>
      <c r="E756" s="208" t="s">
        <v>327</v>
      </c>
      <c r="F756" s="208">
        <v>4.0000000000000001E-3</v>
      </c>
      <c r="G756" s="23" t="s">
        <v>226</v>
      </c>
      <c r="H756" s="23" t="s">
        <v>226</v>
      </c>
      <c r="I756" s="23" t="s">
        <v>226</v>
      </c>
      <c r="J756" s="23" t="s">
        <v>226</v>
      </c>
      <c r="K756" s="23" t="s">
        <v>226</v>
      </c>
      <c r="L756" s="23">
        <v>2E-3</v>
      </c>
      <c r="M756" s="208">
        <v>3.1330588788522448E-2</v>
      </c>
      <c r="N756" s="23">
        <v>1.1999999999999999E-3</v>
      </c>
      <c r="O756" s="23" t="s">
        <v>226</v>
      </c>
      <c r="P756" s="208" t="s">
        <v>227</v>
      </c>
      <c r="Q756" s="23" t="s">
        <v>280</v>
      </c>
      <c r="R756" s="23" t="s">
        <v>226</v>
      </c>
      <c r="S756" s="204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206">
        <v>62</v>
      </c>
    </row>
    <row r="757" spans="1:65">
      <c r="A757" s="29"/>
      <c r="B757" s="19">
        <v>1</v>
      </c>
      <c r="C757" s="9">
        <v>3</v>
      </c>
      <c r="D757" s="208" t="s">
        <v>327</v>
      </c>
      <c r="E757" s="208" t="s">
        <v>327</v>
      </c>
      <c r="F757" s="208">
        <v>1.0999999999999999E-2</v>
      </c>
      <c r="G757" s="23" t="s">
        <v>226</v>
      </c>
      <c r="H757" s="23" t="s">
        <v>226</v>
      </c>
      <c r="I757" s="23" t="s">
        <v>226</v>
      </c>
      <c r="J757" s="23" t="s">
        <v>226</v>
      </c>
      <c r="K757" s="23" t="s">
        <v>226</v>
      </c>
      <c r="L757" s="23" t="s">
        <v>226</v>
      </c>
      <c r="M757" s="208">
        <v>4.5985303324114504E-2</v>
      </c>
      <c r="N757" s="23">
        <v>8.9999999999999998E-4</v>
      </c>
      <c r="O757" s="23" t="s">
        <v>226</v>
      </c>
      <c r="P757" s="208" t="s">
        <v>227</v>
      </c>
      <c r="Q757" s="23" t="s">
        <v>280</v>
      </c>
      <c r="R757" s="23" t="s">
        <v>226</v>
      </c>
      <c r="S757" s="204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206">
        <v>16</v>
      </c>
    </row>
    <row r="758" spans="1:65">
      <c r="A758" s="29"/>
      <c r="B758" s="19">
        <v>1</v>
      </c>
      <c r="C758" s="9">
        <v>4</v>
      </c>
      <c r="D758" s="208" t="s">
        <v>327</v>
      </c>
      <c r="E758" s="208" t="s">
        <v>327</v>
      </c>
      <c r="F758" s="208">
        <v>8.0000000000000002E-3</v>
      </c>
      <c r="G758" s="23" t="s">
        <v>226</v>
      </c>
      <c r="H758" s="23" t="s">
        <v>226</v>
      </c>
      <c r="I758" s="23" t="s">
        <v>226</v>
      </c>
      <c r="J758" s="23" t="s">
        <v>226</v>
      </c>
      <c r="K758" s="23" t="s">
        <v>226</v>
      </c>
      <c r="L758" s="23">
        <v>2E-3</v>
      </c>
      <c r="M758" s="208">
        <v>3.6583264326427153E-2</v>
      </c>
      <c r="N758" s="23">
        <v>1.4E-3</v>
      </c>
      <c r="O758" s="23" t="s">
        <v>226</v>
      </c>
      <c r="P758" s="208" t="s">
        <v>227</v>
      </c>
      <c r="Q758" s="23" t="s">
        <v>280</v>
      </c>
      <c r="R758" s="23" t="s">
        <v>226</v>
      </c>
      <c r="S758" s="204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206" t="s">
        <v>226</v>
      </c>
    </row>
    <row r="759" spans="1:65">
      <c r="A759" s="29"/>
      <c r="B759" s="19">
        <v>1</v>
      </c>
      <c r="C759" s="9">
        <v>5</v>
      </c>
      <c r="D759" s="208" t="s">
        <v>327</v>
      </c>
      <c r="E759" s="208" t="s">
        <v>327</v>
      </c>
      <c r="F759" s="208" t="s">
        <v>226</v>
      </c>
      <c r="G759" s="23" t="s">
        <v>226</v>
      </c>
      <c r="H759" s="23">
        <v>2E-3</v>
      </c>
      <c r="I759" s="23" t="s">
        <v>226</v>
      </c>
      <c r="J759" s="23" t="s">
        <v>226</v>
      </c>
      <c r="K759" s="23" t="s">
        <v>226</v>
      </c>
      <c r="L759" s="23" t="s">
        <v>226</v>
      </c>
      <c r="M759" s="208">
        <v>3.0342864776950255E-2</v>
      </c>
      <c r="N759" s="23">
        <v>1.2999999999999999E-3</v>
      </c>
      <c r="O759" s="209">
        <v>4.0000000000000001E-3</v>
      </c>
      <c r="P759" s="208" t="s">
        <v>227</v>
      </c>
      <c r="Q759" s="23" t="s">
        <v>280</v>
      </c>
      <c r="R759" s="23" t="s">
        <v>226</v>
      </c>
      <c r="S759" s="204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206">
        <v>52</v>
      </c>
    </row>
    <row r="760" spans="1:65">
      <c r="A760" s="29"/>
      <c r="B760" s="19">
        <v>1</v>
      </c>
      <c r="C760" s="9">
        <v>6</v>
      </c>
      <c r="D760" s="208" t="s">
        <v>327</v>
      </c>
      <c r="E760" s="208" t="s">
        <v>327</v>
      </c>
      <c r="F760" s="208">
        <v>0.01</v>
      </c>
      <c r="G760" s="23" t="s">
        <v>226</v>
      </c>
      <c r="H760" s="23" t="s">
        <v>226</v>
      </c>
      <c r="I760" s="23" t="s">
        <v>226</v>
      </c>
      <c r="J760" s="23" t="s">
        <v>226</v>
      </c>
      <c r="K760" s="23" t="s">
        <v>226</v>
      </c>
      <c r="L760" s="23">
        <v>2E-3</v>
      </c>
      <c r="M760" s="208">
        <v>3.5830094618583851E-2</v>
      </c>
      <c r="N760" s="23">
        <v>1.1999999999999999E-3</v>
      </c>
      <c r="O760" s="23" t="s">
        <v>226</v>
      </c>
      <c r="P760" s="208" t="s">
        <v>227</v>
      </c>
      <c r="Q760" s="23" t="s">
        <v>280</v>
      </c>
      <c r="R760" s="23" t="s">
        <v>226</v>
      </c>
      <c r="S760" s="204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56"/>
    </row>
    <row r="761" spans="1:65">
      <c r="A761" s="29"/>
      <c r="B761" s="20" t="s">
        <v>275</v>
      </c>
      <c r="C761" s="12"/>
      <c r="D761" s="210" t="s">
        <v>777</v>
      </c>
      <c r="E761" s="210" t="s">
        <v>777</v>
      </c>
      <c r="F761" s="210">
        <v>9.4000000000000021E-3</v>
      </c>
      <c r="G761" s="210" t="s">
        <v>777</v>
      </c>
      <c r="H761" s="210">
        <v>2E-3</v>
      </c>
      <c r="I761" s="210" t="s">
        <v>777</v>
      </c>
      <c r="J761" s="210" t="s">
        <v>777</v>
      </c>
      <c r="K761" s="210" t="s">
        <v>777</v>
      </c>
      <c r="L761" s="210">
        <v>2E-3</v>
      </c>
      <c r="M761" s="210">
        <v>3.6285791987177435E-2</v>
      </c>
      <c r="N761" s="210">
        <v>1.1833333333333333E-3</v>
      </c>
      <c r="O761" s="210">
        <v>3.0000000000000001E-3</v>
      </c>
      <c r="P761" s="210" t="s">
        <v>777</v>
      </c>
      <c r="Q761" s="210" t="s">
        <v>777</v>
      </c>
      <c r="R761" s="210" t="s">
        <v>777</v>
      </c>
      <c r="S761" s="204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56"/>
    </row>
    <row r="762" spans="1:65">
      <c r="A762" s="29"/>
      <c r="B762" s="3" t="s">
        <v>276</v>
      </c>
      <c r="C762" s="28"/>
      <c r="D762" s="23" t="s">
        <v>777</v>
      </c>
      <c r="E762" s="23" t="s">
        <v>777</v>
      </c>
      <c r="F762" s="23">
        <v>0.01</v>
      </c>
      <c r="G762" s="23" t="s">
        <v>777</v>
      </c>
      <c r="H762" s="23">
        <v>2E-3</v>
      </c>
      <c r="I762" s="23" t="s">
        <v>777</v>
      </c>
      <c r="J762" s="23" t="s">
        <v>777</v>
      </c>
      <c r="K762" s="23" t="s">
        <v>777</v>
      </c>
      <c r="L762" s="23">
        <v>2E-3</v>
      </c>
      <c r="M762" s="23">
        <v>3.6206679472505499E-2</v>
      </c>
      <c r="N762" s="23">
        <v>1.1999999999999999E-3</v>
      </c>
      <c r="O762" s="23">
        <v>3.0000000000000001E-3</v>
      </c>
      <c r="P762" s="23" t="s">
        <v>777</v>
      </c>
      <c r="Q762" s="23" t="s">
        <v>777</v>
      </c>
      <c r="R762" s="23" t="s">
        <v>777</v>
      </c>
      <c r="S762" s="204"/>
      <c r="T762" s="205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56"/>
    </row>
    <row r="763" spans="1:65">
      <c r="A763" s="29"/>
      <c r="B763" s="3" t="s">
        <v>277</v>
      </c>
      <c r="C763" s="28"/>
      <c r="D763" s="23" t="s">
        <v>777</v>
      </c>
      <c r="E763" s="23" t="s">
        <v>777</v>
      </c>
      <c r="F763" s="23">
        <v>3.7148351242013398E-3</v>
      </c>
      <c r="G763" s="23" t="s">
        <v>777</v>
      </c>
      <c r="H763" s="23" t="s">
        <v>777</v>
      </c>
      <c r="I763" s="23" t="s">
        <v>777</v>
      </c>
      <c r="J763" s="23" t="s">
        <v>777</v>
      </c>
      <c r="K763" s="23" t="s">
        <v>777</v>
      </c>
      <c r="L763" s="23">
        <v>0</v>
      </c>
      <c r="M763" s="23">
        <v>5.5873091652593274E-3</v>
      </c>
      <c r="N763" s="23">
        <v>1.7224014243685082E-4</v>
      </c>
      <c r="O763" s="23">
        <v>1.414213562373095E-3</v>
      </c>
      <c r="P763" s="23" t="s">
        <v>777</v>
      </c>
      <c r="Q763" s="23" t="s">
        <v>777</v>
      </c>
      <c r="R763" s="23" t="s">
        <v>777</v>
      </c>
      <c r="S763" s="204"/>
      <c r="T763" s="205"/>
      <c r="U763" s="205"/>
      <c r="V763" s="205"/>
      <c r="W763" s="205"/>
      <c r="X763" s="205"/>
      <c r="Y763" s="205"/>
      <c r="Z763" s="205"/>
      <c r="AA763" s="205"/>
      <c r="AB763" s="205"/>
      <c r="AC763" s="205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5"/>
      <c r="AT763" s="205"/>
      <c r="AU763" s="205"/>
      <c r="AV763" s="205"/>
      <c r="AW763" s="205"/>
      <c r="AX763" s="205"/>
      <c r="AY763" s="205"/>
      <c r="AZ763" s="205"/>
      <c r="BA763" s="205"/>
      <c r="BB763" s="205"/>
      <c r="BC763" s="205"/>
      <c r="BD763" s="205"/>
      <c r="BE763" s="205"/>
      <c r="BF763" s="205"/>
      <c r="BG763" s="205"/>
      <c r="BH763" s="205"/>
      <c r="BI763" s="205"/>
      <c r="BJ763" s="205"/>
      <c r="BK763" s="205"/>
      <c r="BL763" s="205"/>
      <c r="BM763" s="56"/>
    </row>
    <row r="764" spans="1:65">
      <c r="A764" s="29"/>
      <c r="B764" s="3" t="s">
        <v>87</v>
      </c>
      <c r="C764" s="28"/>
      <c r="D764" s="13" t="s">
        <v>777</v>
      </c>
      <c r="E764" s="13" t="s">
        <v>777</v>
      </c>
      <c r="F764" s="13">
        <v>0.39519522597886586</v>
      </c>
      <c r="G764" s="13" t="s">
        <v>777</v>
      </c>
      <c r="H764" s="13" t="s">
        <v>777</v>
      </c>
      <c r="I764" s="13" t="s">
        <v>777</v>
      </c>
      <c r="J764" s="13" t="s">
        <v>777</v>
      </c>
      <c r="K764" s="13" t="s">
        <v>777</v>
      </c>
      <c r="L764" s="13">
        <v>0</v>
      </c>
      <c r="M764" s="13">
        <v>0.15398063151642807</v>
      </c>
      <c r="N764" s="13">
        <v>0.14555504994663451</v>
      </c>
      <c r="O764" s="13">
        <v>0.47140452079103168</v>
      </c>
      <c r="P764" s="13" t="s">
        <v>777</v>
      </c>
      <c r="Q764" s="13" t="s">
        <v>777</v>
      </c>
      <c r="R764" s="13" t="s">
        <v>777</v>
      </c>
      <c r="S764" s="152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278</v>
      </c>
      <c r="C765" s="28"/>
      <c r="D765" s="13" t="s">
        <v>777</v>
      </c>
      <c r="E765" s="13" t="s">
        <v>777</v>
      </c>
      <c r="F765" s="13" t="s">
        <v>777</v>
      </c>
      <c r="G765" s="13" t="s">
        <v>777</v>
      </c>
      <c r="H765" s="13" t="s">
        <v>777</v>
      </c>
      <c r="I765" s="13" t="s">
        <v>777</v>
      </c>
      <c r="J765" s="13" t="s">
        <v>777</v>
      </c>
      <c r="K765" s="13" t="s">
        <v>777</v>
      </c>
      <c r="L765" s="13" t="s">
        <v>777</v>
      </c>
      <c r="M765" s="13" t="s">
        <v>777</v>
      </c>
      <c r="N765" s="13" t="s">
        <v>777</v>
      </c>
      <c r="O765" s="13" t="s">
        <v>777</v>
      </c>
      <c r="P765" s="13" t="s">
        <v>777</v>
      </c>
      <c r="Q765" s="13" t="s">
        <v>777</v>
      </c>
      <c r="R765" s="13" t="s">
        <v>777</v>
      </c>
      <c r="S765" s="152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279</v>
      </c>
      <c r="C766" s="46"/>
      <c r="D766" s="44">
        <v>48.2</v>
      </c>
      <c r="E766" s="44">
        <v>48.2</v>
      </c>
      <c r="F766" s="44">
        <v>13.81</v>
      </c>
      <c r="G766" s="44">
        <v>0.35</v>
      </c>
      <c r="H766" s="44">
        <v>0.02</v>
      </c>
      <c r="I766" s="44">
        <v>0.35</v>
      </c>
      <c r="J766" s="44">
        <v>0.35</v>
      </c>
      <c r="K766" s="44">
        <v>0.35</v>
      </c>
      <c r="L766" s="44">
        <v>0.99</v>
      </c>
      <c r="M766" s="44">
        <v>71.03</v>
      </c>
      <c r="N766" s="44">
        <v>0.02</v>
      </c>
      <c r="O766" s="44">
        <v>0.99</v>
      </c>
      <c r="P766" s="44">
        <v>1.37</v>
      </c>
      <c r="Q766" s="44" t="s">
        <v>280</v>
      </c>
      <c r="R766" s="44">
        <v>0.35</v>
      </c>
      <c r="S766" s="152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BM767" s="55"/>
    </row>
    <row r="768" spans="1:65" ht="15">
      <c r="B768" s="8" t="s">
        <v>616</v>
      </c>
      <c r="BM768" s="27" t="s">
        <v>67</v>
      </c>
    </row>
    <row r="769" spans="1:65" ht="15">
      <c r="A769" s="24" t="s">
        <v>60</v>
      </c>
      <c r="B769" s="18" t="s">
        <v>114</v>
      </c>
      <c r="C769" s="15" t="s">
        <v>115</v>
      </c>
      <c r="D769" s="16" t="s">
        <v>244</v>
      </c>
      <c r="E769" s="17" t="s">
        <v>244</v>
      </c>
      <c r="F769" s="17" t="s">
        <v>244</v>
      </c>
      <c r="G769" s="17" t="s">
        <v>244</v>
      </c>
      <c r="H769" s="17" t="s">
        <v>244</v>
      </c>
      <c r="I769" s="17" t="s">
        <v>244</v>
      </c>
      <c r="J769" s="17" t="s">
        <v>244</v>
      </c>
      <c r="K769" s="17" t="s">
        <v>244</v>
      </c>
      <c r="L769" s="17" t="s">
        <v>244</v>
      </c>
      <c r="M769" s="17" t="s">
        <v>244</v>
      </c>
      <c r="N769" s="17" t="s">
        <v>244</v>
      </c>
      <c r="O769" s="17" t="s">
        <v>244</v>
      </c>
      <c r="P769" s="17" t="s">
        <v>244</v>
      </c>
      <c r="Q769" s="17" t="s">
        <v>244</v>
      </c>
      <c r="R769" s="17" t="s">
        <v>244</v>
      </c>
      <c r="S769" s="17" t="s">
        <v>244</v>
      </c>
      <c r="T769" s="17" t="s">
        <v>244</v>
      </c>
      <c r="U769" s="17" t="s">
        <v>244</v>
      </c>
      <c r="V769" s="17" t="s">
        <v>244</v>
      </c>
      <c r="W769" s="17" t="s">
        <v>244</v>
      </c>
      <c r="X769" s="17" t="s">
        <v>244</v>
      </c>
      <c r="Y769" s="17" t="s">
        <v>244</v>
      </c>
      <c r="Z769" s="17" t="s">
        <v>244</v>
      </c>
      <c r="AA769" s="17" t="s">
        <v>244</v>
      </c>
      <c r="AB769" s="17" t="s">
        <v>244</v>
      </c>
      <c r="AC769" s="17" t="s">
        <v>244</v>
      </c>
      <c r="AD769" s="152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245</v>
      </c>
      <c r="C770" s="9" t="s">
        <v>245</v>
      </c>
      <c r="D770" s="150" t="s">
        <v>247</v>
      </c>
      <c r="E770" s="151" t="s">
        <v>248</v>
      </c>
      <c r="F770" s="151" t="s">
        <v>249</v>
      </c>
      <c r="G770" s="151" t="s">
        <v>250</v>
      </c>
      <c r="H770" s="151" t="s">
        <v>252</v>
      </c>
      <c r="I770" s="151" t="s">
        <v>253</v>
      </c>
      <c r="J770" s="151" t="s">
        <v>254</v>
      </c>
      <c r="K770" s="151" t="s">
        <v>255</v>
      </c>
      <c r="L770" s="151" t="s">
        <v>256</v>
      </c>
      <c r="M770" s="151" t="s">
        <v>257</v>
      </c>
      <c r="N770" s="151" t="s">
        <v>258</v>
      </c>
      <c r="O770" s="151" t="s">
        <v>259</v>
      </c>
      <c r="P770" s="151" t="s">
        <v>260</v>
      </c>
      <c r="Q770" s="151" t="s">
        <v>261</v>
      </c>
      <c r="R770" s="151" t="s">
        <v>262</v>
      </c>
      <c r="S770" s="151" t="s">
        <v>263</v>
      </c>
      <c r="T770" s="151" t="s">
        <v>264</v>
      </c>
      <c r="U770" s="151" t="s">
        <v>265</v>
      </c>
      <c r="V770" s="151" t="s">
        <v>283</v>
      </c>
      <c r="W770" s="151" t="s">
        <v>305</v>
      </c>
      <c r="X770" s="151" t="s">
        <v>284</v>
      </c>
      <c r="Y770" s="151" t="s">
        <v>266</v>
      </c>
      <c r="Z770" s="151" t="s">
        <v>267</v>
      </c>
      <c r="AA770" s="151" t="s">
        <v>285</v>
      </c>
      <c r="AB770" s="151" t="s">
        <v>268</v>
      </c>
      <c r="AC770" s="151" t="s">
        <v>269</v>
      </c>
      <c r="AD770" s="152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1</v>
      </c>
    </row>
    <row r="771" spans="1:65">
      <c r="A771" s="29"/>
      <c r="B771" s="19"/>
      <c r="C771" s="9"/>
      <c r="D771" s="10" t="s">
        <v>118</v>
      </c>
      <c r="E771" s="11" t="s">
        <v>118</v>
      </c>
      <c r="F771" s="11" t="s">
        <v>118</v>
      </c>
      <c r="G771" s="11" t="s">
        <v>313</v>
      </c>
      <c r="H771" s="11" t="s">
        <v>313</v>
      </c>
      <c r="I771" s="11" t="s">
        <v>314</v>
      </c>
      <c r="J771" s="11" t="s">
        <v>314</v>
      </c>
      <c r="K771" s="11" t="s">
        <v>314</v>
      </c>
      <c r="L771" s="11" t="s">
        <v>314</v>
      </c>
      <c r="M771" s="11" t="s">
        <v>314</v>
      </c>
      <c r="N771" s="11" t="s">
        <v>314</v>
      </c>
      <c r="O771" s="11" t="s">
        <v>313</v>
      </c>
      <c r="P771" s="11" t="s">
        <v>314</v>
      </c>
      <c r="Q771" s="11" t="s">
        <v>313</v>
      </c>
      <c r="R771" s="11" t="s">
        <v>118</v>
      </c>
      <c r="S771" s="11" t="s">
        <v>314</v>
      </c>
      <c r="T771" s="11" t="s">
        <v>118</v>
      </c>
      <c r="U771" s="11" t="s">
        <v>314</v>
      </c>
      <c r="V771" s="11" t="s">
        <v>314</v>
      </c>
      <c r="W771" s="11" t="s">
        <v>118</v>
      </c>
      <c r="X771" s="11" t="s">
        <v>313</v>
      </c>
      <c r="Y771" s="11" t="s">
        <v>314</v>
      </c>
      <c r="Z771" s="11" t="s">
        <v>314</v>
      </c>
      <c r="AA771" s="11" t="s">
        <v>314</v>
      </c>
      <c r="AB771" s="11" t="s">
        <v>313</v>
      </c>
      <c r="AC771" s="11" t="s">
        <v>314</v>
      </c>
      <c r="AD771" s="152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152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2">
        <v>0.6694</v>
      </c>
      <c r="E773" s="202">
        <v>0.70499999999999996</v>
      </c>
      <c r="F773" s="202">
        <v>0.66336423964501978</v>
      </c>
      <c r="G773" s="202">
        <v>0.61</v>
      </c>
      <c r="H773" s="202">
        <v>0.68</v>
      </c>
      <c r="I773" s="202">
        <v>0.72</v>
      </c>
      <c r="J773" s="202">
        <v>0.73</v>
      </c>
      <c r="K773" s="202">
        <v>0.66</v>
      </c>
      <c r="L773" s="202">
        <v>0.75</v>
      </c>
      <c r="M773" s="202">
        <v>0.7</v>
      </c>
      <c r="N773" s="202">
        <v>0.70099999999999996</v>
      </c>
      <c r="O773" s="202">
        <v>0.7</v>
      </c>
      <c r="P773" s="202">
        <v>0.67</v>
      </c>
      <c r="Q773" s="202">
        <v>0.70375266581322005</v>
      </c>
      <c r="R773" s="202">
        <v>0.71599999999999997</v>
      </c>
      <c r="S773" s="202">
        <v>0.66</v>
      </c>
      <c r="T773" s="202">
        <v>0.65422000000000002</v>
      </c>
      <c r="U773" s="202">
        <v>0.69</v>
      </c>
      <c r="V773" s="202">
        <v>0.67799999999999994</v>
      </c>
      <c r="W773" s="202">
        <v>0.64400000000000002</v>
      </c>
      <c r="X773" s="202">
        <v>0.7</v>
      </c>
      <c r="Y773" s="202">
        <v>0.67</v>
      </c>
      <c r="Z773" s="202">
        <v>0.66</v>
      </c>
      <c r="AA773" s="202">
        <v>0.63</v>
      </c>
      <c r="AB773" s="202">
        <v>0.65669999999999995</v>
      </c>
      <c r="AC773" s="203">
        <v>0.6</v>
      </c>
      <c r="AD773" s="204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6">
        <v>1</v>
      </c>
    </row>
    <row r="774" spans="1:65">
      <c r="A774" s="29"/>
      <c r="B774" s="19">
        <v>1</v>
      </c>
      <c r="C774" s="9">
        <v>2</v>
      </c>
      <c r="D774" s="23">
        <v>0.67320000000000002</v>
      </c>
      <c r="E774" s="23">
        <v>0.69599999999999995</v>
      </c>
      <c r="F774" s="23">
        <v>0.67230807778343127</v>
      </c>
      <c r="G774" s="23">
        <v>0.64</v>
      </c>
      <c r="H774" s="23">
        <v>0.67</v>
      </c>
      <c r="I774" s="23">
        <v>0.72</v>
      </c>
      <c r="J774" s="23">
        <v>0.72</v>
      </c>
      <c r="K774" s="23">
        <v>0.69</v>
      </c>
      <c r="L774" s="23">
        <v>0.75</v>
      </c>
      <c r="M774" s="23">
        <v>0.72</v>
      </c>
      <c r="N774" s="23">
        <v>0.69399999999999995</v>
      </c>
      <c r="O774" s="23">
        <v>0.69</v>
      </c>
      <c r="P774" s="23">
        <v>0.67</v>
      </c>
      <c r="Q774" s="23">
        <v>0.70667717384749995</v>
      </c>
      <c r="R774" s="23">
        <v>0.73</v>
      </c>
      <c r="S774" s="23">
        <v>0.66</v>
      </c>
      <c r="T774" s="23">
        <v>0.65028000000000008</v>
      </c>
      <c r="U774" s="23">
        <v>0.7</v>
      </c>
      <c r="V774" s="23">
        <v>0.627</v>
      </c>
      <c r="W774" s="23">
        <v>0.65</v>
      </c>
      <c r="X774" s="23">
        <v>0.7</v>
      </c>
      <c r="Y774" s="23">
        <v>0.6845</v>
      </c>
      <c r="Z774" s="23">
        <v>0.65</v>
      </c>
      <c r="AA774" s="23">
        <v>0.66</v>
      </c>
      <c r="AB774" s="23">
        <v>0.65129999999999999</v>
      </c>
      <c r="AC774" s="208">
        <v>0.59</v>
      </c>
      <c r="AD774" s="204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6">
        <v>25</v>
      </c>
    </row>
    <row r="775" spans="1:65">
      <c r="A775" s="29"/>
      <c r="B775" s="19">
        <v>1</v>
      </c>
      <c r="C775" s="9">
        <v>3</v>
      </c>
      <c r="D775" s="23">
        <v>0.66800000000000004</v>
      </c>
      <c r="E775" s="23">
        <v>0.70899999999999996</v>
      </c>
      <c r="F775" s="23">
        <v>0.6869886699134351</v>
      </c>
      <c r="G775" s="23">
        <v>0.65</v>
      </c>
      <c r="H775" s="23">
        <v>0.68</v>
      </c>
      <c r="I775" s="23">
        <v>0.72</v>
      </c>
      <c r="J775" s="23">
        <v>0.72</v>
      </c>
      <c r="K775" s="23">
        <v>0.69</v>
      </c>
      <c r="L775" s="23">
        <v>0.73</v>
      </c>
      <c r="M775" s="23">
        <v>0.71</v>
      </c>
      <c r="N775" s="23">
        <v>0.70199999999999996</v>
      </c>
      <c r="O775" s="23">
        <v>0.73</v>
      </c>
      <c r="P775" s="23">
        <v>0.67</v>
      </c>
      <c r="Q775" s="23">
        <v>0.70650413703487991</v>
      </c>
      <c r="R775" s="23">
        <v>0.71299999999999997</v>
      </c>
      <c r="S775" s="23">
        <v>0.66</v>
      </c>
      <c r="T775" s="23">
        <v>0.65964</v>
      </c>
      <c r="U775" s="23">
        <v>0.72</v>
      </c>
      <c r="V775" s="23">
        <v>0.65600000000000003</v>
      </c>
      <c r="W775" s="23">
        <v>0.63700000000000001</v>
      </c>
      <c r="X775" s="23">
        <v>0.7</v>
      </c>
      <c r="Y775" s="23">
        <v>0.67999999999999994</v>
      </c>
      <c r="Z775" s="23">
        <v>0.67</v>
      </c>
      <c r="AA775" s="23">
        <v>0.64</v>
      </c>
      <c r="AB775" s="23">
        <v>0.64700000000000002</v>
      </c>
      <c r="AC775" s="208">
        <v>0.59</v>
      </c>
      <c r="AD775" s="204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206">
        <v>16</v>
      </c>
    </row>
    <row r="776" spans="1:65">
      <c r="A776" s="29"/>
      <c r="B776" s="19">
        <v>1</v>
      </c>
      <c r="C776" s="9">
        <v>4</v>
      </c>
      <c r="D776" s="23">
        <v>0.66819999999999991</v>
      </c>
      <c r="E776" s="23">
        <v>0.70499999999999996</v>
      </c>
      <c r="F776" s="23">
        <v>0.691155459897275</v>
      </c>
      <c r="G776" s="23">
        <v>0.62</v>
      </c>
      <c r="H776" s="23">
        <v>0.67</v>
      </c>
      <c r="I776" s="23">
        <v>0.72</v>
      </c>
      <c r="J776" s="23">
        <v>0.71</v>
      </c>
      <c r="K776" s="23">
        <v>0.72</v>
      </c>
      <c r="L776" s="23">
        <v>0.75</v>
      </c>
      <c r="M776" s="23">
        <v>0.7</v>
      </c>
      <c r="N776" s="23">
        <v>0.70499999999999996</v>
      </c>
      <c r="O776" s="23">
        <v>0.68</v>
      </c>
      <c r="P776" s="23">
        <v>0.67</v>
      </c>
      <c r="Q776" s="23">
        <v>0.70312052842128014</v>
      </c>
      <c r="R776" s="23">
        <v>0.72499999999999998</v>
      </c>
      <c r="S776" s="23">
        <v>0.66</v>
      </c>
      <c r="T776" s="23">
        <v>0.65683999999999998</v>
      </c>
      <c r="U776" s="23">
        <v>0.69</v>
      </c>
      <c r="V776" s="23">
        <v>0.63300000000000001</v>
      </c>
      <c r="W776" s="23">
        <v>0.66300000000000003</v>
      </c>
      <c r="X776" s="23">
        <v>0.7</v>
      </c>
      <c r="Y776" s="23">
        <v>0.68799999999999994</v>
      </c>
      <c r="Z776" s="23">
        <v>0.66</v>
      </c>
      <c r="AA776" s="23">
        <v>0.64</v>
      </c>
      <c r="AB776" s="23">
        <v>0.64829999999999999</v>
      </c>
      <c r="AC776" s="208">
        <v>0.56999999999999995</v>
      </c>
      <c r="AD776" s="204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6">
        <v>0.68433447517517942</v>
      </c>
    </row>
    <row r="777" spans="1:65">
      <c r="A777" s="29"/>
      <c r="B777" s="19">
        <v>1</v>
      </c>
      <c r="C777" s="9">
        <v>5</v>
      </c>
      <c r="D777" s="23">
        <v>0.67489999999999994</v>
      </c>
      <c r="E777" s="23">
        <v>0.69300000000000006</v>
      </c>
      <c r="F777" s="23">
        <v>0.67115110779901732</v>
      </c>
      <c r="G777" s="23">
        <v>0.66</v>
      </c>
      <c r="H777" s="23">
        <v>0.67</v>
      </c>
      <c r="I777" s="23">
        <v>0.72</v>
      </c>
      <c r="J777" s="23">
        <v>0.71</v>
      </c>
      <c r="K777" s="23">
        <v>0.73</v>
      </c>
      <c r="L777" s="23">
        <v>0.75</v>
      </c>
      <c r="M777" s="23">
        <v>0.74</v>
      </c>
      <c r="N777" s="23">
        <v>0.7</v>
      </c>
      <c r="O777" s="23">
        <v>0.71</v>
      </c>
      <c r="P777" s="23">
        <v>0.66</v>
      </c>
      <c r="Q777" s="23">
        <v>0.70034939402402008</v>
      </c>
      <c r="R777" s="23">
        <v>0.71699999999999997</v>
      </c>
      <c r="S777" s="23">
        <v>0.66</v>
      </c>
      <c r="T777" s="23">
        <v>0.65210999999999997</v>
      </c>
      <c r="U777" s="23">
        <v>0.72</v>
      </c>
      <c r="V777" s="23">
        <v>0.66699999999999993</v>
      </c>
      <c r="W777" s="23">
        <v>0.66400000000000003</v>
      </c>
      <c r="X777" s="23">
        <v>0.69</v>
      </c>
      <c r="Y777" s="23">
        <v>0.67400000000000004</v>
      </c>
      <c r="Z777" s="23">
        <v>0.67</v>
      </c>
      <c r="AA777" s="23">
        <v>0.66</v>
      </c>
      <c r="AB777" s="23">
        <v>0.63819999999999999</v>
      </c>
      <c r="AC777" s="208">
        <v>0.59</v>
      </c>
      <c r="AD777" s="204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06">
        <v>53</v>
      </c>
    </row>
    <row r="778" spans="1:65">
      <c r="A778" s="29"/>
      <c r="B778" s="19">
        <v>1</v>
      </c>
      <c r="C778" s="9">
        <v>6</v>
      </c>
      <c r="D778" s="23">
        <v>0.66149999999999998</v>
      </c>
      <c r="E778" s="23">
        <v>0.69599999999999995</v>
      </c>
      <c r="F778" s="23">
        <v>0.69851788741384857</v>
      </c>
      <c r="G778" s="23">
        <v>0.62</v>
      </c>
      <c r="H778" s="23">
        <v>0.67</v>
      </c>
      <c r="I778" s="23">
        <v>0.73</v>
      </c>
      <c r="J778" s="23">
        <v>0.73</v>
      </c>
      <c r="K778" s="23">
        <v>0.7</v>
      </c>
      <c r="L778" s="23">
        <v>0.73</v>
      </c>
      <c r="M778" s="23">
        <v>0.7</v>
      </c>
      <c r="N778" s="23">
        <v>0.70799999999999996</v>
      </c>
      <c r="O778" s="23">
        <v>0.71</v>
      </c>
      <c r="P778" s="23">
        <v>0.66</v>
      </c>
      <c r="Q778" s="23">
        <v>0.70231193468399999</v>
      </c>
      <c r="R778" s="23">
        <v>0.71199999999999997</v>
      </c>
      <c r="S778" s="23">
        <v>0.66</v>
      </c>
      <c r="T778" s="23">
        <v>0.65188000000000001</v>
      </c>
      <c r="U778" s="23">
        <v>0.69</v>
      </c>
      <c r="V778" s="23">
        <v>0.67700000000000005</v>
      </c>
      <c r="W778" s="23">
        <v>0.66100000000000003</v>
      </c>
      <c r="X778" s="23">
        <v>0.71</v>
      </c>
      <c r="Y778" s="23">
        <v>0.67400000000000004</v>
      </c>
      <c r="Z778" s="23">
        <v>0.67</v>
      </c>
      <c r="AA778" s="23">
        <v>0.65</v>
      </c>
      <c r="AB778" s="23">
        <v>0.64780000000000004</v>
      </c>
      <c r="AC778" s="208">
        <v>0.59</v>
      </c>
      <c r="AD778" s="204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29"/>
      <c r="B779" s="20" t="s">
        <v>275</v>
      </c>
      <c r="C779" s="12"/>
      <c r="D779" s="210">
        <v>0.66920000000000002</v>
      </c>
      <c r="E779" s="210">
        <v>0.70066666666666666</v>
      </c>
      <c r="F779" s="210">
        <v>0.68058090707533792</v>
      </c>
      <c r="G779" s="210">
        <v>0.63333333333333341</v>
      </c>
      <c r="H779" s="210">
        <v>0.67333333333333334</v>
      </c>
      <c r="I779" s="210">
        <v>0.72166666666666668</v>
      </c>
      <c r="J779" s="210">
        <v>0.72000000000000008</v>
      </c>
      <c r="K779" s="210">
        <v>0.69833333333333325</v>
      </c>
      <c r="L779" s="210">
        <v>0.74333333333333329</v>
      </c>
      <c r="M779" s="210">
        <v>0.71166666666666678</v>
      </c>
      <c r="N779" s="210">
        <v>0.70166666666666666</v>
      </c>
      <c r="O779" s="210">
        <v>0.70333333333333348</v>
      </c>
      <c r="P779" s="210">
        <v>0.66666666666666663</v>
      </c>
      <c r="Q779" s="210">
        <v>0.70378597230415008</v>
      </c>
      <c r="R779" s="210">
        <v>0.71883333333333332</v>
      </c>
      <c r="S779" s="210">
        <v>0.66</v>
      </c>
      <c r="T779" s="210">
        <v>0.65416166666666664</v>
      </c>
      <c r="U779" s="210">
        <v>0.70166666666666655</v>
      </c>
      <c r="V779" s="210">
        <v>0.65633333333333332</v>
      </c>
      <c r="W779" s="210">
        <v>0.65316666666666678</v>
      </c>
      <c r="X779" s="210">
        <v>0.69999999999999984</v>
      </c>
      <c r="Y779" s="210">
        <v>0.67841666666666667</v>
      </c>
      <c r="Z779" s="210">
        <v>0.66333333333333333</v>
      </c>
      <c r="AA779" s="210">
        <v>0.64666666666666672</v>
      </c>
      <c r="AB779" s="210">
        <v>0.64821666666666666</v>
      </c>
      <c r="AC779" s="210">
        <v>0.58833333333333326</v>
      </c>
      <c r="AD779" s="204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56"/>
    </row>
    <row r="780" spans="1:65">
      <c r="A780" s="29"/>
      <c r="B780" s="3" t="s">
        <v>276</v>
      </c>
      <c r="C780" s="28"/>
      <c r="D780" s="23">
        <v>0.66879999999999995</v>
      </c>
      <c r="E780" s="23">
        <v>0.7004999999999999</v>
      </c>
      <c r="F780" s="23">
        <v>0.67964837384843313</v>
      </c>
      <c r="G780" s="23">
        <v>0.63</v>
      </c>
      <c r="H780" s="23">
        <v>0.67</v>
      </c>
      <c r="I780" s="23">
        <v>0.72</v>
      </c>
      <c r="J780" s="23">
        <v>0.72</v>
      </c>
      <c r="K780" s="23">
        <v>0.69499999999999995</v>
      </c>
      <c r="L780" s="23">
        <v>0.75</v>
      </c>
      <c r="M780" s="23">
        <v>0.70499999999999996</v>
      </c>
      <c r="N780" s="23">
        <v>0.70150000000000001</v>
      </c>
      <c r="O780" s="23">
        <v>0.70499999999999996</v>
      </c>
      <c r="P780" s="23">
        <v>0.67</v>
      </c>
      <c r="Q780" s="23">
        <v>0.70343659711725004</v>
      </c>
      <c r="R780" s="23">
        <v>0.71649999999999991</v>
      </c>
      <c r="S780" s="23">
        <v>0.66</v>
      </c>
      <c r="T780" s="23">
        <v>0.653165</v>
      </c>
      <c r="U780" s="23">
        <v>0.69499999999999995</v>
      </c>
      <c r="V780" s="23">
        <v>0.66149999999999998</v>
      </c>
      <c r="W780" s="23">
        <v>0.65549999999999997</v>
      </c>
      <c r="X780" s="23">
        <v>0.7</v>
      </c>
      <c r="Y780" s="23">
        <v>0.67700000000000005</v>
      </c>
      <c r="Z780" s="23">
        <v>0.66500000000000004</v>
      </c>
      <c r="AA780" s="23">
        <v>0.64500000000000002</v>
      </c>
      <c r="AB780" s="23">
        <v>0.64805000000000001</v>
      </c>
      <c r="AC780" s="23">
        <v>0.59</v>
      </c>
      <c r="AD780" s="204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56"/>
    </row>
    <row r="781" spans="1:65">
      <c r="A781" s="29"/>
      <c r="B781" s="3" t="s">
        <v>277</v>
      </c>
      <c r="C781" s="28"/>
      <c r="D781" s="23">
        <v>4.6959557067757784E-3</v>
      </c>
      <c r="E781" s="23">
        <v>6.4704456312271418E-3</v>
      </c>
      <c r="F781" s="23">
        <v>1.3626373779757084E-2</v>
      </c>
      <c r="G781" s="23">
        <v>1.9663841605003517E-2</v>
      </c>
      <c r="H781" s="23">
        <v>5.1639777949432268E-3</v>
      </c>
      <c r="I781" s="23">
        <v>4.0824829046386341E-3</v>
      </c>
      <c r="J781" s="23">
        <v>8.9442719099991665E-3</v>
      </c>
      <c r="K781" s="23">
        <v>2.4832774042918889E-2</v>
      </c>
      <c r="L781" s="23">
        <v>1.0327955589886455E-2</v>
      </c>
      <c r="M781" s="23">
        <v>1.6020819787597236E-2</v>
      </c>
      <c r="N781" s="23">
        <v>4.7609522856952372E-3</v>
      </c>
      <c r="O781" s="23">
        <v>1.7511900715418249E-2</v>
      </c>
      <c r="P781" s="23">
        <v>5.1639777949432268E-3</v>
      </c>
      <c r="Q781" s="23">
        <v>2.4565930852429893E-3</v>
      </c>
      <c r="R781" s="23">
        <v>7.1390942469382462E-3</v>
      </c>
      <c r="S781" s="23">
        <v>0</v>
      </c>
      <c r="T781" s="23">
        <v>3.5120274296574824E-3</v>
      </c>
      <c r="U781" s="23">
        <v>1.471960144387976E-2</v>
      </c>
      <c r="V781" s="23">
        <v>2.1978777642686732E-2</v>
      </c>
      <c r="W781" s="23">
        <v>1.1232393630329508E-2</v>
      </c>
      <c r="X781" s="23">
        <v>6.324555320336764E-3</v>
      </c>
      <c r="Y781" s="23">
        <v>6.9456221223635622E-3</v>
      </c>
      <c r="Z781" s="23">
        <v>8.1649658092772665E-3</v>
      </c>
      <c r="AA781" s="23">
        <v>1.2110601416389978E-2</v>
      </c>
      <c r="AB781" s="23">
        <v>6.0575297495486157E-3</v>
      </c>
      <c r="AC781" s="23">
        <v>9.8319208025017587E-3</v>
      </c>
      <c r="AD781" s="204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56"/>
    </row>
    <row r="782" spans="1:65">
      <c r="A782" s="29"/>
      <c r="B782" s="3" t="s">
        <v>87</v>
      </c>
      <c r="C782" s="28"/>
      <c r="D782" s="13">
        <v>7.0172679419841276E-3</v>
      </c>
      <c r="E782" s="13">
        <v>9.2346988076505362E-3</v>
      </c>
      <c r="F782" s="13">
        <v>2.0021680946522194E-2</v>
      </c>
      <c r="G782" s="13">
        <v>3.1048170955268708E-2</v>
      </c>
      <c r="H782" s="13">
        <v>7.6692739528859801E-3</v>
      </c>
      <c r="I782" s="13">
        <v>5.657020191185174E-3</v>
      </c>
      <c r="J782" s="13">
        <v>1.242259987499884E-2</v>
      </c>
      <c r="K782" s="13">
        <v>3.5560058295349251E-2</v>
      </c>
      <c r="L782" s="13">
        <v>1.3894110659040075E-2</v>
      </c>
      <c r="M782" s="13">
        <v>2.2511690568052318E-2</v>
      </c>
      <c r="N782" s="13">
        <v>6.7852051577604331E-3</v>
      </c>
      <c r="O782" s="13">
        <v>2.4898437036139687E-2</v>
      </c>
      <c r="P782" s="13">
        <v>7.7459666924148407E-3</v>
      </c>
      <c r="Q782" s="13">
        <v>3.4905399964143377E-3</v>
      </c>
      <c r="R782" s="13">
        <v>9.9315013868837183E-3</v>
      </c>
      <c r="S782" s="13">
        <v>0</v>
      </c>
      <c r="T782" s="13">
        <v>5.368745386065344E-3</v>
      </c>
      <c r="U782" s="13">
        <v>2.097805431431795E-2</v>
      </c>
      <c r="V782" s="13">
        <v>3.3487218348430776E-2</v>
      </c>
      <c r="W782" s="13">
        <v>1.7196826175549129E-2</v>
      </c>
      <c r="X782" s="13">
        <v>9.0350790290525222E-3</v>
      </c>
      <c r="Y782" s="13">
        <v>1.0237988633873325E-2</v>
      </c>
      <c r="Z782" s="13">
        <v>1.2308993682327537E-2</v>
      </c>
      <c r="AA782" s="13">
        <v>1.8727734149056666E-2</v>
      </c>
      <c r="AB782" s="13">
        <v>9.3449151511304594E-3</v>
      </c>
      <c r="AC782" s="13">
        <v>1.6711480117566731E-2</v>
      </c>
      <c r="AD782" s="152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278</v>
      </c>
      <c r="C783" s="28"/>
      <c r="D783" s="13">
        <v>-2.2115611187504824E-2</v>
      </c>
      <c r="E783" s="13">
        <v>2.3865802592082597E-2</v>
      </c>
      <c r="F783" s="13">
        <v>-5.484990506843368E-3</v>
      </c>
      <c r="G783" s="13">
        <v>-7.4526629436271641E-2</v>
      </c>
      <c r="H783" s="13">
        <v>-1.6075679716457292E-2</v>
      </c>
      <c r="I783" s="13">
        <v>5.4552551194985144E-2</v>
      </c>
      <c r="J783" s="13">
        <v>5.2117094956659615E-2</v>
      </c>
      <c r="K783" s="13">
        <v>2.0456163858426635E-2</v>
      </c>
      <c r="L783" s="13">
        <v>8.6213482293217902E-2</v>
      </c>
      <c r="M783" s="13">
        <v>3.9939813765031751E-2</v>
      </c>
      <c r="N783" s="13">
        <v>2.5327076335077914E-2</v>
      </c>
      <c r="O783" s="13">
        <v>2.7762532573403664E-2</v>
      </c>
      <c r="P783" s="13">
        <v>-2.5817504669759739E-2</v>
      </c>
      <c r="Q783" s="13">
        <v>2.8423962016514537E-2</v>
      </c>
      <c r="R783" s="13">
        <v>5.0412275589831523E-2</v>
      </c>
      <c r="S783" s="13">
        <v>-3.5559329623062075E-2</v>
      </c>
      <c r="T783" s="13">
        <v>-4.409073282591669E-2</v>
      </c>
      <c r="U783" s="13">
        <v>2.5327076335077692E-2</v>
      </c>
      <c r="V783" s="13">
        <v>-4.091733334737846E-2</v>
      </c>
      <c r="W783" s="13">
        <v>-4.5544700200196853E-2</v>
      </c>
      <c r="X783" s="13">
        <v>2.2891620096752163E-2</v>
      </c>
      <c r="Y783" s="13">
        <v>-8.6475381895642078E-3</v>
      </c>
      <c r="Z783" s="13">
        <v>-3.0688417146410907E-2</v>
      </c>
      <c r="AA783" s="13">
        <v>-5.5042979529666858E-2</v>
      </c>
      <c r="AB783" s="13">
        <v>-5.2778005228024116E-2</v>
      </c>
      <c r="AC783" s="13">
        <v>-0.14028394787106302</v>
      </c>
      <c r="AD783" s="152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279</v>
      </c>
      <c r="C784" s="46"/>
      <c r="D784" s="44">
        <v>0.3</v>
      </c>
      <c r="E784" s="44">
        <v>0.61</v>
      </c>
      <c r="F784" s="44">
        <v>0.03</v>
      </c>
      <c r="G784" s="44">
        <v>1.32</v>
      </c>
      <c r="H784" s="44">
        <v>0.18</v>
      </c>
      <c r="I784" s="44">
        <v>1.21</v>
      </c>
      <c r="J784" s="44">
        <v>1.1599999999999999</v>
      </c>
      <c r="K784" s="44">
        <v>0.54</v>
      </c>
      <c r="L784" s="44">
        <v>1.83</v>
      </c>
      <c r="M784" s="44">
        <v>0.92</v>
      </c>
      <c r="N784" s="44">
        <v>0.64</v>
      </c>
      <c r="O784" s="44">
        <v>0.68</v>
      </c>
      <c r="P784" s="44">
        <v>0.37</v>
      </c>
      <c r="Q784" s="44">
        <v>0.7</v>
      </c>
      <c r="R784" s="44">
        <v>1.1299999999999999</v>
      </c>
      <c r="S784" s="44">
        <v>0.56000000000000005</v>
      </c>
      <c r="T784" s="44">
        <v>0.73</v>
      </c>
      <c r="U784" s="44">
        <v>0.64</v>
      </c>
      <c r="V784" s="44">
        <v>0.66</v>
      </c>
      <c r="W784" s="44">
        <v>0.76</v>
      </c>
      <c r="X784" s="44">
        <v>0.59</v>
      </c>
      <c r="Y784" s="44">
        <v>0.03</v>
      </c>
      <c r="Z784" s="44">
        <v>0.46</v>
      </c>
      <c r="AA784" s="44">
        <v>0.94</v>
      </c>
      <c r="AB784" s="44">
        <v>0.9</v>
      </c>
      <c r="AC784" s="44">
        <v>2.62</v>
      </c>
      <c r="AD784" s="152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BM785" s="55"/>
    </row>
    <row r="786" spans="1:65" ht="15">
      <c r="B786" s="8" t="s">
        <v>617</v>
      </c>
      <c r="BM786" s="27" t="s">
        <v>67</v>
      </c>
    </row>
    <row r="787" spans="1:65" ht="15">
      <c r="A787" s="24" t="s">
        <v>6</v>
      </c>
      <c r="B787" s="18" t="s">
        <v>114</v>
      </c>
      <c r="C787" s="15" t="s">
        <v>115</v>
      </c>
      <c r="D787" s="16" t="s">
        <v>244</v>
      </c>
      <c r="E787" s="17" t="s">
        <v>244</v>
      </c>
      <c r="F787" s="17" t="s">
        <v>244</v>
      </c>
      <c r="G787" s="17" t="s">
        <v>244</v>
      </c>
      <c r="H787" s="17" t="s">
        <v>244</v>
      </c>
      <c r="I787" s="17" t="s">
        <v>244</v>
      </c>
      <c r="J787" s="17" t="s">
        <v>244</v>
      </c>
      <c r="K787" s="17" t="s">
        <v>244</v>
      </c>
      <c r="L787" s="17" t="s">
        <v>244</v>
      </c>
      <c r="M787" s="17" t="s">
        <v>244</v>
      </c>
      <c r="N787" s="17" t="s">
        <v>244</v>
      </c>
      <c r="O787" s="17" t="s">
        <v>244</v>
      </c>
      <c r="P787" s="17" t="s">
        <v>244</v>
      </c>
      <c r="Q787" s="17" t="s">
        <v>244</v>
      </c>
      <c r="R787" s="17" t="s">
        <v>244</v>
      </c>
      <c r="S787" s="17" t="s">
        <v>244</v>
      </c>
      <c r="T787" s="17" t="s">
        <v>244</v>
      </c>
      <c r="U787" s="17" t="s">
        <v>244</v>
      </c>
      <c r="V787" s="17" t="s">
        <v>244</v>
      </c>
      <c r="W787" s="17" t="s">
        <v>244</v>
      </c>
      <c r="X787" s="17" t="s">
        <v>244</v>
      </c>
      <c r="Y787" s="17" t="s">
        <v>244</v>
      </c>
      <c r="Z787" s="17" t="s">
        <v>244</v>
      </c>
      <c r="AA787" s="17" t="s">
        <v>244</v>
      </c>
      <c r="AB787" s="17" t="s">
        <v>244</v>
      </c>
      <c r="AC787" s="152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245</v>
      </c>
      <c r="C788" s="9" t="s">
        <v>245</v>
      </c>
      <c r="D788" s="150" t="s">
        <v>247</v>
      </c>
      <c r="E788" s="151" t="s">
        <v>248</v>
      </c>
      <c r="F788" s="151" t="s">
        <v>249</v>
      </c>
      <c r="G788" s="151" t="s">
        <v>250</v>
      </c>
      <c r="H788" s="151" t="s">
        <v>252</v>
      </c>
      <c r="I788" s="151" t="s">
        <v>253</v>
      </c>
      <c r="J788" s="151" t="s">
        <v>254</v>
      </c>
      <c r="K788" s="151" t="s">
        <v>255</v>
      </c>
      <c r="L788" s="151" t="s">
        <v>256</v>
      </c>
      <c r="M788" s="151" t="s">
        <v>257</v>
      </c>
      <c r="N788" s="151" t="s">
        <v>258</v>
      </c>
      <c r="O788" s="151" t="s">
        <v>259</v>
      </c>
      <c r="P788" s="151" t="s">
        <v>260</v>
      </c>
      <c r="Q788" s="151" t="s">
        <v>261</v>
      </c>
      <c r="R788" s="151" t="s">
        <v>262</v>
      </c>
      <c r="S788" s="151" t="s">
        <v>263</v>
      </c>
      <c r="T788" s="151" t="s">
        <v>265</v>
      </c>
      <c r="U788" s="151" t="s">
        <v>283</v>
      </c>
      <c r="V788" s="151" t="s">
        <v>305</v>
      </c>
      <c r="W788" s="151" t="s">
        <v>284</v>
      </c>
      <c r="X788" s="151" t="s">
        <v>266</v>
      </c>
      <c r="Y788" s="151" t="s">
        <v>267</v>
      </c>
      <c r="Z788" s="151" t="s">
        <v>285</v>
      </c>
      <c r="AA788" s="151" t="s">
        <v>268</v>
      </c>
      <c r="AB788" s="151" t="s">
        <v>269</v>
      </c>
      <c r="AC788" s="152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313</v>
      </c>
      <c r="E789" s="11" t="s">
        <v>313</v>
      </c>
      <c r="F789" s="11" t="s">
        <v>118</v>
      </c>
      <c r="G789" s="11" t="s">
        <v>313</v>
      </c>
      <c r="H789" s="11" t="s">
        <v>313</v>
      </c>
      <c r="I789" s="11" t="s">
        <v>314</v>
      </c>
      <c r="J789" s="11" t="s">
        <v>314</v>
      </c>
      <c r="K789" s="11" t="s">
        <v>314</v>
      </c>
      <c r="L789" s="11" t="s">
        <v>314</v>
      </c>
      <c r="M789" s="11" t="s">
        <v>314</v>
      </c>
      <c r="N789" s="11" t="s">
        <v>313</v>
      </c>
      <c r="O789" s="11" t="s">
        <v>313</v>
      </c>
      <c r="P789" s="11" t="s">
        <v>314</v>
      </c>
      <c r="Q789" s="11" t="s">
        <v>313</v>
      </c>
      <c r="R789" s="11" t="s">
        <v>118</v>
      </c>
      <c r="S789" s="11" t="s">
        <v>314</v>
      </c>
      <c r="T789" s="11" t="s">
        <v>314</v>
      </c>
      <c r="U789" s="11" t="s">
        <v>314</v>
      </c>
      <c r="V789" s="11" t="s">
        <v>313</v>
      </c>
      <c r="W789" s="11" t="s">
        <v>313</v>
      </c>
      <c r="X789" s="11" t="s">
        <v>314</v>
      </c>
      <c r="Y789" s="11" t="s">
        <v>314</v>
      </c>
      <c r="Z789" s="11" t="s">
        <v>314</v>
      </c>
      <c r="AA789" s="11" t="s">
        <v>313</v>
      </c>
      <c r="AB789" s="11" t="s">
        <v>314</v>
      </c>
      <c r="AC789" s="152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152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8">
        <v>1</v>
      </c>
      <c r="C791" s="14">
        <v>1</v>
      </c>
      <c r="D791" s="211">
        <v>23</v>
      </c>
      <c r="E791" s="211">
        <v>22</v>
      </c>
      <c r="F791" s="211">
        <v>19.221856771290305</v>
      </c>
      <c r="G791" s="211">
        <v>20.73</v>
      </c>
      <c r="H791" s="212">
        <v>29.22</v>
      </c>
      <c r="I791" s="211">
        <v>21.1</v>
      </c>
      <c r="J791" s="212">
        <v>26.1</v>
      </c>
      <c r="K791" s="212">
        <v>23.7</v>
      </c>
      <c r="L791" s="211">
        <v>22.5</v>
      </c>
      <c r="M791" s="211">
        <v>21.6</v>
      </c>
      <c r="N791" s="211">
        <v>22.01</v>
      </c>
      <c r="O791" s="212">
        <v>26.7</v>
      </c>
      <c r="P791" s="211">
        <v>22.2</v>
      </c>
      <c r="Q791" s="211">
        <v>21.784991817243583</v>
      </c>
      <c r="R791" s="211">
        <v>24</v>
      </c>
      <c r="S791" s="211">
        <v>21.34</v>
      </c>
      <c r="T791" s="212">
        <v>19</v>
      </c>
      <c r="U791" s="211">
        <v>22.4</v>
      </c>
      <c r="V791" s="211">
        <v>20.92</v>
      </c>
      <c r="W791" s="212">
        <v>32.68</v>
      </c>
      <c r="X791" s="211">
        <v>21.4</v>
      </c>
      <c r="Y791" s="211">
        <v>20.399999999999999</v>
      </c>
      <c r="Z791" s="212">
        <v>10.3</v>
      </c>
      <c r="AA791" s="233">
        <v>14.62</v>
      </c>
      <c r="AB791" s="212">
        <v>19.329999999999998</v>
      </c>
      <c r="AC791" s="213"/>
      <c r="AD791" s="214"/>
      <c r="AE791" s="214"/>
      <c r="AF791" s="214"/>
      <c r="AG791" s="214"/>
      <c r="AH791" s="214"/>
      <c r="AI791" s="214"/>
      <c r="AJ791" s="214"/>
      <c r="AK791" s="214"/>
      <c r="AL791" s="214"/>
      <c r="AM791" s="214"/>
      <c r="AN791" s="214"/>
      <c r="AO791" s="214"/>
      <c r="AP791" s="214"/>
      <c r="AQ791" s="214"/>
      <c r="AR791" s="214"/>
      <c r="AS791" s="214"/>
      <c r="AT791" s="214"/>
      <c r="AU791" s="214"/>
      <c r="AV791" s="214"/>
      <c r="AW791" s="214"/>
      <c r="AX791" s="214"/>
      <c r="AY791" s="214"/>
      <c r="AZ791" s="214"/>
      <c r="BA791" s="214"/>
      <c r="BB791" s="214"/>
      <c r="BC791" s="214"/>
      <c r="BD791" s="214"/>
      <c r="BE791" s="214"/>
      <c r="BF791" s="214"/>
      <c r="BG791" s="214"/>
      <c r="BH791" s="214"/>
      <c r="BI791" s="214"/>
      <c r="BJ791" s="214"/>
      <c r="BK791" s="214"/>
      <c r="BL791" s="214"/>
      <c r="BM791" s="215">
        <v>1</v>
      </c>
    </row>
    <row r="792" spans="1:65">
      <c r="A792" s="29"/>
      <c r="B792" s="19">
        <v>1</v>
      </c>
      <c r="C792" s="9">
        <v>2</v>
      </c>
      <c r="D792" s="216">
        <v>23.01</v>
      </c>
      <c r="E792" s="216">
        <v>21.9</v>
      </c>
      <c r="F792" s="216">
        <v>23.634128716964621</v>
      </c>
      <c r="G792" s="216">
        <v>21.03</v>
      </c>
      <c r="H792" s="218">
        <v>20.58</v>
      </c>
      <c r="I792" s="216">
        <v>21.8</v>
      </c>
      <c r="J792" s="217">
        <v>25.7</v>
      </c>
      <c r="K792" s="217">
        <v>25.5</v>
      </c>
      <c r="L792" s="216">
        <v>22.1</v>
      </c>
      <c r="M792" s="216">
        <v>22.6</v>
      </c>
      <c r="N792" s="216">
        <v>21.42</v>
      </c>
      <c r="O792" s="217">
        <v>25.1</v>
      </c>
      <c r="P792" s="216">
        <v>21.6</v>
      </c>
      <c r="Q792" s="216">
        <v>21.968658557252745</v>
      </c>
      <c r="R792" s="216">
        <v>23</v>
      </c>
      <c r="S792" s="216">
        <v>22.16</v>
      </c>
      <c r="T792" s="217">
        <v>18</v>
      </c>
      <c r="U792" s="216">
        <v>22.5</v>
      </c>
      <c r="V792" s="216">
        <v>20.46</v>
      </c>
      <c r="W792" s="217">
        <v>31.919999999999998</v>
      </c>
      <c r="X792" s="216">
        <v>22.4</v>
      </c>
      <c r="Y792" s="216">
        <v>21.6</v>
      </c>
      <c r="Z792" s="217">
        <v>10.3</v>
      </c>
      <c r="AA792" s="216">
        <v>21.37</v>
      </c>
      <c r="AB792" s="217">
        <v>18.64</v>
      </c>
      <c r="AC792" s="213"/>
      <c r="AD792" s="214"/>
      <c r="AE792" s="214"/>
      <c r="AF792" s="214"/>
      <c r="AG792" s="214"/>
      <c r="AH792" s="214"/>
      <c r="AI792" s="214"/>
      <c r="AJ792" s="214"/>
      <c r="AK792" s="214"/>
      <c r="AL792" s="214"/>
      <c r="AM792" s="214"/>
      <c r="AN792" s="214"/>
      <c r="AO792" s="214"/>
      <c r="AP792" s="214"/>
      <c r="AQ792" s="214"/>
      <c r="AR792" s="214"/>
      <c r="AS792" s="214"/>
      <c r="AT792" s="214"/>
      <c r="AU792" s="214"/>
      <c r="AV792" s="214"/>
      <c r="AW792" s="214"/>
      <c r="AX792" s="214"/>
      <c r="AY792" s="214"/>
      <c r="AZ792" s="214"/>
      <c r="BA792" s="214"/>
      <c r="BB792" s="214"/>
      <c r="BC792" s="214"/>
      <c r="BD792" s="214"/>
      <c r="BE792" s="214"/>
      <c r="BF792" s="214"/>
      <c r="BG792" s="214"/>
      <c r="BH792" s="214"/>
      <c r="BI792" s="214"/>
      <c r="BJ792" s="214"/>
      <c r="BK792" s="214"/>
      <c r="BL792" s="214"/>
      <c r="BM792" s="215">
        <v>26</v>
      </c>
    </row>
    <row r="793" spans="1:65">
      <c r="A793" s="29"/>
      <c r="B793" s="19">
        <v>1</v>
      </c>
      <c r="C793" s="9">
        <v>3</v>
      </c>
      <c r="D793" s="216">
        <v>22.98</v>
      </c>
      <c r="E793" s="216">
        <v>21.8</v>
      </c>
      <c r="F793" s="216">
        <v>20.618959312425254</v>
      </c>
      <c r="G793" s="216">
        <v>20.74</v>
      </c>
      <c r="H793" s="217">
        <v>29.7</v>
      </c>
      <c r="I793" s="216">
        <v>21</v>
      </c>
      <c r="J793" s="217">
        <v>25.5</v>
      </c>
      <c r="K793" s="217">
        <v>24.8</v>
      </c>
      <c r="L793" s="216">
        <v>22.6</v>
      </c>
      <c r="M793" s="216">
        <v>21.5</v>
      </c>
      <c r="N793" s="216">
        <v>21.68</v>
      </c>
      <c r="O793" s="217">
        <v>23.9</v>
      </c>
      <c r="P793" s="216">
        <v>21.8</v>
      </c>
      <c r="Q793" s="216">
        <v>22.217624637502503</v>
      </c>
      <c r="R793" s="216">
        <v>21</v>
      </c>
      <c r="S793" s="216">
        <v>21.57</v>
      </c>
      <c r="T793" s="217">
        <v>20</v>
      </c>
      <c r="U793" s="216">
        <v>23</v>
      </c>
      <c r="V793" s="216">
        <v>20.11</v>
      </c>
      <c r="W793" s="217">
        <v>30.86</v>
      </c>
      <c r="X793" s="216">
        <v>22.3</v>
      </c>
      <c r="Y793" s="216">
        <v>22.9</v>
      </c>
      <c r="Z793" s="217">
        <v>6.8</v>
      </c>
      <c r="AA793" s="216">
        <v>21.47</v>
      </c>
      <c r="AB793" s="217">
        <v>18.559999999999999</v>
      </c>
      <c r="AC793" s="213"/>
      <c r="AD793" s="214"/>
      <c r="AE793" s="214"/>
      <c r="AF793" s="214"/>
      <c r="AG793" s="214"/>
      <c r="AH793" s="214"/>
      <c r="AI793" s="214"/>
      <c r="AJ793" s="214"/>
      <c r="AK793" s="214"/>
      <c r="AL793" s="214"/>
      <c r="AM793" s="214"/>
      <c r="AN793" s="214"/>
      <c r="AO793" s="214"/>
      <c r="AP793" s="214"/>
      <c r="AQ793" s="214"/>
      <c r="AR793" s="214"/>
      <c r="AS793" s="214"/>
      <c r="AT793" s="214"/>
      <c r="AU793" s="214"/>
      <c r="AV793" s="214"/>
      <c r="AW793" s="214"/>
      <c r="AX793" s="214"/>
      <c r="AY793" s="214"/>
      <c r="AZ793" s="214"/>
      <c r="BA793" s="214"/>
      <c r="BB793" s="214"/>
      <c r="BC793" s="214"/>
      <c r="BD793" s="214"/>
      <c r="BE793" s="214"/>
      <c r="BF793" s="214"/>
      <c r="BG793" s="214"/>
      <c r="BH793" s="214"/>
      <c r="BI793" s="214"/>
      <c r="BJ793" s="214"/>
      <c r="BK793" s="214"/>
      <c r="BL793" s="214"/>
      <c r="BM793" s="215">
        <v>16</v>
      </c>
    </row>
    <row r="794" spans="1:65">
      <c r="A794" s="29"/>
      <c r="B794" s="19">
        <v>1</v>
      </c>
      <c r="C794" s="9">
        <v>4</v>
      </c>
      <c r="D794" s="216">
        <v>22.87</v>
      </c>
      <c r="E794" s="216">
        <v>21.9</v>
      </c>
      <c r="F794" s="216">
        <v>22.184022885910355</v>
      </c>
      <c r="G794" s="216">
        <v>20.72</v>
      </c>
      <c r="H794" s="217">
        <v>28.79</v>
      </c>
      <c r="I794" s="216">
        <v>21.7</v>
      </c>
      <c r="J794" s="217">
        <v>25</v>
      </c>
      <c r="K794" s="217">
        <v>26.5</v>
      </c>
      <c r="L794" s="216">
        <v>21.4</v>
      </c>
      <c r="M794" s="216">
        <v>21.1</v>
      </c>
      <c r="N794" s="216">
        <v>21.69</v>
      </c>
      <c r="O794" s="217">
        <v>24.7</v>
      </c>
      <c r="P794" s="216">
        <v>21.7</v>
      </c>
      <c r="Q794" s="216">
        <v>21.458992650134533</v>
      </c>
      <c r="R794" s="216">
        <v>24</v>
      </c>
      <c r="S794" s="216">
        <v>22.21</v>
      </c>
      <c r="T794" s="217">
        <v>19</v>
      </c>
      <c r="U794" s="216">
        <v>22.1</v>
      </c>
      <c r="V794" s="216">
        <v>19.05</v>
      </c>
      <c r="W794" s="217">
        <v>32.75</v>
      </c>
      <c r="X794" s="216">
        <v>22.9</v>
      </c>
      <c r="Y794" s="216">
        <v>22.2</v>
      </c>
      <c r="Z794" s="217">
        <v>9.6999999999999993</v>
      </c>
      <c r="AA794" s="216">
        <v>21.31</v>
      </c>
      <c r="AB794" s="217">
        <v>17.98</v>
      </c>
      <c r="AC794" s="213"/>
      <c r="AD794" s="214"/>
      <c r="AE794" s="214"/>
      <c r="AF794" s="214"/>
      <c r="AG794" s="214"/>
      <c r="AH794" s="214"/>
      <c r="AI794" s="214"/>
      <c r="AJ794" s="214"/>
      <c r="AK794" s="214"/>
      <c r="AL794" s="214"/>
      <c r="AM794" s="214"/>
      <c r="AN794" s="214"/>
      <c r="AO794" s="214"/>
      <c r="AP794" s="214"/>
      <c r="AQ794" s="214"/>
      <c r="AR794" s="214"/>
      <c r="AS794" s="214"/>
      <c r="AT794" s="214"/>
      <c r="AU794" s="214"/>
      <c r="AV794" s="214"/>
      <c r="AW794" s="214"/>
      <c r="AX794" s="214"/>
      <c r="AY794" s="214"/>
      <c r="AZ794" s="214"/>
      <c r="BA794" s="214"/>
      <c r="BB794" s="214"/>
      <c r="BC794" s="214"/>
      <c r="BD794" s="214"/>
      <c r="BE794" s="214"/>
      <c r="BF794" s="214"/>
      <c r="BG794" s="214"/>
      <c r="BH794" s="214"/>
      <c r="BI794" s="214"/>
      <c r="BJ794" s="214"/>
      <c r="BK794" s="214"/>
      <c r="BL794" s="214"/>
      <c r="BM794" s="215">
        <v>21.81719325138539</v>
      </c>
    </row>
    <row r="795" spans="1:65">
      <c r="A795" s="29"/>
      <c r="B795" s="19">
        <v>1</v>
      </c>
      <c r="C795" s="9">
        <v>5</v>
      </c>
      <c r="D795" s="216">
        <v>23.34</v>
      </c>
      <c r="E795" s="216">
        <v>21.6</v>
      </c>
      <c r="F795" s="216">
        <v>22.781228988394904</v>
      </c>
      <c r="G795" s="216">
        <v>21.94</v>
      </c>
      <c r="H795" s="217">
        <v>28.78</v>
      </c>
      <c r="I795" s="216">
        <v>21.8</v>
      </c>
      <c r="J795" s="217">
        <v>25</v>
      </c>
      <c r="K795" s="217">
        <v>26.1</v>
      </c>
      <c r="L795" s="216">
        <v>23.2</v>
      </c>
      <c r="M795" s="216">
        <v>22.7</v>
      </c>
      <c r="N795" s="216">
        <v>21.61</v>
      </c>
      <c r="O795" s="217">
        <v>27.3</v>
      </c>
      <c r="P795" s="216">
        <v>21.9</v>
      </c>
      <c r="Q795" s="216">
        <v>21.563162735020093</v>
      </c>
      <c r="R795" s="216">
        <v>23</v>
      </c>
      <c r="S795" s="216">
        <v>21.93</v>
      </c>
      <c r="T795" s="217">
        <v>18</v>
      </c>
      <c r="U795" s="216">
        <v>22.3</v>
      </c>
      <c r="V795" s="216">
        <v>20.55</v>
      </c>
      <c r="W795" s="217">
        <v>32.67</v>
      </c>
      <c r="X795" s="216">
        <v>23.1</v>
      </c>
      <c r="Y795" s="216">
        <v>21.9</v>
      </c>
      <c r="Z795" s="217">
        <v>8.3000000000000007</v>
      </c>
      <c r="AA795" s="216">
        <v>21.52</v>
      </c>
      <c r="AB795" s="217">
        <v>18.809999999999999</v>
      </c>
      <c r="AC795" s="213"/>
      <c r="AD795" s="214"/>
      <c r="AE795" s="214"/>
      <c r="AF795" s="214"/>
      <c r="AG795" s="214"/>
      <c r="AH795" s="214"/>
      <c r="AI795" s="214"/>
      <c r="AJ795" s="214"/>
      <c r="AK795" s="214"/>
      <c r="AL795" s="214"/>
      <c r="AM795" s="214"/>
      <c r="AN795" s="214"/>
      <c r="AO795" s="214"/>
      <c r="AP795" s="214"/>
      <c r="AQ795" s="214"/>
      <c r="AR795" s="214"/>
      <c r="AS795" s="214"/>
      <c r="AT795" s="214"/>
      <c r="AU795" s="214"/>
      <c r="AV795" s="214"/>
      <c r="AW795" s="214"/>
      <c r="AX795" s="214"/>
      <c r="AY795" s="214"/>
      <c r="AZ795" s="214"/>
      <c r="BA795" s="214"/>
      <c r="BB795" s="214"/>
      <c r="BC795" s="214"/>
      <c r="BD795" s="214"/>
      <c r="BE795" s="214"/>
      <c r="BF795" s="214"/>
      <c r="BG795" s="214"/>
      <c r="BH795" s="214"/>
      <c r="BI795" s="214"/>
      <c r="BJ795" s="214"/>
      <c r="BK795" s="214"/>
      <c r="BL795" s="214"/>
      <c r="BM795" s="215">
        <v>54</v>
      </c>
    </row>
    <row r="796" spans="1:65">
      <c r="A796" s="29"/>
      <c r="B796" s="19">
        <v>1</v>
      </c>
      <c r="C796" s="9">
        <v>6</v>
      </c>
      <c r="D796" s="216">
        <v>23.04</v>
      </c>
      <c r="E796" s="216">
        <v>21.7</v>
      </c>
      <c r="F796" s="216">
        <v>19.281992026001099</v>
      </c>
      <c r="G796" s="216">
        <v>19.690000000000001</v>
      </c>
      <c r="H796" s="217">
        <v>28.96</v>
      </c>
      <c r="I796" s="216">
        <v>21.4</v>
      </c>
      <c r="J796" s="217">
        <v>25.4</v>
      </c>
      <c r="K796" s="217">
        <v>25.2</v>
      </c>
      <c r="L796" s="216">
        <v>22.2</v>
      </c>
      <c r="M796" s="216">
        <v>21.9</v>
      </c>
      <c r="N796" s="216">
        <v>21.55</v>
      </c>
      <c r="O796" s="217">
        <v>25.3</v>
      </c>
      <c r="P796" s="216">
        <v>21.6</v>
      </c>
      <c r="Q796" s="216">
        <v>21.670092543169574</v>
      </c>
      <c r="R796" s="216">
        <v>22</v>
      </c>
      <c r="S796" s="216">
        <v>21.35</v>
      </c>
      <c r="T796" s="217">
        <v>20</v>
      </c>
      <c r="U796" s="216">
        <v>22.6</v>
      </c>
      <c r="V796" s="216">
        <v>20.9</v>
      </c>
      <c r="W796" s="218">
        <v>28.4</v>
      </c>
      <c r="X796" s="216">
        <v>22.5</v>
      </c>
      <c r="Y796" s="216">
        <v>21.4</v>
      </c>
      <c r="Z796" s="217">
        <v>9.1999999999999993</v>
      </c>
      <c r="AA796" s="216">
        <v>21.47</v>
      </c>
      <c r="AB796" s="217">
        <v>19.07</v>
      </c>
      <c r="AC796" s="213"/>
      <c r="AD796" s="214"/>
      <c r="AE796" s="214"/>
      <c r="AF796" s="214"/>
      <c r="AG796" s="214"/>
      <c r="AH796" s="214"/>
      <c r="AI796" s="214"/>
      <c r="AJ796" s="214"/>
      <c r="AK796" s="214"/>
      <c r="AL796" s="214"/>
      <c r="AM796" s="214"/>
      <c r="AN796" s="214"/>
      <c r="AO796" s="214"/>
      <c r="AP796" s="214"/>
      <c r="AQ796" s="214"/>
      <c r="AR796" s="214"/>
      <c r="AS796" s="214"/>
      <c r="AT796" s="214"/>
      <c r="AU796" s="214"/>
      <c r="AV796" s="214"/>
      <c r="AW796" s="214"/>
      <c r="AX796" s="214"/>
      <c r="AY796" s="214"/>
      <c r="AZ796" s="214"/>
      <c r="BA796" s="214"/>
      <c r="BB796" s="214"/>
      <c r="BC796" s="214"/>
      <c r="BD796" s="214"/>
      <c r="BE796" s="214"/>
      <c r="BF796" s="214"/>
      <c r="BG796" s="214"/>
      <c r="BH796" s="214"/>
      <c r="BI796" s="214"/>
      <c r="BJ796" s="214"/>
      <c r="BK796" s="214"/>
      <c r="BL796" s="214"/>
      <c r="BM796" s="219"/>
    </row>
    <row r="797" spans="1:65">
      <c r="A797" s="29"/>
      <c r="B797" s="20" t="s">
        <v>275</v>
      </c>
      <c r="C797" s="12"/>
      <c r="D797" s="220">
        <v>23.040000000000003</v>
      </c>
      <c r="E797" s="220">
        <v>21.816666666666663</v>
      </c>
      <c r="F797" s="220">
        <v>21.287031450164424</v>
      </c>
      <c r="G797" s="220">
        <v>20.808333333333334</v>
      </c>
      <c r="H797" s="220">
        <v>27.671666666666667</v>
      </c>
      <c r="I797" s="220">
        <v>21.466666666666669</v>
      </c>
      <c r="J797" s="220">
        <v>25.45</v>
      </c>
      <c r="K797" s="220">
        <v>25.299999999999997</v>
      </c>
      <c r="L797" s="220">
        <v>22.333333333333332</v>
      </c>
      <c r="M797" s="220">
        <v>21.900000000000002</v>
      </c>
      <c r="N797" s="220">
        <v>21.66</v>
      </c>
      <c r="O797" s="220">
        <v>25.5</v>
      </c>
      <c r="P797" s="220">
        <v>21.799999999999997</v>
      </c>
      <c r="Q797" s="220">
        <v>21.777253823387174</v>
      </c>
      <c r="R797" s="220">
        <v>22.833333333333332</v>
      </c>
      <c r="S797" s="220">
        <v>21.76</v>
      </c>
      <c r="T797" s="220">
        <v>19</v>
      </c>
      <c r="U797" s="220">
        <v>22.483333333333334</v>
      </c>
      <c r="V797" s="220">
        <v>20.331666666666667</v>
      </c>
      <c r="W797" s="220">
        <v>31.546666666666667</v>
      </c>
      <c r="X797" s="220">
        <v>22.433333333333334</v>
      </c>
      <c r="Y797" s="220">
        <v>21.733333333333334</v>
      </c>
      <c r="Z797" s="220">
        <v>9.1000000000000014</v>
      </c>
      <c r="AA797" s="220">
        <v>20.293333333333333</v>
      </c>
      <c r="AB797" s="220">
        <v>18.731666666666669</v>
      </c>
      <c r="AC797" s="213"/>
      <c r="AD797" s="214"/>
      <c r="AE797" s="214"/>
      <c r="AF797" s="214"/>
      <c r="AG797" s="214"/>
      <c r="AH797" s="214"/>
      <c r="AI797" s="214"/>
      <c r="AJ797" s="214"/>
      <c r="AK797" s="214"/>
      <c r="AL797" s="214"/>
      <c r="AM797" s="214"/>
      <c r="AN797" s="214"/>
      <c r="AO797" s="214"/>
      <c r="AP797" s="214"/>
      <c r="AQ797" s="214"/>
      <c r="AR797" s="214"/>
      <c r="AS797" s="214"/>
      <c r="AT797" s="214"/>
      <c r="AU797" s="214"/>
      <c r="AV797" s="214"/>
      <c r="AW797" s="214"/>
      <c r="AX797" s="214"/>
      <c r="AY797" s="214"/>
      <c r="AZ797" s="214"/>
      <c r="BA797" s="214"/>
      <c r="BB797" s="214"/>
      <c r="BC797" s="214"/>
      <c r="BD797" s="214"/>
      <c r="BE797" s="214"/>
      <c r="BF797" s="214"/>
      <c r="BG797" s="214"/>
      <c r="BH797" s="214"/>
      <c r="BI797" s="214"/>
      <c r="BJ797" s="214"/>
      <c r="BK797" s="214"/>
      <c r="BL797" s="214"/>
      <c r="BM797" s="219"/>
    </row>
    <row r="798" spans="1:65">
      <c r="A798" s="29"/>
      <c r="B798" s="3" t="s">
        <v>276</v>
      </c>
      <c r="C798" s="28"/>
      <c r="D798" s="216">
        <v>23.005000000000003</v>
      </c>
      <c r="E798" s="216">
        <v>21.85</v>
      </c>
      <c r="F798" s="216">
        <v>21.401491099167806</v>
      </c>
      <c r="G798" s="216">
        <v>20.734999999999999</v>
      </c>
      <c r="H798" s="216">
        <v>28.875</v>
      </c>
      <c r="I798" s="216">
        <v>21.549999999999997</v>
      </c>
      <c r="J798" s="216">
        <v>25.45</v>
      </c>
      <c r="K798" s="216">
        <v>25.35</v>
      </c>
      <c r="L798" s="216">
        <v>22.35</v>
      </c>
      <c r="M798" s="216">
        <v>21.75</v>
      </c>
      <c r="N798" s="216">
        <v>21.645</v>
      </c>
      <c r="O798" s="216">
        <v>25.200000000000003</v>
      </c>
      <c r="P798" s="216">
        <v>21.75</v>
      </c>
      <c r="Q798" s="216">
        <v>21.727542180206576</v>
      </c>
      <c r="R798" s="216">
        <v>23</v>
      </c>
      <c r="S798" s="216">
        <v>21.75</v>
      </c>
      <c r="T798" s="216">
        <v>19</v>
      </c>
      <c r="U798" s="216">
        <v>22.45</v>
      </c>
      <c r="V798" s="216">
        <v>20.505000000000003</v>
      </c>
      <c r="W798" s="216">
        <v>32.295000000000002</v>
      </c>
      <c r="X798" s="216">
        <v>22.45</v>
      </c>
      <c r="Y798" s="216">
        <v>21.75</v>
      </c>
      <c r="Z798" s="216">
        <v>9.4499999999999993</v>
      </c>
      <c r="AA798" s="216">
        <v>21.42</v>
      </c>
      <c r="AB798" s="216">
        <v>18.725000000000001</v>
      </c>
      <c r="AC798" s="213"/>
      <c r="AD798" s="214"/>
      <c r="AE798" s="214"/>
      <c r="AF798" s="214"/>
      <c r="AG798" s="214"/>
      <c r="AH798" s="214"/>
      <c r="AI798" s="214"/>
      <c r="AJ798" s="214"/>
      <c r="AK798" s="214"/>
      <c r="AL798" s="214"/>
      <c r="AM798" s="214"/>
      <c r="AN798" s="214"/>
      <c r="AO798" s="214"/>
      <c r="AP798" s="214"/>
      <c r="AQ798" s="214"/>
      <c r="AR798" s="214"/>
      <c r="AS798" s="214"/>
      <c r="AT798" s="214"/>
      <c r="AU798" s="214"/>
      <c r="AV798" s="214"/>
      <c r="AW798" s="214"/>
      <c r="AX798" s="214"/>
      <c r="AY798" s="214"/>
      <c r="AZ798" s="214"/>
      <c r="BA798" s="214"/>
      <c r="BB798" s="214"/>
      <c r="BC798" s="214"/>
      <c r="BD798" s="214"/>
      <c r="BE798" s="214"/>
      <c r="BF798" s="214"/>
      <c r="BG798" s="214"/>
      <c r="BH798" s="214"/>
      <c r="BI798" s="214"/>
      <c r="BJ798" s="214"/>
      <c r="BK798" s="214"/>
      <c r="BL798" s="214"/>
      <c r="BM798" s="219"/>
    </row>
    <row r="799" spans="1:65">
      <c r="A799" s="29"/>
      <c r="B799" s="3" t="s">
        <v>277</v>
      </c>
      <c r="C799" s="28"/>
      <c r="D799" s="23">
        <v>0.15811388300841861</v>
      </c>
      <c r="E799" s="23">
        <v>0.14719601443879679</v>
      </c>
      <c r="F799" s="23">
        <v>1.8588994285227984</v>
      </c>
      <c r="G799" s="23">
        <v>0.72098312509147322</v>
      </c>
      <c r="H799" s="23">
        <v>3.491191296200578</v>
      </c>
      <c r="I799" s="23">
        <v>0.35590260840104365</v>
      </c>
      <c r="J799" s="23">
        <v>0.423083916026124</v>
      </c>
      <c r="K799" s="23">
        <v>0.99398189118313451</v>
      </c>
      <c r="L799" s="23">
        <v>0.59888785817268575</v>
      </c>
      <c r="M799" s="23">
        <v>0.63560994328282783</v>
      </c>
      <c r="N799" s="23">
        <v>0.19798989873223344</v>
      </c>
      <c r="O799" s="23">
        <v>1.2712198865656568</v>
      </c>
      <c r="P799" s="23">
        <v>0.22803508501982678</v>
      </c>
      <c r="Q799" s="23">
        <v>0.27900925114264341</v>
      </c>
      <c r="R799" s="23">
        <v>1.1690451944500122</v>
      </c>
      <c r="S799" s="23">
        <v>0.39293765408776993</v>
      </c>
      <c r="T799" s="23">
        <v>0.89442719099991586</v>
      </c>
      <c r="U799" s="23">
        <v>0.30605010483034722</v>
      </c>
      <c r="V799" s="23">
        <v>0.69643137972571756</v>
      </c>
      <c r="W799" s="23">
        <v>1.7033339856489298</v>
      </c>
      <c r="X799" s="23">
        <v>0.59217114643206603</v>
      </c>
      <c r="Y799" s="23">
        <v>0.8382521498133283</v>
      </c>
      <c r="Z799" s="23">
        <v>1.3549907748763337</v>
      </c>
      <c r="AA799" s="23">
        <v>2.7804076439735828</v>
      </c>
      <c r="AB799" s="23">
        <v>0.46507705454759452</v>
      </c>
      <c r="AC799" s="152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87</v>
      </c>
      <c r="C800" s="28"/>
      <c r="D800" s="13">
        <v>6.8625817277959454E-3</v>
      </c>
      <c r="E800" s="13">
        <v>6.7469525334819015E-3</v>
      </c>
      <c r="F800" s="13">
        <v>8.732544191869647E-2</v>
      </c>
      <c r="G800" s="13">
        <v>3.4648768526622659E-2</v>
      </c>
      <c r="H800" s="13">
        <v>0.12616483633803208</v>
      </c>
      <c r="I800" s="13">
        <v>1.6579314055949236E-2</v>
      </c>
      <c r="J800" s="13">
        <v>1.6624122437175797E-2</v>
      </c>
      <c r="K800" s="13">
        <v>3.9287821785894649E-2</v>
      </c>
      <c r="L800" s="13">
        <v>2.6815874246538168E-2</v>
      </c>
      <c r="M800" s="13">
        <v>2.9023285081407661E-2</v>
      </c>
      <c r="N800" s="13">
        <v>9.1408078823745822E-3</v>
      </c>
      <c r="O800" s="13">
        <v>4.9851760257476736E-2</v>
      </c>
      <c r="P800" s="13">
        <v>1.0460325000909487E-2</v>
      </c>
      <c r="Q800" s="13">
        <v>1.2811957531716324E-2</v>
      </c>
      <c r="R800" s="13">
        <v>5.1199059610949442E-2</v>
      </c>
      <c r="S800" s="13">
        <v>1.8057796603298249E-2</v>
      </c>
      <c r="T800" s="13">
        <v>4.7075115315785045E-2</v>
      </c>
      <c r="U800" s="13">
        <v>1.3612310073996169E-2</v>
      </c>
      <c r="V800" s="13">
        <v>3.4253531259564762E-2</v>
      </c>
      <c r="W800" s="13">
        <v>5.3994103518034547E-2</v>
      </c>
      <c r="X800" s="13">
        <v>2.6396930747343211E-2</v>
      </c>
      <c r="Y800" s="13">
        <v>3.8569884193864798E-2</v>
      </c>
      <c r="Z800" s="13">
        <v>0.14890008515124545</v>
      </c>
      <c r="AA800" s="13">
        <v>0.13701088915769954</v>
      </c>
      <c r="AB800" s="13">
        <v>2.4828386220175875E-2</v>
      </c>
      <c r="AC800" s="152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278</v>
      </c>
      <c r="C801" s="28"/>
      <c r="D801" s="13">
        <v>5.6047848800943489E-2</v>
      </c>
      <c r="E801" s="13">
        <v>-2.4136226537518901E-5</v>
      </c>
      <c r="F801" s="13">
        <v>-2.4300183580548418E-2</v>
      </c>
      <c r="G801" s="13">
        <v>-4.6241508081613314E-2</v>
      </c>
      <c r="H801" s="13">
        <v>0.26834218993359826</v>
      </c>
      <c r="I801" s="13">
        <v>-1.6066529763009929E-2</v>
      </c>
      <c r="J801" s="13">
        <v>0.16651118715208368</v>
      </c>
      <c r="K801" s="13">
        <v>0.15963587563645243</v>
      </c>
      <c r="L801" s="13">
        <v>2.3657492327303187E-2</v>
      </c>
      <c r="M801" s="13">
        <v>3.7954812821467954E-3</v>
      </c>
      <c r="N801" s="13">
        <v>-7.205017142863146E-3</v>
      </c>
      <c r="O801" s="13">
        <v>0.16880295765729403</v>
      </c>
      <c r="P801" s="13">
        <v>-7.8805972827422632E-4</v>
      </c>
      <c r="Q801" s="13">
        <v>-1.830640061625699E-3</v>
      </c>
      <c r="R801" s="13">
        <v>4.6575197379407074E-2</v>
      </c>
      <c r="S801" s="13">
        <v>-2.6214761324423463E-3</v>
      </c>
      <c r="T801" s="13">
        <v>-0.1291272080200554</v>
      </c>
      <c r="U801" s="13">
        <v>3.0532803842934442E-2</v>
      </c>
      <c r="V801" s="13">
        <v>-6.8089720231285566E-2</v>
      </c>
      <c r="W801" s="13">
        <v>0.44595440408740283</v>
      </c>
      <c r="X801" s="13">
        <v>2.8241033337724097E-2</v>
      </c>
      <c r="Y801" s="13">
        <v>-3.8437537352212781E-3</v>
      </c>
      <c r="Z801" s="13">
        <v>-0.58289776805171067</v>
      </c>
      <c r="AA801" s="13">
        <v>-6.984674428528026E-2</v>
      </c>
      <c r="AB801" s="13">
        <v>-0.14142637639801769</v>
      </c>
      <c r="AC801" s="152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279</v>
      </c>
      <c r="C802" s="46"/>
      <c r="D802" s="44">
        <v>0.84</v>
      </c>
      <c r="E802" s="44">
        <v>0.01</v>
      </c>
      <c r="F802" s="44">
        <v>0.35</v>
      </c>
      <c r="G802" s="44">
        <v>0.67</v>
      </c>
      <c r="H802" s="44">
        <v>3.99</v>
      </c>
      <c r="I802" s="44">
        <v>0.23</v>
      </c>
      <c r="J802" s="44">
        <v>2.48</v>
      </c>
      <c r="K802" s="44">
        <v>2.38</v>
      </c>
      <c r="L802" s="44">
        <v>0.36</v>
      </c>
      <c r="M802" s="44">
        <v>7.0000000000000007E-2</v>
      </c>
      <c r="N802" s="44">
        <v>0.1</v>
      </c>
      <c r="O802" s="44">
        <v>2.52</v>
      </c>
      <c r="P802" s="44">
        <v>0</v>
      </c>
      <c r="Q802" s="44">
        <v>0.02</v>
      </c>
      <c r="R802" s="44">
        <v>0.7</v>
      </c>
      <c r="S802" s="44">
        <v>0.03</v>
      </c>
      <c r="T802" s="44">
        <v>1.9</v>
      </c>
      <c r="U802" s="44">
        <v>0.46</v>
      </c>
      <c r="V802" s="44">
        <v>1</v>
      </c>
      <c r="W802" s="44">
        <v>6.63</v>
      </c>
      <c r="X802" s="44">
        <v>0.43</v>
      </c>
      <c r="Y802" s="44">
        <v>0.05</v>
      </c>
      <c r="Z802" s="44">
        <v>8.64</v>
      </c>
      <c r="AA802" s="44">
        <v>1.02</v>
      </c>
      <c r="AB802" s="44">
        <v>2.09</v>
      </c>
      <c r="AC802" s="152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BM803" s="55"/>
    </row>
    <row r="804" spans="1:65" ht="15">
      <c r="B804" s="8" t="s">
        <v>618</v>
      </c>
      <c r="BM804" s="27" t="s">
        <v>67</v>
      </c>
    </row>
    <row r="805" spans="1:65" ht="15">
      <c r="A805" s="24" t="s">
        <v>9</v>
      </c>
      <c r="B805" s="18" t="s">
        <v>114</v>
      </c>
      <c r="C805" s="15" t="s">
        <v>115</v>
      </c>
      <c r="D805" s="16" t="s">
        <v>244</v>
      </c>
      <c r="E805" s="17" t="s">
        <v>244</v>
      </c>
      <c r="F805" s="17" t="s">
        <v>244</v>
      </c>
      <c r="G805" s="17" t="s">
        <v>244</v>
      </c>
      <c r="H805" s="17" t="s">
        <v>244</v>
      </c>
      <c r="I805" s="17" t="s">
        <v>244</v>
      </c>
      <c r="J805" s="17" t="s">
        <v>244</v>
      </c>
      <c r="K805" s="17" t="s">
        <v>244</v>
      </c>
      <c r="L805" s="17" t="s">
        <v>244</v>
      </c>
      <c r="M805" s="17" t="s">
        <v>244</v>
      </c>
      <c r="N805" s="17" t="s">
        <v>244</v>
      </c>
      <c r="O805" s="17" t="s">
        <v>244</v>
      </c>
      <c r="P805" s="17" t="s">
        <v>244</v>
      </c>
      <c r="Q805" s="17" t="s">
        <v>244</v>
      </c>
      <c r="R805" s="17" t="s">
        <v>244</v>
      </c>
      <c r="S805" s="17" t="s">
        <v>244</v>
      </c>
      <c r="T805" s="17" t="s">
        <v>244</v>
      </c>
      <c r="U805" s="17" t="s">
        <v>244</v>
      </c>
      <c r="V805" s="17" t="s">
        <v>244</v>
      </c>
      <c r="W805" s="17" t="s">
        <v>244</v>
      </c>
      <c r="X805" s="17" t="s">
        <v>244</v>
      </c>
      <c r="Y805" s="17" t="s">
        <v>244</v>
      </c>
      <c r="Z805" s="17" t="s">
        <v>244</v>
      </c>
      <c r="AA805" s="17" t="s">
        <v>244</v>
      </c>
      <c r="AB805" s="17" t="s">
        <v>244</v>
      </c>
      <c r="AC805" s="152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245</v>
      </c>
      <c r="C806" s="9" t="s">
        <v>245</v>
      </c>
      <c r="D806" s="150" t="s">
        <v>247</v>
      </c>
      <c r="E806" s="151" t="s">
        <v>248</v>
      </c>
      <c r="F806" s="151" t="s">
        <v>249</v>
      </c>
      <c r="G806" s="151" t="s">
        <v>250</v>
      </c>
      <c r="H806" s="151" t="s">
        <v>252</v>
      </c>
      <c r="I806" s="151" t="s">
        <v>253</v>
      </c>
      <c r="J806" s="151" t="s">
        <v>254</v>
      </c>
      <c r="K806" s="151" t="s">
        <v>255</v>
      </c>
      <c r="L806" s="151" t="s">
        <v>256</v>
      </c>
      <c r="M806" s="151" t="s">
        <v>257</v>
      </c>
      <c r="N806" s="151" t="s">
        <v>258</v>
      </c>
      <c r="O806" s="151" t="s">
        <v>259</v>
      </c>
      <c r="P806" s="151" t="s">
        <v>260</v>
      </c>
      <c r="Q806" s="151" t="s">
        <v>261</v>
      </c>
      <c r="R806" s="151" t="s">
        <v>262</v>
      </c>
      <c r="S806" s="151" t="s">
        <v>263</v>
      </c>
      <c r="T806" s="151" t="s">
        <v>264</v>
      </c>
      <c r="U806" s="151" t="s">
        <v>265</v>
      </c>
      <c r="V806" s="151" t="s">
        <v>283</v>
      </c>
      <c r="W806" s="151" t="s">
        <v>305</v>
      </c>
      <c r="X806" s="151" t="s">
        <v>284</v>
      </c>
      <c r="Y806" s="151" t="s">
        <v>266</v>
      </c>
      <c r="Z806" s="151" t="s">
        <v>267</v>
      </c>
      <c r="AA806" s="151" t="s">
        <v>285</v>
      </c>
      <c r="AB806" s="151" t="s">
        <v>269</v>
      </c>
      <c r="AC806" s="152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3</v>
      </c>
    </row>
    <row r="807" spans="1:65">
      <c r="A807" s="29"/>
      <c r="B807" s="19"/>
      <c r="C807" s="9"/>
      <c r="D807" s="10" t="s">
        <v>313</v>
      </c>
      <c r="E807" s="11" t="s">
        <v>118</v>
      </c>
      <c r="F807" s="11" t="s">
        <v>118</v>
      </c>
      <c r="G807" s="11" t="s">
        <v>313</v>
      </c>
      <c r="H807" s="11" t="s">
        <v>313</v>
      </c>
      <c r="I807" s="11" t="s">
        <v>314</v>
      </c>
      <c r="J807" s="11" t="s">
        <v>314</v>
      </c>
      <c r="K807" s="11" t="s">
        <v>314</v>
      </c>
      <c r="L807" s="11" t="s">
        <v>314</v>
      </c>
      <c r="M807" s="11" t="s">
        <v>314</v>
      </c>
      <c r="N807" s="11" t="s">
        <v>313</v>
      </c>
      <c r="O807" s="11" t="s">
        <v>313</v>
      </c>
      <c r="P807" s="11" t="s">
        <v>314</v>
      </c>
      <c r="Q807" s="11" t="s">
        <v>313</v>
      </c>
      <c r="R807" s="11" t="s">
        <v>118</v>
      </c>
      <c r="S807" s="11" t="s">
        <v>314</v>
      </c>
      <c r="T807" s="11" t="s">
        <v>313</v>
      </c>
      <c r="U807" s="11" t="s">
        <v>314</v>
      </c>
      <c r="V807" s="11" t="s">
        <v>314</v>
      </c>
      <c r="W807" s="11" t="s">
        <v>313</v>
      </c>
      <c r="X807" s="11" t="s">
        <v>313</v>
      </c>
      <c r="Y807" s="11" t="s">
        <v>314</v>
      </c>
      <c r="Z807" s="11" t="s">
        <v>314</v>
      </c>
      <c r="AA807" s="11" t="s">
        <v>314</v>
      </c>
      <c r="AB807" s="11" t="s">
        <v>314</v>
      </c>
      <c r="AC807" s="152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152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8">
        <v>1</v>
      </c>
      <c r="C809" s="14">
        <v>1</v>
      </c>
      <c r="D809" s="21">
        <v>4</v>
      </c>
      <c r="E809" s="146">
        <v>4</v>
      </c>
      <c r="F809" s="21">
        <v>4.0038622868054086</v>
      </c>
      <c r="G809" s="146">
        <v>5.4</v>
      </c>
      <c r="H809" s="146">
        <v>1.83</v>
      </c>
      <c r="I809" s="21">
        <v>3.9</v>
      </c>
      <c r="J809" s="21">
        <v>3.6</v>
      </c>
      <c r="K809" s="21">
        <v>3.8</v>
      </c>
      <c r="L809" s="21">
        <v>4.0999999999999996</v>
      </c>
      <c r="M809" s="21">
        <v>3.6</v>
      </c>
      <c r="N809" s="21">
        <v>4.0999999999999996</v>
      </c>
      <c r="O809" s="21">
        <v>4.7</v>
      </c>
      <c r="P809" s="21">
        <v>3.9</v>
      </c>
      <c r="Q809" s="21">
        <v>4.0688172235827444</v>
      </c>
      <c r="R809" s="21">
        <v>4</v>
      </c>
      <c r="S809" s="21">
        <v>4.8</v>
      </c>
      <c r="T809" s="21">
        <v>4.8879599999999996</v>
      </c>
      <c r="U809" s="146" t="s">
        <v>107</v>
      </c>
      <c r="V809" s="146">
        <v>5</v>
      </c>
      <c r="W809" s="21">
        <v>4.2</v>
      </c>
      <c r="X809" s="153">
        <v>5.8</v>
      </c>
      <c r="Y809" s="146">
        <v>2.74</v>
      </c>
      <c r="Z809" s="21">
        <v>3.6</v>
      </c>
      <c r="AA809" s="146">
        <v>4</v>
      </c>
      <c r="AB809" s="21">
        <v>3.6</v>
      </c>
      <c r="AC809" s="152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>
        <v>1</v>
      </c>
      <c r="C810" s="9">
        <v>2</v>
      </c>
      <c r="D810" s="11">
        <v>4.3</v>
      </c>
      <c r="E810" s="147">
        <v>4</v>
      </c>
      <c r="F810" s="11">
        <v>3.9423830432393387</v>
      </c>
      <c r="G810" s="147">
        <v>5.4</v>
      </c>
      <c r="H810" s="147">
        <v>1.79</v>
      </c>
      <c r="I810" s="11">
        <v>4</v>
      </c>
      <c r="J810" s="11">
        <v>3.6</v>
      </c>
      <c r="K810" s="11">
        <v>4</v>
      </c>
      <c r="L810" s="11">
        <v>4.0999999999999996</v>
      </c>
      <c r="M810" s="11">
        <v>3.8</v>
      </c>
      <c r="N810" s="11">
        <v>4.0999999999999996</v>
      </c>
      <c r="O810" s="11">
        <v>4.5999999999999996</v>
      </c>
      <c r="P810" s="11">
        <v>3.8</v>
      </c>
      <c r="Q810" s="11">
        <v>4.1294635417779348</v>
      </c>
      <c r="R810" s="11">
        <v>4</v>
      </c>
      <c r="S810" s="11">
        <v>5.0999999999999996</v>
      </c>
      <c r="T810" s="11">
        <v>4.8019400000000001</v>
      </c>
      <c r="U810" s="147" t="s">
        <v>107</v>
      </c>
      <c r="V810" s="147">
        <v>5</v>
      </c>
      <c r="W810" s="11">
        <v>4.7</v>
      </c>
      <c r="X810" s="11">
        <v>5</v>
      </c>
      <c r="Y810" s="147">
        <v>2.56</v>
      </c>
      <c r="Z810" s="11">
        <v>3.9</v>
      </c>
      <c r="AA810" s="147">
        <v>4</v>
      </c>
      <c r="AB810" s="11">
        <v>3.5</v>
      </c>
      <c r="AC810" s="152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27</v>
      </c>
    </row>
    <row r="811" spans="1:65">
      <c r="A811" s="29"/>
      <c r="B811" s="19">
        <v>1</v>
      </c>
      <c r="C811" s="9">
        <v>3</v>
      </c>
      <c r="D811" s="11">
        <v>4.0999999999999996</v>
      </c>
      <c r="E811" s="147">
        <v>4</v>
      </c>
      <c r="F811" s="11">
        <v>4.0354787587019638</v>
      </c>
      <c r="G811" s="147">
        <v>5.4</v>
      </c>
      <c r="H811" s="147">
        <v>1.81</v>
      </c>
      <c r="I811" s="11">
        <v>3.9</v>
      </c>
      <c r="J811" s="11">
        <v>3.6</v>
      </c>
      <c r="K811" s="11">
        <v>4</v>
      </c>
      <c r="L811" s="11">
        <v>4.2</v>
      </c>
      <c r="M811" s="11">
        <v>3.6</v>
      </c>
      <c r="N811" s="11">
        <v>4.2</v>
      </c>
      <c r="O811" s="11">
        <v>4.9000000000000004</v>
      </c>
      <c r="P811" s="11">
        <v>3.7</v>
      </c>
      <c r="Q811" s="11">
        <v>4.2069580882245425</v>
      </c>
      <c r="R811" s="11">
        <v>4</v>
      </c>
      <c r="S811" s="11">
        <v>4.7</v>
      </c>
      <c r="T811" s="11">
        <v>4.8544400000000003</v>
      </c>
      <c r="U811" s="147" t="s">
        <v>107</v>
      </c>
      <c r="V811" s="147">
        <v>5</v>
      </c>
      <c r="W811" s="11">
        <v>4.0999999999999996</v>
      </c>
      <c r="X811" s="11">
        <v>4.9000000000000004</v>
      </c>
      <c r="Y811" s="147">
        <v>2.79</v>
      </c>
      <c r="Z811" s="11">
        <v>3.8</v>
      </c>
      <c r="AA811" s="147">
        <v>4</v>
      </c>
      <c r="AB811" s="11">
        <v>3.4</v>
      </c>
      <c r="AC811" s="152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16</v>
      </c>
    </row>
    <row r="812" spans="1:65">
      <c r="A812" s="29"/>
      <c r="B812" s="19">
        <v>1</v>
      </c>
      <c r="C812" s="9">
        <v>4</v>
      </c>
      <c r="D812" s="11">
        <v>4.5999999999999996</v>
      </c>
      <c r="E812" s="147">
        <v>4</v>
      </c>
      <c r="F812" s="11">
        <v>3.9929428488874033</v>
      </c>
      <c r="G812" s="147">
        <v>5.3</v>
      </c>
      <c r="H812" s="147">
        <v>1.81</v>
      </c>
      <c r="I812" s="11">
        <v>4</v>
      </c>
      <c r="J812" s="11">
        <v>3.5</v>
      </c>
      <c r="K812" s="11">
        <v>4.0999999999999996</v>
      </c>
      <c r="L812" s="11">
        <v>4</v>
      </c>
      <c r="M812" s="11">
        <v>3.5</v>
      </c>
      <c r="N812" s="11">
        <v>4.2</v>
      </c>
      <c r="O812" s="11">
        <v>4.5</v>
      </c>
      <c r="P812" s="11">
        <v>3.9</v>
      </c>
      <c r="Q812" s="11">
        <v>4.1130713846970117</v>
      </c>
      <c r="R812" s="11">
        <v>4.0999999999999996</v>
      </c>
      <c r="S812" s="11">
        <v>5.0999999999999996</v>
      </c>
      <c r="T812" s="11">
        <v>4.8532999999999999</v>
      </c>
      <c r="U812" s="147" t="s">
        <v>107</v>
      </c>
      <c r="V812" s="147">
        <v>4</v>
      </c>
      <c r="W812" s="11">
        <v>4.5999999999999996</v>
      </c>
      <c r="X812" s="11">
        <v>5.0999999999999996</v>
      </c>
      <c r="Y812" s="147">
        <v>2.65</v>
      </c>
      <c r="Z812" s="11">
        <v>3.9</v>
      </c>
      <c r="AA812" s="147">
        <v>4</v>
      </c>
      <c r="AB812" s="11">
        <v>3.3</v>
      </c>
      <c r="AC812" s="152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4.1659072781341733</v>
      </c>
    </row>
    <row r="813" spans="1:65">
      <c r="A813" s="29"/>
      <c r="B813" s="19">
        <v>1</v>
      </c>
      <c r="C813" s="9">
        <v>5</v>
      </c>
      <c r="D813" s="11">
        <v>4.3</v>
      </c>
      <c r="E813" s="147">
        <v>4</v>
      </c>
      <c r="F813" s="11">
        <v>4.0763148448320301</v>
      </c>
      <c r="G813" s="148">
        <v>4.5</v>
      </c>
      <c r="H813" s="147">
        <v>1.82</v>
      </c>
      <c r="I813" s="11">
        <v>4</v>
      </c>
      <c r="J813" s="11">
        <v>3.4</v>
      </c>
      <c r="K813" s="11">
        <v>4.0999999999999996</v>
      </c>
      <c r="L813" s="11">
        <v>4.3</v>
      </c>
      <c r="M813" s="11">
        <v>3.9</v>
      </c>
      <c r="N813" s="11">
        <v>4.0999999999999996</v>
      </c>
      <c r="O813" s="11">
        <v>4.8</v>
      </c>
      <c r="P813" s="11">
        <v>3.9</v>
      </c>
      <c r="Q813" s="11">
        <v>4.1462750653134108</v>
      </c>
      <c r="R813" s="11">
        <v>4.2</v>
      </c>
      <c r="S813" s="11">
        <v>5.2</v>
      </c>
      <c r="T813" s="11">
        <v>4.8375599999999999</v>
      </c>
      <c r="U813" s="147" t="s">
        <v>107</v>
      </c>
      <c r="V813" s="147">
        <v>4</v>
      </c>
      <c r="W813" s="11">
        <v>4.4000000000000004</v>
      </c>
      <c r="X813" s="11">
        <v>5.4</v>
      </c>
      <c r="Y813" s="147">
        <v>2.74</v>
      </c>
      <c r="Z813" s="11">
        <v>3.7</v>
      </c>
      <c r="AA813" s="147">
        <v>4</v>
      </c>
      <c r="AB813" s="11">
        <v>3.4</v>
      </c>
      <c r="AC813" s="152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55</v>
      </c>
    </row>
    <row r="814" spans="1:65">
      <c r="A814" s="29"/>
      <c r="B814" s="19">
        <v>1</v>
      </c>
      <c r="C814" s="9">
        <v>6</v>
      </c>
      <c r="D814" s="11">
        <v>4</v>
      </c>
      <c r="E814" s="147">
        <v>4</v>
      </c>
      <c r="F814" s="11">
        <v>4.1036830633650183</v>
      </c>
      <c r="G814" s="147">
        <v>5.0999999999999996</v>
      </c>
      <c r="H814" s="147">
        <v>1.79</v>
      </c>
      <c r="I814" s="11">
        <v>3.9</v>
      </c>
      <c r="J814" s="11">
        <v>3.5</v>
      </c>
      <c r="K814" s="11">
        <v>4</v>
      </c>
      <c r="L814" s="11">
        <v>4</v>
      </c>
      <c r="M814" s="11">
        <v>3.6</v>
      </c>
      <c r="N814" s="11">
        <v>4.2</v>
      </c>
      <c r="O814" s="11">
        <v>4.8</v>
      </c>
      <c r="P814" s="11">
        <v>3.7</v>
      </c>
      <c r="Q814" s="11">
        <v>4.099195889063882</v>
      </c>
      <c r="R814" s="11">
        <v>4</v>
      </c>
      <c r="S814" s="11">
        <v>4.8</v>
      </c>
      <c r="T814" s="11">
        <v>4.9043400000000004</v>
      </c>
      <c r="U814" s="147" t="s">
        <v>107</v>
      </c>
      <c r="V814" s="147">
        <v>5</v>
      </c>
      <c r="W814" s="11">
        <v>4.3</v>
      </c>
      <c r="X814" s="11">
        <v>5.5</v>
      </c>
      <c r="Y814" s="147">
        <v>2.78</v>
      </c>
      <c r="Z814" s="148">
        <v>6.1</v>
      </c>
      <c r="AA814" s="147">
        <v>4</v>
      </c>
      <c r="AB814" s="11">
        <v>3.6</v>
      </c>
      <c r="AC814" s="152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20" t="s">
        <v>275</v>
      </c>
      <c r="C815" s="12"/>
      <c r="D815" s="22">
        <v>4.2166666666666668</v>
      </c>
      <c r="E815" s="22">
        <v>4</v>
      </c>
      <c r="F815" s="22">
        <v>4.0257774743051939</v>
      </c>
      <c r="G815" s="22">
        <v>5.1833333333333336</v>
      </c>
      <c r="H815" s="22">
        <v>1.8083333333333336</v>
      </c>
      <c r="I815" s="22">
        <v>3.9499999999999997</v>
      </c>
      <c r="J815" s="22">
        <v>3.5333333333333332</v>
      </c>
      <c r="K815" s="22">
        <v>4</v>
      </c>
      <c r="L815" s="22">
        <v>4.1166666666666663</v>
      </c>
      <c r="M815" s="22">
        <v>3.6666666666666665</v>
      </c>
      <c r="N815" s="22">
        <v>4.1499999999999995</v>
      </c>
      <c r="O815" s="22">
        <v>4.7166666666666677</v>
      </c>
      <c r="P815" s="22">
        <v>3.8166666666666664</v>
      </c>
      <c r="Q815" s="22">
        <v>4.1272968654432542</v>
      </c>
      <c r="R815" s="22">
        <v>4.05</v>
      </c>
      <c r="S815" s="22">
        <v>4.9499999999999993</v>
      </c>
      <c r="T815" s="22">
        <v>4.8565899999999997</v>
      </c>
      <c r="U815" s="22" t="s">
        <v>777</v>
      </c>
      <c r="V815" s="22">
        <v>4.666666666666667</v>
      </c>
      <c r="W815" s="22">
        <v>4.3833333333333337</v>
      </c>
      <c r="X815" s="22">
        <v>5.2833333333333341</v>
      </c>
      <c r="Y815" s="22">
        <v>2.7100000000000004</v>
      </c>
      <c r="Z815" s="22">
        <v>4.166666666666667</v>
      </c>
      <c r="AA815" s="22">
        <v>4</v>
      </c>
      <c r="AB815" s="22">
        <v>3.4666666666666668</v>
      </c>
      <c r="AC815" s="152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276</v>
      </c>
      <c r="C816" s="28"/>
      <c r="D816" s="11">
        <v>4.1999999999999993</v>
      </c>
      <c r="E816" s="11">
        <v>4</v>
      </c>
      <c r="F816" s="11">
        <v>4.0196705227536862</v>
      </c>
      <c r="G816" s="11">
        <v>5.35</v>
      </c>
      <c r="H816" s="11">
        <v>1.81</v>
      </c>
      <c r="I816" s="11">
        <v>3.95</v>
      </c>
      <c r="J816" s="11">
        <v>3.55</v>
      </c>
      <c r="K816" s="11">
        <v>4</v>
      </c>
      <c r="L816" s="11">
        <v>4.0999999999999996</v>
      </c>
      <c r="M816" s="11">
        <v>3.6</v>
      </c>
      <c r="N816" s="11">
        <v>4.1500000000000004</v>
      </c>
      <c r="O816" s="11">
        <v>4.75</v>
      </c>
      <c r="P816" s="11">
        <v>3.8499999999999996</v>
      </c>
      <c r="Q816" s="11">
        <v>4.1212674632374728</v>
      </c>
      <c r="R816" s="11">
        <v>4</v>
      </c>
      <c r="S816" s="11">
        <v>4.9499999999999993</v>
      </c>
      <c r="T816" s="11">
        <v>4.8538700000000006</v>
      </c>
      <c r="U816" s="11" t="s">
        <v>777</v>
      </c>
      <c r="V816" s="11">
        <v>5</v>
      </c>
      <c r="W816" s="11">
        <v>4.3499999999999996</v>
      </c>
      <c r="X816" s="11">
        <v>5.25</v>
      </c>
      <c r="Y816" s="11">
        <v>2.74</v>
      </c>
      <c r="Z816" s="11">
        <v>3.8499999999999996</v>
      </c>
      <c r="AA816" s="11">
        <v>4</v>
      </c>
      <c r="AB816" s="11">
        <v>3.45</v>
      </c>
      <c r="AC816" s="152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277</v>
      </c>
      <c r="C817" s="28"/>
      <c r="D817" s="23">
        <v>0.23166067138525395</v>
      </c>
      <c r="E817" s="23">
        <v>0</v>
      </c>
      <c r="F817" s="23">
        <v>5.8703391295132204E-2</v>
      </c>
      <c r="G817" s="23">
        <v>0.35449494589721131</v>
      </c>
      <c r="H817" s="23">
        <v>1.6020819787597236E-2</v>
      </c>
      <c r="I817" s="23">
        <v>5.4772255750516662E-2</v>
      </c>
      <c r="J817" s="23">
        <v>8.1649658092772678E-2</v>
      </c>
      <c r="K817" s="23">
        <v>0.10954451150103316</v>
      </c>
      <c r="L817" s="23">
        <v>0.1169045194450012</v>
      </c>
      <c r="M817" s="23">
        <v>0.15055453054181611</v>
      </c>
      <c r="N817" s="23">
        <v>5.4772255750516911E-2</v>
      </c>
      <c r="O817" s="23">
        <v>0.14719601443879757</v>
      </c>
      <c r="P817" s="23">
        <v>9.8319208025017382E-2</v>
      </c>
      <c r="Q817" s="23">
        <v>4.7164975691142183E-2</v>
      </c>
      <c r="R817" s="23">
        <v>8.3666002653407581E-2</v>
      </c>
      <c r="S817" s="23">
        <v>0.20736441353327717</v>
      </c>
      <c r="T817" s="23">
        <v>3.6409749793152944E-2</v>
      </c>
      <c r="U817" s="23" t="s">
        <v>777</v>
      </c>
      <c r="V817" s="23">
        <v>0.51639777949432408</v>
      </c>
      <c r="W817" s="23">
        <v>0.23166067138525412</v>
      </c>
      <c r="X817" s="23">
        <v>0.34302575219167819</v>
      </c>
      <c r="Y817" s="23">
        <v>8.8543774484714635E-2</v>
      </c>
      <c r="Z817" s="23">
        <v>0.95428856572143073</v>
      </c>
      <c r="AA817" s="23">
        <v>0</v>
      </c>
      <c r="AB817" s="23">
        <v>0.12110601416389978</v>
      </c>
      <c r="AC817" s="152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87</v>
      </c>
      <c r="C818" s="28"/>
      <c r="D818" s="13">
        <v>5.4939289656581965E-2</v>
      </c>
      <c r="E818" s="13">
        <v>0</v>
      </c>
      <c r="F818" s="13">
        <v>1.4581876834924607E-2</v>
      </c>
      <c r="G818" s="13">
        <v>6.8391307890137226E-2</v>
      </c>
      <c r="H818" s="13">
        <v>8.8594395138786551E-3</v>
      </c>
      <c r="I818" s="13">
        <v>1.3866393860890294E-2</v>
      </c>
      <c r="J818" s="13">
        <v>2.3108393799841326E-2</v>
      </c>
      <c r="K818" s="13">
        <v>2.7386127875258289E-2</v>
      </c>
      <c r="L818" s="13">
        <v>2.8397858974494223E-2</v>
      </c>
      <c r="M818" s="13">
        <v>4.1060326511404399E-2</v>
      </c>
      <c r="N818" s="13">
        <v>1.3198133915787209E-2</v>
      </c>
      <c r="O818" s="13">
        <v>3.1207635570063081E-2</v>
      </c>
      <c r="P818" s="13">
        <v>2.5760491185594075E-2</v>
      </c>
      <c r="Q818" s="13">
        <v>1.1427570448358544E-2</v>
      </c>
      <c r="R818" s="13">
        <v>2.0658272260100637E-2</v>
      </c>
      <c r="S818" s="13">
        <v>4.1891800713793372E-2</v>
      </c>
      <c r="T818" s="13">
        <v>7.4969782899427266E-3</v>
      </c>
      <c r="U818" s="13" t="s">
        <v>777</v>
      </c>
      <c r="V818" s="13">
        <v>0.11065666703449802</v>
      </c>
      <c r="W818" s="13">
        <v>5.2850343281807016E-2</v>
      </c>
      <c r="X818" s="13">
        <v>6.4926009878551072E-2</v>
      </c>
      <c r="Y818" s="13">
        <v>3.2672979514654844E-2</v>
      </c>
      <c r="Z818" s="13">
        <v>0.22902925577314337</v>
      </c>
      <c r="AA818" s="13">
        <v>0</v>
      </c>
      <c r="AB818" s="13">
        <v>3.4934427162663394E-2</v>
      </c>
      <c r="AC818" s="152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278</v>
      </c>
      <c r="C819" s="28"/>
      <c r="D819" s="13">
        <v>1.21844739077408E-2</v>
      </c>
      <c r="E819" s="13">
        <v>-3.9825004988704338E-2</v>
      </c>
      <c r="F819" s="13">
        <v>-3.3637283423106012E-2</v>
      </c>
      <c r="G819" s="13">
        <v>0.24422676436880408</v>
      </c>
      <c r="H819" s="13">
        <v>-0.56592088767197679</v>
      </c>
      <c r="I819" s="13">
        <v>-5.1827192426345592E-2</v>
      </c>
      <c r="J819" s="13">
        <v>-0.15184542107335552</v>
      </c>
      <c r="K819" s="13">
        <v>-3.9825004988704338E-2</v>
      </c>
      <c r="L819" s="13">
        <v>-1.1819900967541708E-2</v>
      </c>
      <c r="M819" s="13">
        <v>-0.11983958790631233</v>
      </c>
      <c r="N819" s="13">
        <v>-3.8184426757809087E-3</v>
      </c>
      <c r="O819" s="13">
        <v>0.13220634828415312</v>
      </c>
      <c r="P819" s="13">
        <v>-8.3833025593388788E-2</v>
      </c>
      <c r="Q819" s="13">
        <v>-9.2681882032218388E-3</v>
      </c>
      <c r="R819" s="13">
        <v>-2.7822817551063195E-2</v>
      </c>
      <c r="S819" s="13">
        <v>0.18821655632647816</v>
      </c>
      <c r="T819" s="13">
        <v>0.16579406975547695</v>
      </c>
      <c r="U819" s="13" t="s">
        <v>777</v>
      </c>
      <c r="V819" s="13">
        <v>0.12020416084651164</v>
      </c>
      <c r="W819" s="13">
        <v>5.2191765366544907E-2</v>
      </c>
      <c r="X819" s="13">
        <v>0.26823113924408659</v>
      </c>
      <c r="Y819" s="13">
        <v>-0.34948144087984712</v>
      </c>
      <c r="Z819" s="13">
        <v>1.8228647009976839E-4</v>
      </c>
      <c r="AA819" s="13">
        <v>-3.9825004988704338E-2</v>
      </c>
      <c r="AB819" s="13">
        <v>-0.16784833765687712</v>
      </c>
      <c r="AC819" s="152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279</v>
      </c>
      <c r="C820" s="46"/>
      <c r="D820" s="44">
        <v>0.25</v>
      </c>
      <c r="E820" s="44" t="s">
        <v>280</v>
      </c>
      <c r="F820" s="44">
        <v>0.11</v>
      </c>
      <c r="G820" s="44">
        <v>2.0699999999999998</v>
      </c>
      <c r="H820" s="44">
        <v>4.28</v>
      </c>
      <c r="I820" s="44">
        <v>0.25</v>
      </c>
      <c r="J820" s="44">
        <v>1.03</v>
      </c>
      <c r="K820" s="44">
        <v>0.16</v>
      </c>
      <c r="L820" s="44">
        <v>0.06</v>
      </c>
      <c r="M820" s="44">
        <v>0.78</v>
      </c>
      <c r="N820" s="44">
        <v>0.13</v>
      </c>
      <c r="O820" s="44">
        <v>1.19</v>
      </c>
      <c r="P820" s="44">
        <v>0.5</v>
      </c>
      <c r="Q820" s="44">
        <v>0.08</v>
      </c>
      <c r="R820" s="44">
        <v>0.06</v>
      </c>
      <c r="S820" s="44">
        <v>1.63</v>
      </c>
      <c r="T820" s="44">
        <v>1.46</v>
      </c>
      <c r="U820" s="44">
        <v>2.98</v>
      </c>
      <c r="V820" s="44" t="s">
        <v>280</v>
      </c>
      <c r="W820" s="44">
        <v>0.56000000000000005</v>
      </c>
      <c r="X820" s="44">
        <v>2.2599999999999998</v>
      </c>
      <c r="Y820" s="44">
        <v>2.58</v>
      </c>
      <c r="Z820" s="44">
        <v>0.16</v>
      </c>
      <c r="AA820" s="44" t="s">
        <v>280</v>
      </c>
      <c r="AB820" s="44">
        <v>1.1599999999999999</v>
      </c>
      <c r="AC820" s="152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 t="s">
        <v>328</v>
      </c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BM821" s="55"/>
    </row>
    <row r="822" spans="1:65">
      <c r="BM822" s="55"/>
    </row>
    <row r="823" spans="1:65" ht="15">
      <c r="B823" s="8" t="s">
        <v>619</v>
      </c>
      <c r="BM823" s="27" t="s">
        <v>282</v>
      </c>
    </row>
    <row r="824" spans="1:65" ht="15">
      <c r="A824" s="24" t="s">
        <v>61</v>
      </c>
      <c r="B824" s="18" t="s">
        <v>114</v>
      </c>
      <c r="C824" s="15" t="s">
        <v>115</v>
      </c>
      <c r="D824" s="16" t="s">
        <v>244</v>
      </c>
      <c r="E824" s="17" t="s">
        <v>244</v>
      </c>
      <c r="F824" s="17" t="s">
        <v>244</v>
      </c>
      <c r="G824" s="17" t="s">
        <v>244</v>
      </c>
      <c r="H824" s="17" t="s">
        <v>244</v>
      </c>
      <c r="I824" s="17" t="s">
        <v>244</v>
      </c>
      <c r="J824" s="17" t="s">
        <v>244</v>
      </c>
      <c r="K824" s="17" t="s">
        <v>244</v>
      </c>
      <c r="L824" s="17" t="s">
        <v>244</v>
      </c>
      <c r="M824" s="17" t="s">
        <v>244</v>
      </c>
      <c r="N824" s="17" t="s">
        <v>244</v>
      </c>
      <c r="O824" s="17" t="s">
        <v>244</v>
      </c>
      <c r="P824" s="17" t="s">
        <v>244</v>
      </c>
      <c r="Q824" s="17" t="s">
        <v>244</v>
      </c>
      <c r="R824" s="17" t="s">
        <v>244</v>
      </c>
      <c r="S824" s="17" t="s">
        <v>244</v>
      </c>
      <c r="T824" s="17" t="s">
        <v>244</v>
      </c>
      <c r="U824" s="17" t="s">
        <v>244</v>
      </c>
      <c r="V824" s="17" t="s">
        <v>244</v>
      </c>
      <c r="W824" s="17" t="s">
        <v>244</v>
      </c>
      <c r="X824" s="17" t="s">
        <v>244</v>
      </c>
      <c r="Y824" s="17" t="s">
        <v>244</v>
      </c>
      <c r="Z824" s="17" t="s">
        <v>244</v>
      </c>
      <c r="AA824" s="152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245</v>
      </c>
      <c r="C825" s="9" t="s">
        <v>245</v>
      </c>
      <c r="D825" s="150" t="s">
        <v>247</v>
      </c>
      <c r="E825" s="151" t="s">
        <v>248</v>
      </c>
      <c r="F825" s="151" t="s">
        <v>249</v>
      </c>
      <c r="G825" s="151" t="s">
        <v>250</v>
      </c>
      <c r="H825" s="151" t="s">
        <v>252</v>
      </c>
      <c r="I825" s="151" t="s">
        <v>253</v>
      </c>
      <c r="J825" s="151" t="s">
        <v>254</v>
      </c>
      <c r="K825" s="151" t="s">
        <v>255</v>
      </c>
      <c r="L825" s="151" t="s">
        <v>256</v>
      </c>
      <c r="M825" s="151" t="s">
        <v>257</v>
      </c>
      <c r="N825" s="151" t="s">
        <v>258</v>
      </c>
      <c r="O825" s="151" t="s">
        <v>259</v>
      </c>
      <c r="P825" s="151" t="s">
        <v>260</v>
      </c>
      <c r="Q825" s="151" t="s">
        <v>261</v>
      </c>
      <c r="R825" s="151" t="s">
        <v>263</v>
      </c>
      <c r="S825" s="151" t="s">
        <v>265</v>
      </c>
      <c r="T825" s="151" t="s">
        <v>283</v>
      </c>
      <c r="U825" s="151" t="s">
        <v>284</v>
      </c>
      <c r="V825" s="151" t="s">
        <v>266</v>
      </c>
      <c r="W825" s="151" t="s">
        <v>267</v>
      </c>
      <c r="X825" s="151" t="s">
        <v>285</v>
      </c>
      <c r="Y825" s="151" t="s">
        <v>268</v>
      </c>
      <c r="Z825" s="151" t="s">
        <v>269</v>
      </c>
      <c r="AA825" s="152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3</v>
      </c>
    </row>
    <row r="826" spans="1:65">
      <c r="A826" s="29"/>
      <c r="B826" s="19"/>
      <c r="C826" s="9"/>
      <c r="D826" s="10" t="s">
        <v>313</v>
      </c>
      <c r="E826" s="11" t="s">
        <v>313</v>
      </c>
      <c r="F826" s="11" t="s">
        <v>118</v>
      </c>
      <c r="G826" s="11" t="s">
        <v>313</v>
      </c>
      <c r="H826" s="11" t="s">
        <v>313</v>
      </c>
      <c r="I826" s="11" t="s">
        <v>314</v>
      </c>
      <c r="J826" s="11" t="s">
        <v>314</v>
      </c>
      <c r="K826" s="11" t="s">
        <v>314</v>
      </c>
      <c r="L826" s="11" t="s">
        <v>314</v>
      </c>
      <c r="M826" s="11" t="s">
        <v>314</v>
      </c>
      <c r="N826" s="11" t="s">
        <v>313</v>
      </c>
      <c r="O826" s="11" t="s">
        <v>313</v>
      </c>
      <c r="P826" s="11" t="s">
        <v>314</v>
      </c>
      <c r="Q826" s="11" t="s">
        <v>313</v>
      </c>
      <c r="R826" s="11" t="s">
        <v>314</v>
      </c>
      <c r="S826" s="11" t="s">
        <v>314</v>
      </c>
      <c r="T826" s="11" t="s">
        <v>314</v>
      </c>
      <c r="U826" s="11" t="s">
        <v>313</v>
      </c>
      <c r="V826" s="11" t="s">
        <v>314</v>
      </c>
      <c r="W826" s="11" t="s">
        <v>314</v>
      </c>
      <c r="X826" s="11" t="s">
        <v>314</v>
      </c>
      <c r="Y826" s="11" t="s">
        <v>313</v>
      </c>
      <c r="Z826" s="11" t="s">
        <v>314</v>
      </c>
      <c r="AA826" s="152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152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8">
        <v>1</v>
      </c>
      <c r="C828" s="14">
        <v>1</v>
      </c>
      <c r="D828" s="21">
        <v>1.7</v>
      </c>
      <c r="E828" s="21">
        <v>2</v>
      </c>
      <c r="F828" s="21">
        <v>1.8665437941569942</v>
      </c>
      <c r="G828" s="21">
        <v>2.5</v>
      </c>
      <c r="H828" s="21">
        <v>3.12</v>
      </c>
      <c r="I828" s="21">
        <v>2</v>
      </c>
      <c r="J828" s="21">
        <v>2</v>
      </c>
      <c r="K828" s="21">
        <v>2</v>
      </c>
      <c r="L828" s="21">
        <v>4</v>
      </c>
      <c r="M828" s="21">
        <v>2</v>
      </c>
      <c r="N828" s="21">
        <v>1</v>
      </c>
      <c r="O828" s="21">
        <v>3</v>
      </c>
      <c r="P828" s="21">
        <v>3</v>
      </c>
      <c r="Q828" s="21">
        <v>2.9098665600000002</v>
      </c>
      <c r="R828" s="21">
        <v>2.8</v>
      </c>
      <c r="S828" s="146" t="s">
        <v>96</v>
      </c>
      <c r="T828" s="21">
        <v>2.31</v>
      </c>
      <c r="U828" s="146">
        <v>15</v>
      </c>
      <c r="V828" s="21">
        <v>3.47</v>
      </c>
      <c r="W828" s="146">
        <v>3</v>
      </c>
      <c r="X828" s="21">
        <v>2.1</v>
      </c>
      <c r="Y828" s="153">
        <v>1.2</v>
      </c>
      <c r="Z828" s="21">
        <v>2</v>
      </c>
      <c r="AA828" s="152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>
        <v>1</v>
      </c>
      <c r="C829" s="9">
        <v>2</v>
      </c>
      <c r="D829" s="11">
        <v>1.5</v>
      </c>
      <c r="E829" s="11">
        <v>2</v>
      </c>
      <c r="F829" s="11">
        <v>1.5545797643818537</v>
      </c>
      <c r="G829" s="11">
        <v>2.5</v>
      </c>
      <c r="H829" s="11">
        <v>3.09</v>
      </c>
      <c r="I829" s="11">
        <v>2</v>
      </c>
      <c r="J829" s="11">
        <v>2</v>
      </c>
      <c r="K829" s="11">
        <v>2</v>
      </c>
      <c r="L829" s="11">
        <v>3</v>
      </c>
      <c r="M829" s="11">
        <v>2</v>
      </c>
      <c r="N829" s="11">
        <v>1</v>
      </c>
      <c r="O829" s="11">
        <v>3</v>
      </c>
      <c r="P829" s="11">
        <v>3</v>
      </c>
      <c r="Q829" s="11">
        <v>2.6725811125680656</v>
      </c>
      <c r="R829" s="11">
        <v>2.8</v>
      </c>
      <c r="S829" s="147" t="s">
        <v>96</v>
      </c>
      <c r="T829" s="11">
        <v>1.9800000000000002</v>
      </c>
      <c r="U829" s="147">
        <v>14</v>
      </c>
      <c r="V829" s="11">
        <v>3.65</v>
      </c>
      <c r="W829" s="147" t="s">
        <v>106</v>
      </c>
      <c r="X829" s="11">
        <v>2.1</v>
      </c>
      <c r="Y829" s="11">
        <v>1.78</v>
      </c>
      <c r="Z829" s="11">
        <v>1.8</v>
      </c>
      <c r="AA829" s="152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30</v>
      </c>
    </row>
    <row r="830" spans="1:65">
      <c r="A830" s="29"/>
      <c r="B830" s="19">
        <v>1</v>
      </c>
      <c r="C830" s="9">
        <v>3</v>
      </c>
      <c r="D830" s="11">
        <v>1.3</v>
      </c>
      <c r="E830" s="11">
        <v>2</v>
      </c>
      <c r="F830" s="11">
        <v>1.8436593190788062</v>
      </c>
      <c r="G830" s="11">
        <v>2.2000000000000002</v>
      </c>
      <c r="H830" s="11">
        <v>3.09</v>
      </c>
      <c r="I830" s="11">
        <v>2</v>
      </c>
      <c r="J830" s="11">
        <v>3</v>
      </c>
      <c r="K830" s="11">
        <v>2</v>
      </c>
      <c r="L830" s="11">
        <v>4</v>
      </c>
      <c r="M830" s="11">
        <v>2</v>
      </c>
      <c r="N830" s="11">
        <v>1</v>
      </c>
      <c r="O830" s="11">
        <v>3</v>
      </c>
      <c r="P830" s="11">
        <v>2</v>
      </c>
      <c r="Q830" s="11">
        <v>3.1449361001842</v>
      </c>
      <c r="R830" s="11">
        <v>3</v>
      </c>
      <c r="S830" s="147" t="s">
        <v>96</v>
      </c>
      <c r="T830" s="11">
        <v>2.21</v>
      </c>
      <c r="U830" s="147">
        <v>14</v>
      </c>
      <c r="V830" s="11">
        <v>3.57</v>
      </c>
      <c r="W830" s="147" t="s">
        <v>106</v>
      </c>
      <c r="X830" s="11">
        <v>2.1</v>
      </c>
      <c r="Y830" s="11">
        <v>1.81</v>
      </c>
      <c r="Z830" s="11">
        <v>1.8</v>
      </c>
      <c r="AA830" s="152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16</v>
      </c>
    </row>
    <row r="831" spans="1:65">
      <c r="A831" s="29"/>
      <c r="B831" s="19">
        <v>1</v>
      </c>
      <c r="C831" s="9">
        <v>4</v>
      </c>
      <c r="D831" s="11">
        <v>1.4</v>
      </c>
      <c r="E831" s="11">
        <v>2</v>
      </c>
      <c r="F831" s="11">
        <v>1.7978708307972211</v>
      </c>
      <c r="G831" s="11">
        <v>2.2999999999999998</v>
      </c>
      <c r="H831" s="11">
        <v>3.09</v>
      </c>
      <c r="I831" s="11">
        <v>2</v>
      </c>
      <c r="J831" s="11">
        <v>3</v>
      </c>
      <c r="K831" s="11">
        <v>2</v>
      </c>
      <c r="L831" s="11">
        <v>3</v>
      </c>
      <c r="M831" s="11">
        <v>2</v>
      </c>
      <c r="N831" s="11">
        <v>1</v>
      </c>
      <c r="O831" s="11">
        <v>3</v>
      </c>
      <c r="P831" s="11">
        <v>2</v>
      </c>
      <c r="Q831" s="11">
        <v>3.1178458260053179</v>
      </c>
      <c r="R831" s="11">
        <v>2.7</v>
      </c>
      <c r="S831" s="147" t="s">
        <v>96</v>
      </c>
      <c r="T831" s="11">
        <v>2.17</v>
      </c>
      <c r="U831" s="147">
        <v>13</v>
      </c>
      <c r="V831" s="11">
        <v>3.59</v>
      </c>
      <c r="W831" s="147" t="s">
        <v>106</v>
      </c>
      <c r="X831" s="11">
        <v>2</v>
      </c>
      <c r="Y831" s="11">
        <v>1.69</v>
      </c>
      <c r="Z831" s="11">
        <v>1.6</v>
      </c>
      <c r="AA831" s="152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2.3209064000202</v>
      </c>
    </row>
    <row r="832" spans="1:65">
      <c r="A832" s="29"/>
      <c r="B832" s="19">
        <v>1</v>
      </c>
      <c r="C832" s="9">
        <v>5</v>
      </c>
      <c r="D832" s="11">
        <v>1.7</v>
      </c>
      <c r="E832" s="11">
        <v>2</v>
      </c>
      <c r="F832" s="11">
        <v>1.823324463454139</v>
      </c>
      <c r="G832" s="11">
        <v>2.2999999999999998</v>
      </c>
      <c r="H832" s="11">
        <v>3.11</v>
      </c>
      <c r="I832" s="11">
        <v>2</v>
      </c>
      <c r="J832" s="11">
        <v>3</v>
      </c>
      <c r="K832" s="11">
        <v>2</v>
      </c>
      <c r="L832" s="11">
        <v>4</v>
      </c>
      <c r="M832" s="11">
        <v>2</v>
      </c>
      <c r="N832" s="11">
        <v>1</v>
      </c>
      <c r="O832" s="148">
        <v>2</v>
      </c>
      <c r="P832" s="11">
        <v>2</v>
      </c>
      <c r="Q832" s="11">
        <v>3.0809055268749921</v>
      </c>
      <c r="R832" s="11">
        <v>2.6</v>
      </c>
      <c r="S832" s="147" t="s">
        <v>96</v>
      </c>
      <c r="T832" s="11">
        <v>2.17</v>
      </c>
      <c r="U832" s="147">
        <v>14</v>
      </c>
      <c r="V832" s="11">
        <v>3.67</v>
      </c>
      <c r="W832" s="147" t="s">
        <v>106</v>
      </c>
      <c r="X832" s="11">
        <v>2.1</v>
      </c>
      <c r="Y832" s="11">
        <v>1.83</v>
      </c>
      <c r="Z832" s="11">
        <v>1.7</v>
      </c>
      <c r="AA832" s="152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36</v>
      </c>
    </row>
    <row r="833" spans="1:65">
      <c r="A833" s="29"/>
      <c r="B833" s="19">
        <v>1</v>
      </c>
      <c r="C833" s="9">
        <v>6</v>
      </c>
      <c r="D833" s="11">
        <v>1.6</v>
      </c>
      <c r="E833" s="11">
        <v>2</v>
      </c>
      <c r="F833" s="11">
        <v>1.5552356710436774</v>
      </c>
      <c r="G833" s="11">
        <v>1.9</v>
      </c>
      <c r="H833" s="11">
        <v>3.11</v>
      </c>
      <c r="I833" s="11">
        <v>2</v>
      </c>
      <c r="J833" s="11">
        <v>3</v>
      </c>
      <c r="K833" s="11">
        <v>2</v>
      </c>
      <c r="L833" s="11">
        <v>3</v>
      </c>
      <c r="M833" s="11">
        <v>2</v>
      </c>
      <c r="N833" s="11">
        <v>1</v>
      </c>
      <c r="O833" s="11">
        <v>3</v>
      </c>
      <c r="P833" s="11">
        <v>3</v>
      </c>
      <c r="Q833" s="11">
        <v>2.8974190338792689</v>
      </c>
      <c r="R833" s="11">
        <v>2.6</v>
      </c>
      <c r="S833" s="147" t="s">
        <v>96</v>
      </c>
      <c r="T833" s="11">
        <v>1.91</v>
      </c>
      <c r="U833" s="147">
        <v>14</v>
      </c>
      <c r="V833" s="11">
        <v>3.69</v>
      </c>
      <c r="W833" s="147">
        <v>6</v>
      </c>
      <c r="X833" s="11">
        <v>1.9</v>
      </c>
      <c r="Y833" s="11">
        <v>1.76</v>
      </c>
      <c r="Z833" s="11">
        <v>2</v>
      </c>
      <c r="AA833" s="152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20" t="s">
        <v>275</v>
      </c>
      <c r="C834" s="12"/>
      <c r="D834" s="22">
        <v>1.5333333333333334</v>
      </c>
      <c r="E834" s="22">
        <v>2</v>
      </c>
      <c r="F834" s="22">
        <v>1.7402023071521151</v>
      </c>
      <c r="G834" s="22">
        <v>2.2833333333333337</v>
      </c>
      <c r="H834" s="22">
        <v>3.1016666666666666</v>
      </c>
      <c r="I834" s="22">
        <v>2</v>
      </c>
      <c r="J834" s="22">
        <v>2.6666666666666665</v>
      </c>
      <c r="K834" s="22">
        <v>2</v>
      </c>
      <c r="L834" s="22">
        <v>3.5</v>
      </c>
      <c r="M834" s="22">
        <v>2</v>
      </c>
      <c r="N834" s="22">
        <v>1</v>
      </c>
      <c r="O834" s="22">
        <v>2.8333333333333335</v>
      </c>
      <c r="P834" s="22">
        <v>2.5</v>
      </c>
      <c r="Q834" s="22">
        <v>2.970592359918641</v>
      </c>
      <c r="R834" s="22">
        <v>2.75</v>
      </c>
      <c r="S834" s="22" t="s">
        <v>777</v>
      </c>
      <c r="T834" s="22">
        <v>2.125</v>
      </c>
      <c r="U834" s="22">
        <v>14</v>
      </c>
      <c r="V834" s="22">
        <v>3.6066666666666669</v>
      </c>
      <c r="W834" s="22">
        <v>4.5</v>
      </c>
      <c r="X834" s="22">
        <v>2.0500000000000003</v>
      </c>
      <c r="Y834" s="22">
        <v>1.6783333333333335</v>
      </c>
      <c r="Z834" s="22">
        <v>1.8166666666666664</v>
      </c>
      <c r="AA834" s="152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276</v>
      </c>
      <c r="C835" s="28"/>
      <c r="D835" s="11">
        <v>1.55</v>
      </c>
      <c r="E835" s="11">
        <v>2</v>
      </c>
      <c r="F835" s="11">
        <v>1.8105976471256802</v>
      </c>
      <c r="G835" s="11">
        <v>2.2999999999999998</v>
      </c>
      <c r="H835" s="11">
        <v>3.0999999999999996</v>
      </c>
      <c r="I835" s="11">
        <v>2</v>
      </c>
      <c r="J835" s="11">
        <v>3</v>
      </c>
      <c r="K835" s="11">
        <v>2</v>
      </c>
      <c r="L835" s="11">
        <v>3.5</v>
      </c>
      <c r="M835" s="11">
        <v>2</v>
      </c>
      <c r="N835" s="11">
        <v>1</v>
      </c>
      <c r="O835" s="11">
        <v>3</v>
      </c>
      <c r="P835" s="11">
        <v>2.5</v>
      </c>
      <c r="Q835" s="11">
        <v>2.9953860434374961</v>
      </c>
      <c r="R835" s="11">
        <v>2.75</v>
      </c>
      <c r="S835" s="11" t="s">
        <v>777</v>
      </c>
      <c r="T835" s="11">
        <v>2.17</v>
      </c>
      <c r="U835" s="11">
        <v>14</v>
      </c>
      <c r="V835" s="11">
        <v>3.62</v>
      </c>
      <c r="W835" s="11">
        <v>4.5</v>
      </c>
      <c r="X835" s="11">
        <v>2.1</v>
      </c>
      <c r="Y835" s="11">
        <v>1.77</v>
      </c>
      <c r="Z835" s="11">
        <v>1.8</v>
      </c>
      <c r="AA835" s="152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277</v>
      </c>
      <c r="C836" s="28"/>
      <c r="D836" s="23">
        <v>0.16329931618554519</v>
      </c>
      <c r="E836" s="23">
        <v>0</v>
      </c>
      <c r="F836" s="23">
        <v>0.14530578859830498</v>
      </c>
      <c r="G836" s="23">
        <v>0.22286019533929041</v>
      </c>
      <c r="H836" s="23">
        <v>1.329160135825133E-2</v>
      </c>
      <c r="I836" s="23">
        <v>0</v>
      </c>
      <c r="J836" s="23">
        <v>0.51639777949432275</v>
      </c>
      <c r="K836" s="23">
        <v>0</v>
      </c>
      <c r="L836" s="23">
        <v>0.54772255750516607</v>
      </c>
      <c r="M836" s="23">
        <v>0</v>
      </c>
      <c r="N836" s="23">
        <v>0</v>
      </c>
      <c r="O836" s="23">
        <v>0.40824829046386357</v>
      </c>
      <c r="P836" s="23">
        <v>0.54772255750516607</v>
      </c>
      <c r="Q836" s="23">
        <v>0.18005609115780194</v>
      </c>
      <c r="R836" s="23">
        <v>0.15165750888103094</v>
      </c>
      <c r="S836" s="23" t="s">
        <v>777</v>
      </c>
      <c r="T836" s="23">
        <v>0.15016657417681206</v>
      </c>
      <c r="U836" s="23">
        <v>0.63245553203367588</v>
      </c>
      <c r="V836" s="23">
        <v>8.1404340588611443E-2</v>
      </c>
      <c r="W836" s="23">
        <v>2.1213203435596424</v>
      </c>
      <c r="X836" s="23">
        <v>8.3666002653407623E-2</v>
      </c>
      <c r="Y836" s="23">
        <v>0.23928365315388073</v>
      </c>
      <c r="Z836" s="23">
        <v>0.16020819787597218</v>
      </c>
      <c r="AA836" s="152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87</v>
      </c>
      <c r="C837" s="28"/>
      <c r="D837" s="13">
        <v>0.1064995540340512</v>
      </c>
      <c r="E837" s="13">
        <v>0</v>
      </c>
      <c r="F837" s="13">
        <v>8.3499365562904909E-2</v>
      </c>
      <c r="G837" s="13">
        <v>9.7603005258083381E-2</v>
      </c>
      <c r="H837" s="13">
        <v>4.2853094115802249E-3</v>
      </c>
      <c r="I837" s="13">
        <v>0</v>
      </c>
      <c r="J837" s="13">
        <v>0.19364916731037105</v>
      </c>
      <c r="K837" s="13">
        <v>0</v>
      </c>
      <c r="L837" s="13">
        <v>0.15649215928719032</v>
      </c>
      <c r="M837" s="13">
        <v>0</v>
      </c>
      <c r="N837" s="13">
        <v>0</v>
      </c>
      <c r="O837" s="13">
        <v>0.14408763192842242</v>
      </c>
      <c r="P837" s="13">
        <v>0.21908902300206642</v>
      </c>
      <c r="Q837" s="13">
        <v>6.0612857417681278E-2</v>
      </c>
      <c r="R837" s="13">
        <v>5.5148185047647617E-2</v>
      </c>
      <c r="S837" s="13" t="s">
        <v>777</v>
      </c>
      <c r="T837" s="13">
        <v>7.0666623142029206E-2</v>
      </c>
      <c r="U837" s="13">
        <v>4.5175395145262566E-2</v>
      </c>
      <c r="V837" s="13">
        <v>2.2570519571703727E-2</v>
      </c>
      <c r="W837" s="13">
        <v>0.47140452079103162</v>
      </c>
      <c r="X837" s="13">
        <v>4.0812684221174442E-2</v>
      </c>
      <c r="Y837" s="13">
        <v>0.14257218658622486</v>
      </c>
      <c r="Z837" s="13">
        <v>8.8187998830810382E-2</v>
      </c>
      <c r="AA837" s="152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278</v>
      </c>
      <c r="C838" s="28"/>
      <c r="D838" s="13">
        <v>-0.33933857336082662</v>
      </c>
      <c r="E838" s="13">
        <v>-0.13826770438368685</v>
      </c>
      <c r="F838" s="13">
        <v>-0.25020573551050174</v>
      </c>
      <c r="G838" s="13">
        <v>-1.6188962504709026E-2</v>
      </c>
      <c r="H838" s="13">
        <v>0.33640316845163221</v>
      </c>
      <c r="I838" s="13">
        <v>-0.13826770438368685</v>
      </c>
      <c r="J838" s="13">
        <v>0.14897639415508412</v>
      </c>
      <c r="K838" s="13">
        <v>-0.13826770438368685</v>
      </c>
      <c r="L838" s="13">
        <v>0.5080315173285479</v>
      </c>
      <c r="M838" s="13">
        <v>-0.13826770438368685</v>
      </c>
      <c r="N838" s="13">
        <v>-0.56913385219184343</v>
      </c>
      <c r="O838" s="13">
        <v>0.22078741878977692</v>
      </c>
      <c r="P838" s="13">
        <v>7.7165369520391325E-2</v>
      </c>
      <c r="Q838" s="13">
        <v>0.27992768682648572</v>
      </c>
      <c r="R838" s="13">
        <v>0.18488190647243052</v>
      </c>
      <c r="S838" s="13" t="s">
        <v>777</v>
      </c>
      <c r="T838" s="13">
        <v>-8.4409435907667363E-2</v>
      </c>
      <c r="U838" s="13">
        <v>5.0321260693141916</v>
      </c>
      <c r="V838" s="13">
        <v>0.55399057309475142</v>
      </c>
      <c r="W838" s="13">
        <v>0.93889766513670447</v>
      </c>
      <c r="X838" s="13">
        <v>-0.11672439699327897</v>
      </c>
      <c r="Y838" s="13">
        <v>-0.27686298192864389</v>
      </c>
      <c r="Z838" s="13">
        <v>-0.21725983148184902</v>
      </c>
      <c r="AA838" s="152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45" t="s">
        <v>279</v>
      </c>
      <c r="C839" s="46"/>
      <c r="D839" s="44">
        <v>0.87</v>
      </c>
      <c r="E839" s="44">
        <v>0.23</v>
      </c>
      <c r="F839" s="44">
        <v>0.59</v>
      </c>
      <c r="G839" s="44">
        <v>0.16</v>
      </c>
      <c r="H839" s="44">
        <v>1.29</v>
      </c>
      <c r="I839" s="44">
        <v>0.23</v>
      </c>
      <c r="J839" s="44">
        <v>0.69</v>
      </c>
      <c r="K839" s="44">
        <v>0.23</v>
      </c>
      <c r="L839" s="44">
        <v>1.84</v>
      </c>
      <c r="M839" s="44">
        <v>0.23</v>
      </c>
      <c r="N839" s="44">
        <v>1.61</v>
      </c>
      <c r="O839" s="44">
        <v>0.92</v>
      </c>
      <c r="P839" s="44">
        <v>0.46</v>
      </c>
      <c r="Q839" s="44">
        <v>1.1100000000000001</v>
      </c>
      <c r="R839" s="44">
        <v>0.81</v>
      </c>
      <c r="S839" s="44">
        <v>3.91</v>
      </c>
      <c r="T839" s="44">
        <v>0.06</v>
      </c>
      <c r="U839" s="44">
        <v>16.34</v>
      </c>
      <c r="V839" s="44">
        <v>1.99</v>
      </c>
      <c r="W839" s="44">
        <v>0</v>
      </c>
      <c r="X839" s="44">
        <v>0.16</v>
      </c>
      <c r="Y839" s="44">
        <v>0.67</v>
      </c>
      <c r="Z839" s="44">
        <v>0.48</v>
      </c>
      <c r="AA839" s="152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B840" s="3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BM840" s="55"/>
    </row>
    <row r="841" spans="1:65" ht="15">
      <c r="B841" s="8" t="s">
        <v>620</v>
      </c>
      <c r="BM841" s="27" t="s">
        <v>67</v>
      </c>
    </row>
    <row r="842" spans="1:65" ht="15">
      <c r="A842" s="24" t="s">
        <v>12</v>
      </c>
      <c r="B842" s="18" t="s">
        <v>114</v>
      </c>
      <c r="C842" s="15" t="s">
        <v>115</v>
      </c>
      <c r="D842" s="16" t="s">
        <v>244</v>
      </c>
      <c r="E842" s="17" t="s">
        <v>244</v>
      </c>
      <c r="F842" s="17" t="s">
        <v>244</v>
      </c>
      <c r="G842" s="17" t="s">
        <v>244</v>
      </c>
      <c r="H842" s="17" t="s">
        <v>244</v>
      </c>
      <c r="I842" s="17" t="s">
        <v>244</v>
      </c>
      <c r="J842" s="17" t="s">
        <v>244</v>
      </c>
      <c r="K842" s="17" t="s">
        <v>244</v>
      </c>
      <c r="L842" s="152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245</v>
      </c>
      <c r="C843" s="9" t="s">
        <v>245</v>
      </c>
      <c r="D843" s="150" t="s">
        <v>247</v>
      </c>
      <c r="E843" s="151" t="s">
        <v>250</v>
      </c>
      <c r="F843" s="151" t="s">
        <v>261</v>
      </c>
      <c r="G843" s="151" t="s">
        <v>264</v>
      </c>
      <c r="H843" s="151" t="s">
        <v>283</v>
      </c>
      <c r="I843" s="151" t="s">
        <v>305</v>
      </c>
      <c r="J843" s="151" t="s">
        <v>285</v>
      </c>
      <c r="K843" s="151" t="s">
        <v>269</v>
      </c>
      <c r="L843" s="152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3</v>
      </c>
    </row>
    <row r="844" spans="1:65">
      <c r="A844" s="29"/>
      <c r="B844" s="19"/>
      <c r="C844" s="9"/>
      <c r="D844" s="10" t="s">
        <v>313</v>
      </c>
      <c r="E844" s="11" t="s">
        <v>313</v>
      </c>
      <c r="F844" s="11" t="s">
        <v>313</v>
      </c>
      <c r="G844" s="11" t="s">
        <v>313</v>
      </c>
      <c r="H844" s="11" t="s">
        <v>314</v>
      </c>
      <c r="I844" s="11" t="s">
        <v>313</v>
      </c>
      <c r="J844" s="11" t="s">
        <v>314</v>
      </c>
      <c r="K844" s="11" t="s">
        <v>314</v>
      </c>
      <c r="L844" s="152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152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</v>
      </c>
    </row>
    <row r="846" spans="1:65">
      <c r="A846" s="29"/>
      <c r="B846" s="18">
        <v>1</v>
      </c>
      <c r="C846" s="14">
        <v>1</v>
      </c>
      <c r="D846" s="21">
        <v>6.96</v>
      </c>
      <c r="E846" s="21">
        <v>7.8</v>
      </c>
      <c r="F846" s="21">
        <v>7.0010123147663661</v>
      </c>
      <c r="G846" s="21">
        <v>6.6494400000000002</v>
      </c>
      <c r="H846" s="21">
        <v>6.84</v>
      </c>
      <c r="I846" s="21">
        <v>5.66</v>
      </c>
      <c r="J846" s="21">
        <v>6.6</v>
      </c>
      <c r="K846" s="21">
        <v>6.5</v>
      </c>
      <c r="L846" s="152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>
        <v>1</v>
      </c>
      <c r="C847" s="9">
        <v>2</v>
      </c>
      <c r="D847" s="11">
        <v>6.86</v>
      </c>
      <c r="E847" s="11">
        <v>7.6</v>
      </c>
      <c r="F847" s="11">
        <v>7.0000909380377365</v>
      </c>
      <c r="G847" s="11">
        <v>6.6327199999999999</v>
      </c>
      <c r="H847" s="11">
        <v>6.61</v>
      </c>
      <c r="I847" s="11">
        <v>6.43</v>
      </c>
      <c r="J847" s="11">
        <v>6.4</v>
      </c>
      <c r="K847" s="11">
        <v>6.3</v>
      </c>
      <c r="L847" s="152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10</v>
      </c>
    </row>
    <row r="848" spans="1:65">
      <c r="A848" s="29"/>
      <c r="B848" s="19">
        <v>1</v>
      </c>
      <c r="C848" s="9">
        <v>3</v>
      </c>
      <c r="D848" s="11">
        <v>6.84</v>
      </c>
      <c r="E848" s="11">
        <v>7.6</v>
      </c>
      <c r="F848" s="11">
        <v>7.3475782125682159</v>
      </c>
      <c r="G848" s="11">
        <v>6.8556600000000003</v>
      </c>
      <c r="H848" s="11">
        <v>6.49</v>
      </c>
      <c r="I848" s="11">
        <v>5.94</v>
      </c>
      <c r="J848" s="11">
        <v>7.2</v>
      </c>
      <c r="K848" s="11">
        <v>6.2</v>
      </c>
      <c r="L848" s="152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16</v>
      </c>
    </row>
    <row r="849" spans="1:65">
      <c r="A849" s="29"/>
      <c r="B849" s="19">
        <v>1</v>
      </c>
      <c r="C849" s="9">
        <v>4</v>
      </c>
      <c r="D849" s="11">
        <v>7.04</v>
      </c>
      <c r="E849" s="11">
        <v>7.6</v>
      </c>
      <c r="F849" s="11">
        <v>7.0975226281963337</v>
      </c>
      <c r="G849" s="11">
        <v>6.6032399999999996</v>
      </c>
      <c r="H849" s="11">
        <v>6.16</v>
      </c>
      <c r="I849" s="11">
        <v>6.16</v>
      </c>
      <c r="J849" s="11">
        <v>6.4</v>
      </c>
      <c r="K849" s="11">
        <v>6</v>
      </c>
      <c r="L849" s="152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6.6949838644719328</v>
      </c>
    </row>
    <row r="850" spans="1:65">
      <c r="A850" s="29"/>
      <c r="B850" s="19">
        <v>1</v>
      </c>
      <c r="C850" s="9">
        <v>5</v>
      </c>
      <c r="D850" s="11">
        <v>7</v>
      </c>
      <c r="E850" s="148">
        <v>6.8</v>
      </c>
      <c r="F850" s="11">
        <v>7.0354155850190185</v>
      </c>
      <c r="G850" s="11">
        <v>6.8178599999999996</v>
      </c>
      <c r="H850" s="11">
        <v>6.49</v>
      </c>
      <c r="I850" s="11">
        <v>6.26</v>
      </c>
      <c r="J850" s="11">
        <v>5.7</v>
      </c>
      <c r="K850" s="11">
        <v>6.4</v>
      </c>
      <c r="L850" s="152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56</v>
      </c>
    </row>
    <row r="851" spans="1:65">
      <c r="A851" s="29"/>
      <c r="B851" s="19">
        <v>1</v>
      </c>
      <c r="C851" s="9">
        <v>6</v>
      </c>
      <c r="D851" s="11">
        <v>6.69</v>
      </c>
      <c r="E851" s="11">
        <v>7.3</v>
      </c>
      <c r="F851" s="11">
        <v>7.1004658160651157</v>
      </c>
      <c r="G851" s="11">
        <v>6.7582200000000006</v>
      </c>
      <c r="H851" s="11">
        <v>6.59</v>
      </c>
      <c r="I851" s="11">
        <v>5.96</v>
      </c>
      <c r="J851" s="11">
        <v>6.3</v>
      </c>
      <c r="K851" s="11">
        <v>6</v>
      </c>
      <c r="L851" s="152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20" t="s">
        <v>275</v>
      </c>
      <c r="C852" s="12"/>
      <c r="D852" s="22">
        <v>6.8983333333333334</v>
      </c>
      <c r="E852" s="22">
        <v>7.4499999999999993</v>
      </c>
      <c r="F852" s="22">
        <v>7.0970142491087982</v>
      </c>
      <c r="G852" s="22">
        <v>6.719523333333334</v>
      </c>
      <c r="H852" s="22">
        <v>6.5299999999999985</v>
      </c>
      <c r="I852" s="22">
        <v>6.0683333333333342</v>
      </c>
      <c r="J852" s="22">
        <v>6.4333333333333336</v>
      </c>
      <c r="K852" s="22">
        <v>6.2333333333333334</v>
      </c>
      <c r="L852" s="152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276</v>
      </c>
      <c r="C853" s="28"/>
      <c r="D853" s="11">
        <v>6.91</v>
      </c>
      <c r="E853" s="11">
        <v>7.6</v>
      </c>
      <c r="F853" s="11">
        <v>7.0664691066076761</v>
      </c>
      <c r="G853" s="11">
        <v>6.70383</v>
      </c>
      <c r="H853" s="11">
        <v>6.54</v>
      </c>
      <c r="I853" s="11">
        <v>6.0600000000000005</v>
      </c>
      <c r="J853" s="11">
        <v>6.4</v>
      </c>
      <c r="K853" s="11">
        <v>6.25</v>
      </c>
      <c r="L853" s="152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277</v>
      </c>
      <c r="C854" s="28"/>
      <c r="D854" s="23">
        <v>0.12843935014888011</v>
      </c>
      <c r="E854" s="23">
        <v>0.35637059362410917</v>
      </c>
      <c r="F854" s="23">
        <v>0.13053686574478099</v>
      </c>
      <c r="G854" s="23">
        <v>0.10551685167150644</v>
      </c>
      <c r="H854" s="23">
        <v>0.22190087877248249</v>
      </c>
      <c r="I854" s="23">
        <v>0.27235393638915262</v>
      </c>
      <c r="J854" s="23">
        <v>0.48442405665559868</v>
      </c>
      <c r="K854" s="23">
        <v>0.20655911179772893</v>
      </c>
      <c r="L854" s="204"/>
      <c r="M854" s="205"/>
      <c r="N854" s="205"/>
      <c r="O854" s="205"/>
      <c r="P854" s="205"/>
      <c r="Q854" s="205"/>
      <c r="R854" s="205"/>
      <c r="S854" s="205"/>
      <c r="T854" s="205"/>
      <c r="U854" s="205"/>
      <c r="V854" s="205"/>
      <c r="W854" s="205"/>
      <c r="X854" s="205"/>
      <c r="Y854" s="205"/>
      <c r="Z854" s="205"/>
      <c r="AA854" s="205"/>
      <c r="AB854" s="205"/>
      <c r="AC854" s="205"/>
      <c r="AD854" s="205"/>
      <c r="AE854" s="205"/>
      <c r="AF854" s="205"/>
      <c r="AG854" s="205"/>
      <c r="AH854" s="205"/>
      <c r="AI854" s="205"/>
      <c r="AJ854" s="205"/>
      <c r="AK854" s="205"/>
      <c r="AL854" s="205"/>
      <c r="AM854" s="205"/>
      <c r="AN854" s="205"/>
      <c r="AO854" s="205"/>
      <c r="AP854" s="205"/>
      <c r="AQ854" s="205"/>
      <c r="AR854" s="205"/>
      <c r="AS854" s="205"/>
      <c r="AT854" s="205"/>
      <c r="AU854" s="205"/>
      <c r="AV854" s="205"/>
      <c r="AW854" s="205"/>
      <c r="AX854" s="205"/>
      <c r="AY854" s="205"/>
      <c r="AZ854" s="205"/>
      <c r="BA854" s="205"/>
      <c r="BB854" s="205"/>
      <c r="BC854" s="205"/>
      <c r="BD854" s="205"/>
      <c r="BE854" s="205"/>
      <c r="BF854" s="205"/>
      <c r="BG854" s="205"/>
      <c r="BH854" s="205"/>
      <c r="BI854" s="205"/>
      <c r="BJ854" s="205"/>
      <c r="BK854" s="205"/>
      <c r="BL854" s="205"/>
      <c r="BM854" s="56"/>
    </row>
    <row r="855" spans="1:65">
      <c r="A855" s="29"/>
      <c r="B855" s="3" t="s">
        <v>87</v>
      </c>
      <c r="C855" s="28"/>
      <c r="D855" s="13">
        <v>1.8618895890149326E-2</v>
      </c>
      <c r="E855" s="13">
        <v>4.7834979009947542E-2</v>
      </c>
      <c r="F855" s="13">
        <v>1.8393208913336061E-2</v>
      </c>
      <c r="G855" s="13">
        <v>1.5703026306653663E-2</v>
      </c>
      <c r="H855" s="13">
        <v>3.3981757851835E-2</v>
      </c>
      <c r="I855" s="13">
        <v>4.4881176004804048E-2</v>
      </c>
      <c r="J855" s="13">
        <v>7.5299076164082698E-2</v>
      </c>
      <c r="K855" s="13">
        <v>3.3137825422095549E-2</v>
      </c>
      <c r="L855" s="152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3" t="s">
        <v>278</v>
      </c>
      <c r="C856" s="28"/>
      <c r="D856" s="13">
        <v>3.0373406863683172E-2</v>
      </c>
      <c r="E856" s="13">
        <v>0.11277340630119936</v>
      </c>
      <c r="F856" s="13">
        <v>6.0049492691133688E-2</v>
      </c>
      <c r="G856" s="13">
        <v>3.6653514568756318E-3</v>
      </c>
      <c r="H856" s="13">
        <v>-2.4642906960157029E-2</v>
      </c>
      <c r="I856" s="13">
        <v>-9.3600006187322671E-2</v>
      </c>
      <c r="J856" s="13">
        <v>-3.9081577556458691E-2</v>
      </c>
      <c r="K856" s="13">
        <v>-6.8954689135014346E-2</v>
      </c>
      <c r="L856" s="152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45" t="s">
        <v>279</v>
      </c>
      <c r="C857" s="46"/>
      <c r="D857" s="44">
        <v>0.55000000000000004</v>
      </c>
      <c r="E857" s="44">
        <v>1.67</v>
      </c>
      <c r="F857" s="44">
        <v>0.96</v>
      </c>
      <c r="G857" s="44">
        <v>0.19</v>
      </c>
      <c r="H857" s="44">
        <v>0.19</v>
      </c>
      <c r="I857" s="44">
        <v>1.1299999999999999</v>
      </c>
      <c r="J857" s="44">
        <v>0.39</v>
      </c>
      <c r="K857" s="44">
        <v>0.79</v>
      </c>
      <c r="L857" s="152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0"/>
      <c r="C858" s="20"/>
      <c r="D858" s="20"/>
      <c r="E858" s="20"/>
      <c r="F858" s="20"/>
      <c r="G858" s="20"/>
      <c r="H858" s="20"/>
      <c r="I858" s="20"/>
      <c r="J858" s="20"/>
      <c r="K858" s="20"/>
      <c r="BM858" s="55"/>
    </row>
    <row r="859" spans="1:65" ht="15">
      <c r="B859" s="8" t="s">
        <v>621</v>
      </c>
      <c r="BM859" s="27" t="s">
        <v>67</v>
      </c>
    </row>
    <row r="860" spans="1:65" ht="15">
      <c r="A860" s="24" t="s">
        <v>15</v>
      </c>
      <c r="B860" s="18" t="s">
        <v>114</v>
      </c>
      <c r="C860" s="15" t="s">
        <v>115</v>
      </c>
      <c r="D860" s="16" t="s">
        <v>244</v>
      </c>
      <c r="E860" s="17" t="s">
        <v>244</v>
      </c>
      <c r="F860" s="17" t="s">
        <v>244</v>
      </c>
      <c r="G860" s="17" t="s">
        <v>244</v>
      </c>
      <c r="H860" s="17" t="s">
        <v>244</v>
      </c>
      <c r="I860" s="17" t="s">
        <v>244</v>
      </c>
      <c r="J860" s="17" t="s">
        <v>244</v>
      </c>
      <c r="K860" s="17" t="s">
        <v>244</v>
      </c>
      <c r="L860" s="17" t="s">
        <v>244</v>
      </c>
      <c r="M860" s="17" t="s">
        <v>244</v>
      </c>
      <c r="N860" s="17" t="s">
        <v>244</v>
      </c>
      <c r="O860" s="17" t="s">
        <v>244</v>
      </c>
      <c r="P860" s="17" t="s">
        <v>244</v>
      </c>
      <c r="Q860" s="17" t="s">
        <v>244</v>
      </c>
      <c r="R860" s="17" t="s">
        <v>244</v>
      </c>
      <c r="S860" s="17" t="s">
        <v>244</v>
      </c>
      <c r="T860" s="17" t="s">
        <v>244</v>
      </c>
      <c r="U860" s="17" t="s">
        <v>244</v>
      </c>
      <c r="V860" s="17" t="s">
        <v>244</v>
      </c>
      <c r="W860" s="17" t="s">
        <v>244</v>
      </c>
      <c r="X860" s="17" t="s">
        <v>244</v>
      </c>
      <c r="Y860" s="17" t="s">
        <v>244</v>
      </c>
      <c r="Z860" s="17" t="s">
        <v>244</v>
      </c>
      <c r="AA860" s="17" t="s">
        <v>244</v>
      </c>
      <c r="AB860" s="152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245</v>
      </c>
      <c r="C861" s="9" t="s">
        <v>245</v>
      </c>
      <c r="D861" s="150" t="s">
        <v>247</v>
      </c>
      <c r="E861" s="151" t="s">
        <v>248</v>
      </c>
      <c r="F861" s="151" t="s">
        <v>249</v>
      </c>
      <c r="G861" s="151" t="s">
        <v>250</v>
      </c>
      <c r="H861" s="151" t="s">
        <v>252</v>
      </c>
      <c r="I861" s="151" t="s">
        <v>253</v>
      </c>
      <c r="J861" s="151" t="s">
        <v>254</v>
      </c>
      <c r="K861" s="151" t="s">
        <v>255</v>
      </c>
      <c r="L861" s="151" t="s">
        <v>256</v>
      </c>
      <c r="M861" s="151" t="s">
        <v>257</v>
      </c>
      <c r="N861" s="151" t="s">
        <v>258</v>
      </c>
      <c r="O861" s="151" t="s">
        <v>259</v>
      </c>
      <c r="P861" s="151" t="s">
        <v>260</v>
      </c>
      <c r="Q861" s="151" t="s">
        <v>261</v>
      </c>
      <c r="R861" s="151" t="s">
        <v>262</v>
      </c>
      <c r="S861" s="151" t="s">
        <v>263</v>
      </c>
      <c r="T861" s="151" t="s">
        <v>265</v>
      </c>
      <c r="U861" s="151" t="s">
        <v>283</v>
      </c>
      <c r="V861" s="151" t="s">
        <v>305</v>
      </c>
      <c r="W861" s="151" t="s">
        <v>284</v>
      </c>
      <c r="X861" s="151" t="s">
        <v>266</v>
      </c>
      <c r="Y861" s="151" t="s">
        <v>267</v>
      </c>
      <c r="Z861" s="151" t="s">
        <v>285</v>
      </c>
      <c r="AA861" s="151" t="s">
        <v>269</v>
      </c>
      <c r="AB861" s="152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313</v>
      </c>
      <c r="E862" s="11" t="s">
        <v>313</v>
      </c>
      <c r="F862" s="11" t="s">
        <v>118</v>
      </c>
      <c r="G862" s="11" t="s">
        <v>313</v>
      </c>
      <c r="H862" s="11" t="s">
        <v>313</v>
      </c>
      <c r="I862" s="11" t="s">
        <v>314</v>
      </c>
      <c r="J862" s="11" t="s">
        <v>314</v>
      </c>
      <c r="K862" s="11" t="s">
        <v>314</v>
      </c>
      <c r="L862" s="11" t="s">
        <v>314</v>
      </c>
      <c r="M862" s="11" t="s">
        <v>314</v>
      </c>
      <c r="N862" s="11" t="s">
        <v>313</v>
      </c>
      <c r="O862" s="11" t="s">
        <v>313</v>
      </c>
      <c r="P862" s="11" t="s">
        <v>314</v>
      </c>
      <c r="Q862" s="11" t="s">
        <v>313</v>
      </c>
      <c r="R862" s="11" t="s">
        <v>118</v>
      </c>
      <c r="S862" s="11" t="s">
        <v>314</v>
      </c>
      <c r="T862" s="11" t="s">
        <v>314</v>
      </c>
      <c r="U862" s="11" t="s">
        <v>314</v>
      </c>
      <c r="V862" s="11" t="s">
        <v>313</v>
      </c>
      <c r="W862" s="11" t="s">
        <v>313</v>
      </c>
      <c r="X862" s="11" t="s">
        <v>314</v>
      </c>
      <c r="Y862" s="11" t="s">
        <v>314</v>
      </c>
      <c r="Z862" s="11" t="s">
        <v>314</v>
      </c>
      <c r="AA862" s="11" t="s">
        <v>314</v>
      </c>
      <c r="AB862" s="152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152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3</v>
      </c>
    </row>
    <row r="864" spans="1:65">
      <c r="A864" s="29"/>
      <c r="B864" s="18">
        <v>1</v>
      </c>
      <c r="C864" s="14">
        <v>1</v>
      </c>
      <c r="D864" s="21">
        <v>4.2</v>
      </c>
      <c r="E864" s="21">
        <v>4.0999999999999996</v>
      </c>
      <c r="F864" s="21">
        <v>3.7195812020951666</v>
      </c>
      <c r="G864" s="21">
        <v>3.9</v>
      </c>
      <c r="H864" s="146">
        <v>1.92</v>
      </c>
      <c r="I864" s="21">
        <v>3.9</v>
      </c>
      <c r="J864" s="21">
        <v>3.8</v>
      </c>
      <c r="K864" s="21">
        <v>3.8</v>
      </c>
      <c r="L864" s="21">
        <v>3.8</v>
      </c>
      <c r="M864" s="21">
        <v>3.7</v>
      </c>
      <c r="N864" s="21">
        <v>3.7</v>
      </c>
      <c r="O864" s="146">
        <v>0.9</v>
      </c>
      <c r="P864" s="21">
        <v>3.7</v>
      </c>
      <c r="Q864" s="21">
        <v>4.0534156112931772</v>
      </c>
      <c r="R864" s="146" t="s">
        <v>96</v>
      </c>
      <c r="S864" s="21">
        <v>3.6</v>
      </c>
      <c r="T864" s="146" t="s">
        <v>329</v>
      </c>
      <c r="U864" s="21">
        <v>3.8</v>
      </c>
      <c r="V864" s="21">
        <v>4.0999999999999996</v>
      </c>
      <c r="W864" s="146">
        <v>11.5</v>
      </c>
      <c r="X864" s="146">
        <v>4.3</v>
      </c>
      <c r="Y864" s="146">
        <v>3.5</v>
      </c>
      <c r="Z864" s="21">
        <v>4</v>
      </c>
      <c r="AA864" s="21">
        <v>3.3</v>
      </c>
      <c r="AB864" s="152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4</v>
      </c>
      <c r="E865" s="11">
        <v>3.9</v>
      </c>
      <c r="F865" s="11">
        <v>3.8407602989610861</v>
      </c>
      <c r="G865" s="11">
        <v>3.9</v>
      </c>
      <c r="H865" s="147">
        <v>1.79</v>
      </c>
      <c r="I865" s="11">
        <v>4.0999999999999996</v>
      </c>
      <c r="J865" s="11">
        <v>3.9</v>
      </c>
      <c r="K865" s="11">
        <v>4.0999999999999996</v>
      </c>
      <c r="L865" s="11">
        <v>3.8</v>
      </c>
      <c r="M865" s="11">
        <v>3.8</v>
      </c>
      <c r="N865" s="11">
        <v>3.6</v>
      </c>
      <c r="O865" s="147">
        <v>1.1000000000000001</v>
      </c>
      <c r="P865" s="11">
        <v>3.8</v>
      </c>
      <c r="Q865" s="11">
        <v>3.9054129939495765</v>
      </c>
      <c r="R865" s="147" t="s">
        <v>96</v>
      </c>
      <c r="S865" s="148">
        <v>4.3</v>
      </c>
      <c r="T865" s="147" t="s">
        <v>329</v>
      </c>
      <c r="U865" s="11">
        <v>3.8</v>
      </c>
      <c r="V865" s="11">
        <v>4</v>
      </c>
      <c r="W865" s="147">
        <v>10.5</v>
      </c>
      <c r="X865" s="147">
        <v>4.7</v>
      </c>
      <c r="Y865" s="147">
        <v>2.8</v>
      </c>
      <c r="Z865" s="11">
        <v>4</v>
      </c>
      <c r="AA865" s="11">
        <v>3.2</v>
      </c>
      <c r="AB865" s="152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11</v>
      </c>
    </row>
    <row r="866" spans="1:65">
      <c r="A866" s="29"/>
      <c r="B866" s="19">
        <v>1</v>
      </c>
      <c r="C866" s="9">
        <v>3</v>
      </c>
      <c r="D866" s="11">
        <v>4.0999999999999996</v>
      </c>
      <c r="E866" s="11">
        <v>3.9</v>
      </c>
      <c r="F866" s="11">
        <v>3.7312168454187695</v>
      </c>
      <c r="G866" s="11">
        <v>4</v>
      </c>
      <c r="H866" s="147">
        <v>1.83</v>
      </c>
      <c r="I866" s="11">
        <v>3.9</v>
      </c>
      <c r="J866" s="11">
        <v>3.8</v>
      </c>
      <c r="K866" s="11">
        <v>4</v>
      </c>
      <c r="L866" s="11">
        <v>3.9</v>
      </c>
      <c r="M866" s="11">
        <v>3.6</v>
      </c>
      <c r="N866" s="11">
        <v>3.7</v>
      </c>
      <c r="O866" s="147">
        <v>0.8</v>
      </c>
      <c r="P866" s="11">
        <v>4</v>
      </c>
      <c r="Q866" s="11">
        <v>4.0775419073407964</v>
      </c>
      <c r="R866" s="147" t="s">
        <v>96</v>
      </c>
      <c r="S866" s="11">
        <v>3.8</v>
      </c>
      <c r="T866" s="147" t="s">
        <v>329</v>
      </c>
      <c r="U866" s="11">
        <v>3.9</v>
      </c>
      <c r="V866" s="11">
        <v>3.9</v>
      </c>
      <c r="W866" s="147">
        <v>10.7</v>
      </c>
      <c r="X866" s="147">
        <v>4.7</v>
      </c>
      <c r="Y866" s="147">
        <v>3.7</v>
      </c>
      <c r="Z866" s="11">
        <v>4</v>
      </c>
      <c r="AA866" s="11">
        <v>3.3</v>
      </c>
      <c r="AB866" s="152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1">
        <v>4</v>
      </c>
      <c r="E867" s="11">
        <v>4</v>
      </c>
      <c r="F867" s="11">
        <v>3.8780795973987523</v>
      </c>
      <c r="G867" s="11">
        <v>4</v>
      </c>
      <c r="H867" s="147">
        <v>1.77</v>
      </c>
      <c r="I867" s="11">
        <v>3.9</v>
      </c>
      <c r="J867" s="11">
        <v>3.7</v>
      </c>
      <c r="K867" s="11">
        <v>4.2</v>
      </c>
      <c r="L867" s="11">
        <v>3.8</v>
      </c>
      <c r="M867" s="11">
        <v>3.5</v>
      </c>
      <c r="N867" s="11">
        <v>3.7</v>
      </c>
      <c r="O867" s="147">
        <v>0.8</v>
      </c>
      <c r="P867" s="11">
        <v>3.7</v>
      </c>
      <c r="Q867" s="148">
        <v>3.8111684957745449</v>
      </c>
      <c r="R867" s="147" t="s">
        <v>96</v>
      </c>
      <c r="S867" s="11">
        <v>3.7</v>
      </c>
      <c r="T867" s="147" t="s">
        <v>329</v>
      </c>
      <c r="U867" s="11">
        <v>3.7</v>
      </c>
      <c r="V867" s="11">
        <v>3.8</v>
      </c>
      <c r="W867" s="147">
        <v>10.8</v>
      </c>
      <c r="X867" s="147">
        <v>4.2</v>
      </c>
      <c r="Y867" s="147">
        <v>3.4</v>
      </c>
      <c r="Z867" s="11">
        <v>4</v>
      </c>
      <c r="AA867" s="11">
        <v>3.2</v>
      </c>
      <c r="AB867" s="152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3.8328554560728811</v>
      </c>
    </row>
    <row r="868" spans="1:65">
      <c r="A868" s="29"/>
      <c r="B868" s="19">
        <v>1</v>
      </c>
      <c r="C868" s="9">
        <v>5</v>
      </c>
      <c r="D868" s="11">
        <v>4</v>
      </c>
      <c r="E868" s="11">
        <v>3.9</v>
      </c>
      <c r="F868" s="11">
        <v>3.9698747248032653</v>
      </c>
      <c r="G868" s="11">
        <v>3.9</v>
      </c>
      <c r="H868" s="147">
        <v>1.86</v>
      </c>
      <c r="I868" s="11">
        <v>4</v>
      </c>
      <c r="J868" s="11">
        <v>3.7</v>
      </c>
      <c r="K868" s="11">
        <v>4.0999999999999996</v>
      </c>
      <c r="L868" s="11">
        <v>4</v>
      </c>
      <c r="M868" s="11">
        <v>4</v>
      </c>
      <c r="N868" s="11">
        <v>3.5</v>
      </c>
      <c r="O868" s="147">
        <v>0.9</v>
      </c>
      <c r="P868" s="11">
        <v>3.6</v>
      </c>
      <c r="Q868" s="11">
        <v>4.0804172185184342</v>
      </c>
      <c r="R868" s="147" t="s">
        <v>96</v>
      </c>
      <c r="S868" s="11">
        <v>3.7</v>
      </c>
      <c r="T868" s="147" t="s">
        <v>329</v>
      </c>
      <c r="U868" s="11">
        <v>3.9</v>
      </c>
      <c r="V868" s="11">
        <v>3.8</v>
      </c>
      <c r="W868" s="147">
        <v>12</v>
      </c>
      <c r="X868" s="147">
        <v>4.5999999999999996</v>
      </c>
      <c r="Y868" s="147">
        <v>3.7</v>
      </c>
      <c r="Z868" s="11">
        <v>4</v>
      </c>
      <c r="AA868" s="11">
        <v>3.3</v>
      </c>
      <c r="AB868" s="152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57</v>
      </c>
    </row>
    <row r="869" spans="1:65">
      <c r="A869" s="29"/>
      <c r="B869" s="19">
        <v>1</v>
      </c>
      <c r="C869" s="9">
        <v>6</v>
      </c>
      <c r="D869" s="11">
        <v>3.9</v>
      </c>
      <c r="E869" s="11">
        <v>3.9</v>
      </c>
      <c r="F869" s="11">
        <v>3.598780668925603</v>
      </c>
      <c r="G869" s="11">
        <v>3.9</v>
      </c>
      <c r="H869" s="147">
        <v>1.87</v>
      </c>
      <c r="I869" s="11">
        <v>3.9</v>
      </c>
      <c r="J869" s="11">
        <v>3.8</v>
      </c>
      <c r="K869" s="11">
        <v>4</v>
      </c>
      <c r="L869" s="11">
        <v>3.7</v>
      </c>
      <c r="M869" s="11">
        <v>3.6</v>
      </c>
      <c r="N869" s="11">
        <v>3.7</v>
      </c>
      <c r="O869" s="147">
        <v>0.8</v>
      </c>
      <c r="P869" s="11">
        <v>3.9</v>
      </c>
      <c r="Q869" s="11">
        <v>4.0940149204240885</v>
      </c>
      <c r="R869" s="147" t="s">
        <v>96</v>
      </c>
      <c r="S869" s="11">
        <v>3.5</v>
      </c>
      <c r="T869" s="147" t="s">
        <v>329</v>
      </c>
      <c r="U869" s="11">
        <v>3.8</v>
      </c>
      <c r="V869" s="11">
        <v>4</v>
      </c>
      <c r="W869" s="147">
        <v>10</v>
      </c>
      <c r="X869" s="147">
        <v>4.4000000000000004</v>
      </c>
      <c r="Y869" s="147">
        <v>4.2</v>
      </c>
      <c r="Z869" s="11">
        <v>4</v>
      </c>
      <c r="AA869" s="11">
        <v>3.3</v>
      </c>
      <c r="AB869" s="152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275</v>
      </c>
      <c r="C870" s="12"/>
      <c r="D870" s="22">
        <v>4.0333333333333323</v>
      </c>
      <c r="E870" s="22">
        <v>3.9499999999999997</v>
      </c>
      <c r="F870" s="22">
        <v>3.7897155562671068</v>
      </c>
      <c r="G870" s="22">
        <v>3.9333333333333331</v>
      </c>
      <c r="H870" s="22">
        <v>1.8399999999999999</v>
      </c>
      <c r="I870" s="22">
        <v>3.9499999999999997</v>
      </c>
      <c r="J870" s="22">
        <v>3.7833333333333332</v>
      </c>
      <c r="K870" s="22">
        <v>4.0333333333333323</v>
      </c>
      <c r="L870" s="22">
        <v>3.8333333333333335</v>
      </c>
      <c r="M870" s="22">
        <v>3.7000000000000006</v>
      </c>
      <c r="N870" s="22">
        <v>3.65</v>
      </c>
      <c r="O870" s="22">
        <v>0.8833333333333333</v>
      </c>
      <c r="P870" s="22">
        <v>3.7833333333333332</v>
      </c>
      <c r="Q870" s="22">
        <v>4.0036618578834364</v>
      </c>
      <c r="R870" s="22" t="s">
        <v>777</v>
      </c>
      <c r="S870" s="22">
        <v>3.7666666666666662</v>
      </c>
      <c r="T870" s="22" t="s">
        <v>777</v>
      </c>
      <c r="U870" s="22">
        <v>3.8166666666666664</v>
      </c>
      <c r="V870" s="22">
        <v>3.9333333333333336</v>
      </c>
      <c r="W870" s="22">
        <v>10.916666666666666</v>
      </c>
      <c r="X870" s="22">
        <v>4.4833333333333334</v>
      </c>
      <c r="Y870" s="22">
        <v>3.5500000000000003</v>
      </c>
      <c r="Z870" s="22">
        <v>4</v>
      </c>
      <c r="AA870" s="22">
        <v>3.2666666666666671</v>
      </c>
      <c r="AB870" s="152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276</v>
      </c>
      <c r="C871" s="28"/>
      <c r="D871" s="11">
        <v>4</v>
      </c>
      <c r="E871" s="11">
        <v>3.9</v>
      </c>
      <c r="F871" s="11">
        <v>3.785988572189928</v>
      </c>
      <c r="G871" s="11">
        <v>3.9</v>
      </c>
      <c r="H871" s="11">
        <v>1.8450000000000002</v>
      </c>
      <c r="I871" s="11">
        <v>3.9</v>
      </c>
      <c r="J871" s="11">
        <v>3.8</v>
      </c>
      <c r="K871" s="11">
        <v>4.05</v>
      </c>
      <c r="L871" s="11">
        <v>3.8</v>
      </c>
      <c r="M871" s="11">
        <v>3.6500000000000004</v>
      </c>
      <c r="N871" s="11">
        <v>3.7</v>
      </c>
      <c r="O871" s="11">
        <v>0.85000000000000009</v>
      </c>
      <c r="P871" s="11">
        <v>3.75</v>
      </c>
      <c r="Q871" s="11">
        <v>4.0654787593169868</v>
      </c>
      <c r="R871" s="11" t="s">
        <v>777</v>
      </c>
      <c r="S871" s="11">
        <v>3.7</v>
      </c>
      <c r="T871" s="11" t="s">
        <v>777</v>
      </c>
      <c r="U871" s="11">
        <v>3.8</v>
      </c>
      <c r="V871" s="11">
        <v>3.95</v>
      </c>
      <c r="W871" s="11">
        <v>10.75</v>
      </c>
      <c r="X871" s="11">
        <v>4.5</v>
      </c>
      <c r="Y871" s="11">
        <v>3.6</v>
      </c>
      <c r="Z871" s="11">
        <v>4</v>
      </c>
      <c r="AA871" s="11">
        <v>3.3</v>
      </c>
      <c r="AB871" s="152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277</v>
      </c>
      <c r="C872" s="28"/>
      <c r="D872" s="23">
        <v>0.10327955589886448</v>
      </c>
      <c r="E872" s="23">
        <v>8.366600265340747E-2</v>
      </c>
      <c r="F872" s="23">
        <v>0.13241461667021123</v>
      </c>
      <c r="G872" s="23">
        <v>5.1639777949432274E-2</v>
      </c>
      <c r="H872" s="23">
        <v>5.5136195008360873E-2</v>
      </c>
      <c r="I872" s="23">
        <v>8.366600265340747E-2</v>
      </c>
      <c r="J872" s="23">
        <v>7.5277265270907973E-2</v>
      </c>
      <c r="K872" s="23">
        <v>0.13662601021279466</v>
      </c>
      <c r="L872" s="23">
        <v>0.10327955589886444</v>
      </c>
      <c r="M872" s="23">
        <v>0.17888543819998315</v>
      </c>
      <c r="N872" s="23">
        <v>8.3666002653407623E-2</v>
      </c>
      <c r="O872" s="23">
        <v>0.11690451944500276</v>
      </c>
      <c r="P872" s="23">
        <v>0.14719601443879737</v>
      </c>
      <c r="Q872" s="23">
        <v>0.11721373017112095</v>
      </c>
      <c r="R872" s="23" t="s">
        <v>777</v>
      </c>
      <c r="S872" s="23">
        <v>0.28047578623950165</v>
      </c>
      <c r="T872" s="23" t="s">
        <v>777</v>
      </c>
      <c r="U872" s="23">
        <v>7.5277265270908028E-2</v>
      </c>
      <c r="V872" s="23">
        <v>0.12110601416389966</v>
      </c>
      <c r="W872" s="23">
        <v>0.71949056051255234</v>
      </c>
      <c r="X872" s="23">
        <v>0.21369760566432808</v>
      </c>
      <c r="Y872" s="23">
        <v>0.45934736311423247</v>
      </c>
      <c r="Z872" s="23">
        <v>0</v>
      </c>
      <c r="AA872" s="23">
        <v>5.1639777949432045E-2</v>
      </c>
      <c r="AB872" s="204"/>
      <c r="AC872" s="205"/>
      <c r="AD872" s="205"/>
      <c r="AE872" s="205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5"/>
      <c r="AT872" s="205"/>
      <c r="AU872" s="205"/>
      <c r="AV872" s="205"/>
      <c r="AW872" s="205"/>
      <c r="AX872" s="205"/>
      <c r="AY872" s="205"/>
      <c r="AZ872" s="205"/>
      <c r="BA872" s="205"/>
      <c r="BB872" s="205"/>
      <c r="BC872" s="205"/>
      <c r="BD872" s="205"/>
      <c r="BE872" s="205"/>
      <c r="BF872" s="205"/>
      <c r="BG872" s="205"/>
      <c r="BH872" s="205"/>
      <c r="BI872" s="205"/>
      <c r="BJ872" s="205"/>
      <c r="BK872" s="205"/>
      <c r="BL872" s="205"/>
      <c r="BM872" s="56"/>
    </row>
    <row r="873" spans="1:65">
      <c r="A873" s="29"/>
      <c r="B873" s="3" t="s">
        <v>87</v>
      </c>
      <c r="C873" s="28"/>
      <c r="D873" s="13">
        <v>2.5606501462528391E-2</v>
      </c>
      <c r="E873" s="13">
        <v>2.118126649453354E-2</v>
      </c>
      <c r="F873" s="13">
        <v>3.4940515905272966E-2</v>
      </c>
      <c r="G873" s="13">
        <v>1.3128757105787868E-2</v>
      </c>
      <c r="H873" s="13">
        <v>2.9965323374109173E-2</v>
      </c>
      <c r="I873" s="13">
        <v>2.118126649453354E-2</v>
      </c>
      <c r="J873" s="13">
        <v>1.989707452094484E-2</v>
      </c>
      <c r="K873" s="13">
        <v>3.3874217408130916E-2</v>
      </c>
      <c r="L873" s="13">
        <v>2.6942492843182026E-2</v>
      </c>
      <c r="M873" s="13">
        <v>4.8347415729725167E-2</v>
      </c>
      <c r="N873" s="13">
        <v>2.292219250778291E-2</v>
      </c>
      <c r="O873" s="13">
        <v>0.13234473899434274</v>
      </c>
      <c r="P873" s="13">
        <v>3.8906435534483891E-2</v>
      </c>
      <c r="Q873" s="13">
        <v>2.9276630827431267E-2</v>
      </c>
      <c r="R873" s="13" t="s">
        <v>777</v>
      </c>
      <c r="S873" s="13">
        <v>7.4462598116681863E-2</v>
      </c>
      <c r="T873" s="13" t="s">
        <v>777</v>
      </c>
      <c r="U873" s="13">
        <v>1.9723300944342714E-2</v>
      </c>
      <c r="V873" s="13">
        <v>3.0789664617940589E-2</v>
      </c>
      <c r="W873" s="13">
        <v>6.590753226069182E-2</v>
      </c>
      <c r="X873" s="13">
        <v>4.7664893456727454E-2</v>
      </c>
      <c r="Y873" s="13">
        <v>0.12939362341245983</v>
      </c>
      <c r="Z873" s="13">
        <v>0</v>
      </c>
      <c r="AA873" s="13">
        <v>1.5808095290642459E-2</v>
      </c>
      <c r="AB873" s="152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278</v>
      </c>
      <c r="C874" s="28"/>
      <c r="D874" s="13">
        <v>5.2305097220091801E-2</v>
      </c>
      <c r="E874" s="13">
        <v>3.0563256368437264E-2</v>
      </c>
      <c r="F874" s="13">
        <v>-1.1255290031201737E-2</v>
      </c>
      <c r="G874" s="13">
        <v>2.6214888198106134E-2</v>
      </c>
      <c r="H874" s="13">
        <v>-0.51994015399546223</v>
      </c>
      <c r="I874" s="13">
        <v>3.0563256368437264E-2</v>
      </c>
      <c r="J874" s="13">
        <v>-1.2920425334872365E-2</v>
      </c>
      <c r="K874" s="13">
        <v>5.2305097220091801E-2</v>
      </c>
      <c r="L874" s="13">
        <v>1.2467917612046797E-4</v>
      </c>
      <c r="M874" s="13">
        <v>-3.4662266186527013E-2</v>
      </c>
      <c r="N874" s="13">
        <v>-4.7707370697520068E-2</v>
      </c>
      <c r="O874" s="13">
        <v>-0.76953648697245924</v>
      </c>
      <c r="P874" s="13">
        <v>-1.2920425334872365E-2</v>
      </c>
      <c r="Q874" s="13">
        <v>4.4563747255306652E-2</v>
      </c>
      <c r="R874" s="13" t="s">
        <v>777</v>
      </c>
      <c r="S874" s="13">
        <v>-1.7268793505203495E-2</v>
      </c>
      <c r="T874" s="13" t="s">
        <v>777</v>
      </c>
      <c r="U874" s="13">
        <v>-4.2236889942105504E-3</v>
      </c>
      <c r="V874" s="13">
        <v>2.6214888198106356E-2</v>
      </c>
      <c r="W874" s="13">
        <v>1.8481811515667776</v>
      </c>
      <c r="X874" s="13">
        <v>0.16971103781902785</v>
      </c>
      <c r="Y874" s="13">
        <v>-7.3797579719505735E-2</v>
      </c>
      <c r="Z874" s="13">
        <v>4.3608360879430208E-2</v>
      </c>
      <c r="AA874" s="13">
        <v>-0.14771983861513194</v>
      </c>
      <c r="AB874" s="152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279</v>
      </c>
      <c r="C875" s="46"/>
      <c r="D875" s="44">
        <v>0.45</v>
      </c>
      <c r="E875" s="44">
        <v>7.0000000000000007E-2</v>
      </c>
      <c r="F875" s="44">
        <v>0.65</v>
      </c>
      <c r="G875" s="44">
        <v>0</v>
      </c>
      <c r="H875" s="44">
        <v>9.41</v>
      </c>
      <c r="I875" s="44">
        <v>7.0000000000000007E-2</v>
      </c>
      <c r="J875" s="44">
        <v>0.67</v>
      </c>
      <c r="K875" s="44">
        <v>0.45</v>
      </c>
      <c r="L875" s="44">
        <v>0.45</v>
      </c>
      <c r="M875" s="44">
        <v>1.05</v>
      </c>
      <c r="N875" s="44">
        <v>1.27</v>
      </c>
      <c r="O875" s="44">
        <v>13.71</v>
      </c>
      <c r="P875" s="44">
        <v>0.67</v>
      </c>
      <c r="Q875" s="44">
        <v>0.32</v>
      </c>
      <c r="R875" s="44">
        <v>4.8</v>
      </c>
      <c r="S875" s="44">
        <v>0.75</v>
      </c>
      <c r="T875" s="44">
        <v>27.27</v>
      </c>
      <c r="U875" s="44">
        <v>0.52</v>
      </c>
      <c r="V875" s="44">
        <v>0</v>
      </c>
      <c r="W875" s="44">
        <v>31.39</v>
      </c>
      <c r="X875" s="44">
        <v>2.4700000000000002</v>
      </c>
      <c r="Y875" s="44" t="s">
        <v>280</v>
      </c>
      <c r="Z875" s="44">
        <v>0.3</v>
      </c>
      <c r="AA875" s="44">
        <v>3</v>
      </c>
      <c r="AB875" s="152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 t="s">
        <v>330</v>
      </c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BM876" s="55"/>
    </row>
    <row r="877" spans="1:65">
      <c r="BM877" s="55"/>
    </row>
    <row r="878" spans="1:65" ht="15">
      <c r="B878" s="8" t="s">
        <v>622</v>
      </c>
      <c r="BM878" s="27" t="s">
        <v>67</v>
      </c>
    </row>
    <row r="879" spans="1:65" ht="15">
      <c r="A879" s="24" t="s">
        <v>18</v>
      </c>
      <c r="B879" s="18" t="s">
        <v>114</v>
      </c>
      <c r="C879" s="15" t="s">
        <v>115</v>
      </c>
      <c r="D879" s="16" t="s">
        <v>244</v>
      </c>
      <c r="E879" s="17" t="s">
        <v>244</v>
      </c>
      <c r="F879" s="17" t="s">
        <v>244</v>
      </c>
      <c r="G879" s="17" t="s">
        <v>244</v>
      </c>
      <c r="H879" s="17" t="s">
        <v>244</v>
      </c>
      <c r="I879" s="17" t="s">
        <v>244</v>
      </c>
      <c r="J879" s="17" t="s">
        <v>244</v>
      </c>
      <c r="K879" s="17" t="s">
        <v>244</v>
      </c>
      <c r="L879" s="17" t="s">
        <v>244</v>
      </c>
      <c r="M879" s="17" t="s">
        <v>244</v>
      </c>
      <c r="N879" s="17" t="s">
        <v>244</v>
      </c>
      <c r="O879" s="17" t="s">
        <v>244</v>
      </c>
      <c r="P879" s="17" t="s">
        <v>244</v>
      </c>
      <c r="Q879" s="17" t="s">
        <v>244</v>
      </c>
      <c r="R879" s="17" t="s">
        <v>244</v>
      </c>
      <c r="S879" s="17" t="s">
        <v>244</v>
      </c>
      <c r="T879" s="17" t="s">
        <v>244</v>
      </c>
      <c r="U879" s="17" t="s">
        <v>244</v>
      </c>
      <c r="V879" s="17" t="s">
        <v>244</v>
      </c>
      <c r="W879" s="17" t="s">
        <v>244</v>
      </c>
      <c r="X879" s="17" t="s">
        <v>244</v>
      </c>
      <c r="Y879" s="17" t="s">
        <v>244</v>
      </c>
      <c r="Z879" s="17" t="s">
        <v>244</v>
      </c>
      <c r="AA879" s="17" t="s">
        <v>244</v>
      </c>
      <c r="AB879" s="17" t="s">
        <v>244</v>
      </c>
      <c r="AC879" s="152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245</v>
      </c>
      <c r="C880" s="9" t="s">
        <v>245</v>
      </c>
      <c r="D880" s="150" t="s">
        <v>247</v>
      </c>
      <c r="E880" s="151" t="s">
        <v>248</v>
      </c>
      <c r="F880" s="151" t="s">
        <v>249</v>
      </c>
      <c r="G880" s="151" t="s">
        <v>250</v>
      </c>
      <c r="H880" s="151" t="s">
        <v>252</v>
      </c>
      <c r="I880" s="151" t="s">
        <v>253</v>
      </c>
      <c r="J880" s="151" t="s">
        <v>254</v>
      </c>
      <c r="K880" s="151" t="s">
        <v>255</v>
      </c>
      <c r="L880" s="151" t="s">
        <v>256</v>
      </c>
      <c r="M880" s="151" t="s">
        <v>257</v>
      </c>
      <c r="N880" s="151" t="s">
        <v>258</v>
      </c>
      <c r="O880" s="151" t="s">
        <v>259</v>
      </c>
      <c r="P880" s="151" t="s">
        <v>260</v>
      </c>
      <c r="Q880" s="151" t="s">
        <v>261</v>
      </c>
      <c r="R880" s="151" t="s">
        <v>262</v>
      </c>
      <c r="S880" s="151" t="s">
        <v>263</v>
      </c>
      <c r="T880" s="151" t="s">
        <v>264</v>
      </c>
      <c r="U880" s="151" t="s">
        <v>265</v>
      </c>
      <c r="V880" s="151" t="s">
        <v>283</v>
      </c>
      <c r="W880" s="151" t="s">
        <v>305</v>
      </c>
      <c r="X880" s="151" t="s">
        <v>284</v>
      </c>
      <c r="Y880" s="151" t="s">
        <v>266</v>
      </c>
      <c r="Z880" s="151" t="s">
        <v>267</v>
      </c>
      <c r="AA880" s="151" t="s">
        <v>285</v>
      </c>
      <c r="AB880" s="151" t="s">
        <v>269</v>
      </c>
      <c r="AC880" s="152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313</v>
      </c>
      <c r="E881" s="11" t="s">
        <v>313</v>
      </c>
      <c r="F881" s="11" t="s">
        <v>118</v>
      </c>
      <c r="G881" s="11" t="s">
        <v>313</v>
      </c>
      <c r="H881" s="11" t="s">
        <v>313</v>
      </c>
      <c r="I881" s="11" t="s">
        <v>314</v>
      </c>
      <c r="J881" s="11" t="s">
        <v>314</v>
      </c>
      <c r="K881" s="11" t="s">
        <v>314</v>
      </c>
      <c r="L881" s="11" t="s">
        <v>314</v>
      </c>
      <c r="M881" s="11" t="s">
        <v>314</v>
      </c>
      <c r="N881" s="11" t="s">
        <v>314</v>
      </c>
      <c r="O881" s="11" t="s">
        <v>313</v>
      </c>
      <c r="P881" s="11" t="s">
        <v>314</v>
      </c>
      <c r="Q881" s="11" t="s">
        <v>313</v>
      </c>
      <c r="R881" s="11" t="s">
        <v>118</v>
      </c>
      <c r="S881" s="11" t="s">
        <v>314</v>
      </c>
      <c r="T881" s="11" t="s">
        <v>118</v>
      </c>
      <c r="U881" s="11" t="s">
        <v>314</v>
      </c>
      <c r="V881" s="11" t="s">
        <v>314</v>
      </c>
      <c r="W881" s="11" t="s">
        <v>118</v>
      </c>
      <c r="X881" s="11" t="s">
        <v>313</v>
      </c>
      <c r="Y881" s="11" t="s">
        <v>314</v>
      </c>
      <c r="Z881" s="11" t="s">
        <v>314</v>
      </c>
      <c r="AA881" s="11" t="s">
        <v>314</v>
      </c>
      <c r="AB881" s="11" t="s">
        <v>314</v>
      </c>
      <c r="AC881" s="152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0</v>
      </c>
    </row>
    <row r="882" spans="1:65">
      <c r="A882" s="29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152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0</v>
      </c>
    </row>
    <row r="883" spans="1:65">
      <c r="A883" s="29"/>
      <c r="B883" s="18">
        <v>1</v>
      </c>
      <c r="C883" s="14">
        <v>1</v>
      </c>
      <c r="D883" s="221">
        <v>206.52</v>
      </c>
      <c r="E883" s="221">
        <v>207</v>
      </c>
      <c r="F883" s="221">
        <v>202.2789798073737</v>
      </c>
      <c r="G883" s="221">
        <v>198</v>
      </c>
      <c r="H883" s="221">
        <v>221.67</v>
      </c>
      <c r="I883" s="221">
        <v>205</v>
      </c>
      <c r="J883" s="221">
        <v>194</v>
      </c>
      <c r="K883" s="221">
        <v>186</v>
      </c>
      <c r="L883" s="221">
        <v>197.5</v>
      </c>
      <c r="M883" s="221">
        <v>190.5</v>
      </c>
      <c r="N883" s="221">
        <v>195</v>
      </c>
      <c r="O883" s="229">
        <v>152</v>
      </c>
      <c r="P883" s="221">
        <v>206.6</v>
      </c>
      <c r="Q883" s="221">
        <v>195.67257356734237</v>
      </c>
      <c r="R883" s="221">
        <v>201</v>
      </c>
      <c r="S883" s="221">
        <v>188.4</v>
      </c>
      <c r="T883" s="221">
        <v>208.8486</v>
      </c>
      <c r="U883" s="221">
        <v>191</v>
      </c>
      <c r="V883" s="221">
        <v>197</v>
      </c>
      <c r="W883" s="221">
        <v>189</v>
      </c>
      <c r="X883" s="221">
        <v>201</v>
      </c>
      <c r="Y883" s="221">
        <v>206</v>
      </c>
      <c r="Z883" s="221">
        <v>174</v>
      </c>
      <c r="AA883" s="221">
        <v>197</v>
      </c>
      <c r="AB883" s="221">
        <v>186</v>
      </c>
      <c r="AC883" s="222"/>
      <c r="AD883" s="223"/>
      <c r="AE883" s="223"/>
      <c r="AF883" s="223"/>
      <c r="AG883" s="223"/>
      <c r="AH883" s="223"/>
      <c r="AI883" s="223"/>
      <c r="AJ883" s="223"/>
      <c r="AK883" s="223"/>
      <c r="AL883" s="223"/>
      <c r="AM883" s="223"/>
      <c r="AN883" s="223"/>
      <c r="AO883" s="223"/>
      <c r="AP883" s="223"/>
      <c r="AQ883" s="223"/>
      <c r="AR883" s="223"/>
      <c r="AS883" s="223"/>
      <c r="AT883" s="223"/>
      <c r="AU883" s="223"/>
      <c r="AV883" s="223"/>
      <c r="AW883" s="223"/>
      <c r="AX883" s="223"/>
      <c r="AY883" s="223"/>
      <c r="AZ883" s="223"/>
      <c r="BA883" s="223"/>
      <c r="BB883" s="223"/>
      <c r="BC883" s="223"/>
      <c r="BD883" s="223"/>
      <c r="BE883" s="223"/>
      <c r="BF883" s="223"/>
      <c r="BG883" s="223"/>
      <c r="BH883" s="223"/>
      <c r="BI883" s="223"/>
      <c r="BJ883" s="223"/>
      <c r="BK883" s="223"/>
      <c r="BL883" s="223"/>
      <c r="BM883" s="224">
        <v>1</v>
      </c>
    </row>
    <row r="884" spans="1:65">
      <c r="A884" s="29"/>
      <c r="B884" s="19">
        <v>1</v>
      </c>
      <c r="C884" s="9">
        <v>2</v>
      </c>
      <c r="D884" s="225">
        <v>206.59</v>
      </c>
      <c r="E884" s="225">
        <v>206</v>
      </c>
      <c r="F884" s="225">
        <v>214.58725496488532</v>
      </c>
      <c r="G884" s="225">
        <v>200</v>
      </c>
      <c r="H884" s="232">
        <v>206.3</v>
      </c>
      <c r="I884" s="225">
        <v>204</v>
      </c>
      <c r="J884" s="225">
        <v>196</v>
      </c>
      <c r="K884" s="225">
        <v>193</v>
      </c>
      <c r="L884" s="225">
        <v>196</v>
      </c>
      <c r="M884" s="225">
        <v>198</v>
      </c>
      <c r="N884" s="225">
        <v>191</v>
      </c>
      <c r="O884" s="231">
        <v>151</v>
      </c>
      <c r="P884" s="225">
        <v>200.6</v>
      </c>
      <c r="Q884" s="225">
        <v>198.64935521975329</v>
      </c>
      <c r="R884" s="225">
        <v>207</v>
      </c>
      <c r="S884" s="225">
        <v>198.7</v>
      </c>
      <c r="T884" s="225">
        <v>208.1173</v>
      </c>
      <c r="U884" s="225">
        <v>193</v>
      </c>
      <c r="V884" s="225">
        <v>190</v>
      </c>
      <c r="W884" s="225">
        <v>178</v>
      </c>
      <c r="X884" s="225">
        <v>206</v>
      </c>
      <c r="Y884" s="225">
        <v>209</v>
      </c>
      <c r="Z884" s="225">
        <v>175</v>
      </c>
      <c r="AA884" s="225">
        <v>202</v>
      </c>
      <c r="AB884" s="225">
        <v>181</v>
      </c>
      <c r="AC884" s="222"/>
      <c r="AD884" s="223"/>
      <c r="AE884" s="223"/>
      <c r="AF884" s="223"/>
      <c r="AG884" s="223"/>
      <c r="AH884" s="223"/>
      <c r="AI884" s="223"/>
      <c r="AJ884" s="223"/>
      <c r="AK884" s="223"/>
      <c r="AL884" s="223"/>
      <c r="AM884" s="223"/>
      <c r="AN884" s="223"/>
      <c r="AO884" s="223"/>
      <c r="AP884" s="223"/>
      <c r="AQ884" s="223"/>
      <c r="AR884" s="223"/>
      <c r="AS884" s="223"/>
      <c r="AT884" s="223"/>
      <c r="AU884" s="223"/>
      <c r="AV884" s="223"/>
      <c r="AW884" s="223"/>
      <c r="AX884" s="223"/>
      <c r="AY884" s="223"/>
      <c r="AZ884" s="223"/>
      <c r="BA884" s="223"/>
      <c r="BB884" s="223"/>
      <c r="BC884" s="223"/>
      <c r="BD884" s="223"/>
      <c r="BE884" s="223"/>
      <c r="BF884" s="223"/>
      <c r="BG884" s="223"/>
      <c r="BH884" s="223"/>
      <c r="BI884" s="223"/>
      <c r="BJ884" s="223"/>
      <c r="BK884" s="223"/>
      <c r="BL884" s="223"/>
      <c r="BM884" s="224">
        <v>12</v>
      </c>
    </row>
    <row r="885" spans="1:65">
      <c r="A885" s="29"/>
      <c r="B885" s="19">
        <v>1</v>
      </c>
      <c r="C885" s="9">
        <v>3</v>
      </c>
      <c r="D885" s="225">
        <v>208.09</v>
      </c>
      <c r="E885" s="225">
        <v>206</v>
      </c>
      <c r="F885" s="225">
        <v>204.81354675952073</v>
      </c>
      <c r="G885" s="225">
        <v>203</v>
      </c>
      <c r="H885" s="225">
        <v>224.54</v>
      </c>
      <c r="I885" s="225">
        <v>203</v>
      </c>
      <c r="J885" s="225">
        <v>195.5</v>
      </c>
      <c r="K885" s="225">
        <v>194.5</v>
      </c>
      <c r="L885" s="225">
        <v>191.5</v>
      </c>
      <c r="M885" s="225">
        <v>195</v>
      </c>
      <c r="N885" s="225">
        <v>193</v>
      </c>
      <c r="O885" s="231">
        <v>159</v>
      </c>
      <c r="P885" s="225">
        <v>205</v>
      </c>
      <c r="Q885" s="225">
        <v>200.25158089646024</v>
      </c>
      <c r="R885" s="225">
        <v>200</v>
      </c>
      <c r="S885" s="225">
        <v>193</v>
      </c>
      <c r="T885" s="225">
        <v>212.8553</v>
      </c>
      <c r="U885" s="225">
        <v>197</v>
      </c>
      <c r="V885" s="225">
        <v>189</v>
      </c>
      <c r="W885" s="225">
        <v>175</v>
      </c>
      <c r="X885" s="225">
        <v>207</v>
      </c>
      <c r="Y885" s="225">
        <v>210</v>
      </c>
      <c r="Z885" s="225">
        <v>176</v>
      </c>
      <c r="AA885" s="225">
        <v>199</v>
      </c>
      <c r="AB885" s="225">
        <v>180</v>
      </c>
      <c r="AC885" s="222"/>
      <c r="AD885" s="223"/>
      <c r="AE885" s="223"/>
      <c r="AF885" s="223"/>
      <c r="AG885" s="223"/>
      <c r="AH885" s="223"/>
      <c r="AI885" s="223"/>
      <c r="AJ885" s="223"/>
      <c r="AK885" s="223"/>
      <c r="AL885" s="223"/>
      <c r="AM885" s="223"/>
      <c r="AN885" s="223"/>
      <c r="AO885" s="223"/>
      <c r="AP885" s="223"/>
      <c r="AQ885" s="223"/>
      <c r="AR885" s="223"/>
      <c r="AS885" s="223"/>
      <c r="AT885" s="223"/>
      <c r="AU885" s="223"/>
      <c r="AV885" s="223"/>
      <c r="AW885" s="223"/>
      <c r="AX885" s="223"/>
      <c r="AY885" s="223"/>
      <c r="AZ885" s="223"/>
      <c r="BA885" s="223"/>
      <c r="BB885" s="223"/>
      <c r="BC885" s="223"/>
      <c r="BD885" s="223"/>
      <c r="BE885" s="223"/>
      <c r="BF885" s="223"/>
      <c r="BG885" s="223"/>
      <c r="BH885" s="223"/>
      <c r="BI885" s="223"/>
      <c r="BJ885" s="223"/>
      <c r="BK885" s="223"/>
      <c r="BL885" s="223"/>
      <c r="BM885" s="224">
        <v>16</v>
      </c>
    </row>
    <row r="886" spans="1:65">
      <c r="A886" s="29"/>
      <c r="B886" s="19">
        <v>1</v>
      </c>
      <c r="C886" s="9">
        <v>4</v>
      </c>
      <c r="D886" s="225">
        <v>206.87</v>
      </c>
      <c r="E886" s="225">
        <v>205</v>
      </c>
      <c r="F886" s="225">
        <v>200.45479473169939</v>
      </c>
      <c r="G886" s="225">
        <v>190</v>
      </c>
      <c r="H886" s="225">
        <v>218.44</v>
      </c>
      <c r="I886" s="225">
        <v>205</v>
      </c>
      <c r="J886" s="225">
        <v>191.5</v>
      </c>
      <c r="K886" s="225">
        <v>205</v>
      </c>
      <c r="L886" s="225">
        <v>193</v>
      </c>
      <c r="M886" s="225">
        <v>191</v>
      </c>
      <c r="N886" s="225">
        <v>195</v>
      </c>
      <c r="O886" s="231">
        <v>148</v>
      </c>
      <c r="P886" s="225">
        <v>199</v>
      </c>
      <c r="Q886" s="225">
        <v>196.8393954198979</v>
      </c>
      <c r="R886" s="225">
        <v>205</v>
      </c>
      <c r="S886" s="225">
        <v>199.9</v>
      </c>
      <c r="T886" s="225">
        <v>213.79259999999999</v>
      </c>
      <c r="U886" s="225">
        <v>190</v>
      </c>
      <c r="V886" s="225">
        <v>184</v>
      </c>
      <c r="W886" s="225">
        <v>174</v>
      </c>
      <c r="X886" s="225">
        <v>212</v>
      </c>
      <c r="Y886" s="225">
        <v>207</v>
      </c>
      <c r="Z886" s="225">
        <v>175</v>
      </c>
      <c r="AA886" s="225">
        <v>197</v>
      </c>
      <c r="AB886" s="225">
        <v>175</v>
      </c>
      <c r="AC886" s="222"/>
      <c r="AD886" s="223"/>
      <c r="AE886" s="223"/>
      <c r="AF886" s="223"/>
      <c r="AG886" s="223"/>
      <c r="AH886" s="223"/>
      <c r="AI886" s="223"/>
      <c r="AJ886" s="223"/>
      <c r="AK886" s="223"/>
      <c r="AL886" s="223"/>
      <c r="AM886" s="223"/>
      <c r="AN886" s="223"/>
      <c r="AO886" s="223"/>
      <c r="AP886" s="223"/>
      <c r="AQ886" s="223"/>
      <c r="AR886" s="223"/>
      <c r="AS886" s="223"/>
      <c r="AT886" s="223"/>
      <c r="AU886" s="223"/>
      <c r="AV886" s="223"/>
      <c r="AW886" s="223"/>
      <c r="AX886" s="223"/>
      <c r="AY886" s="223"/>
      <c r="AZ886" s="223"/>
      <c r="BA886" s="223"/>
      <c r="BB886" s="223"/>
      <c r="BC886" s="223"/>
      <c r="BD886" s="223"/>
      <c r="BE886" s="223"/>
      <c r="BF886" s="223"/>
      <c r="BG886" s="223"/>
      <c r="BH886" s="223"/>
      <c r="BI886" s="223"/>
      <c r="BJ886" s="223"/>
      <c r="BK886" s="223"/>
      <c r="BL886" s="223"/>
      <c r="BM886" s="224">
        <v>198.07818816815225</v>
      </c>
    </row>
    <row r="887" spans="1:65">
      <c r="A887" s="29"/>
      <c r="B887" s="19">
        <v>1</v>
      </c>
      <c r="C887" s="9">
        <v>5</v>
      </c>
      <c r="D887" s="225">
        <v>209.15</v>
      </c>
      <c r="E887" s="225">
        <v>207</v>
      </c>
      <c r="F887" s="225">
        <v>215.76249205874876</v>
      </c>
      <c r="G887" s="225">
        <v>188</v>
      </c>
      <c r="H887" s="225">
        <v>219.77</v>
      </c>
      <c r="I887" s="225">
        <v>204</v>
      </c>
      <c r="J887" s="225">
        <v>191</v>
      </c>
      <c r="K887" s="225">
        <v>201</v>
      </c>
      <c r="L887" s="225">
        <v>198.5</v>
      </c>
      <c r="M887" s="225">
        <v>205</v>
      </c>
      <c r="N887" s="225">
        <v>192</v>
      </c>
      <c r="O887" s="231">
        <v>154</v>
      </c>
      <c r="P887" s="225">
        <v>201.7</v>
      </c>
      <c r="Q887" s="225">
        <v>197.66768960504388</v>
      </c>
      <c r="R887" s="225">
        <v>203</v>
      </c>
      <c r="S887" s="225">
        <v>188.1</v>
      </c>
      <c r="T887" s="225">
        <v>211.94890000000001</v>
      </c>
      <c r="U887" s="225">
        <v>197</v>
      </c>
      <c r="V887" s="225">
        <v>195</v>
      </c>
      <c r="W887" s="225">
        <v>182</v>
      </c>
      <c r="X887" s="225">
        <v>211</v>
      </c>
      <c r="Y887" s="225">
        <v>206</v>
      </c>
      <c r="Z887" s="225">
        <v>177</v>
      </c>
      <c r="AA887" s="225">
        <v>195</v>
      </c>
      <c r="AB887" s="225">
        <v>181</v>
      </c>
      <c r="AC887" s="222"/>
      <c r="AD887" s="223"/>
      <c r="AE887" s="223"/>
      <c r="AF887" s="223"/>
      <c r="AG887" s="223"/>
      <c r="AH887" s="223"/>
      <c r="AI887" s="223"/>
      <c r="AJ887" s="223"/>
      <c r="AK887" s="223"/>
      <c r="AL887" s="223"/>
      <c r="AM887" s="223"/>
      <c r="AN887" s="223"/>
      <c r="AO887" s="223"/>
      <c r="AP887" s="223"/>
      <c r="AQ887" s="223"/>
      <c r="AR887" s="223"/>
      <c r="AS887" s="223"/>
      <c r="AT887" s="223"/>
      <c r="AU887" s="223"/>
      <c r="AV887" s="223"/>
      <c r="AW887" s="223"/>
      <c r="AX887" s="223"/>
      <c r="AY887" s="223"/>
      <c r="AZ887" s="223"/>
      <c r="BA887" s="223"/>
      <c r="BB887" s="223"/>
      <c r="BC887" s="223"/>
      <c r="BD887" s="223"/>
      <c r="BE887" s="223"/>
      <c r="BF887" s="223"/>
      <c r="BG887" s="223"/>
      <c r="BH887" s="223"/>
      <c r="BI887" s="223"/>
      <c r="BJ887" s="223"/>
      <c r="BK887" s="223"/>
      <c r="BL887" s="223"/>
      <c r="BM887" s="224">
        <v>58</v>
      </c>
    </row>
    <row r="888" spans="1:65">
      <c r="A888" s="29"/>
      <c r="B888" s="19">
        <v>1</v>
      </c>
      <c r="C888" s="9">
        <v>6</v>
      </c>
      <c r="D888" s="225">
        <v>205.83</v>
      </c>
      <c r="E888" s="225">
        <v>206</v>
      </c>
      <c r="F888" s="225">
        <v>207.97965272151458</v>
      </c>
      <c r="G888" s="225">
        <v>186</v>
      </c>
      <c r="H888" s="225">
        <v>217.09</v>
      </c>
      <c r="I888" s="225">
        <v>206</v>
      </c>
      <c r="J888" s="225">
        <v>197</v>
      </c>
      <c r="K888" s="225">
        <v>196.5</v>
      </c>
      <c r="L888" s="225">
        <v>190.5</v>
      </c>
      <c r="M888" s="225">
        <v>191.5</v>
      </c>
      <c r="N888" s="225">
        <v>193</v>
      </c>
      <c r="O888" s="231">
        <v>153</v>
      </c>
      <c r="P888" s="225">
        <v>193.9</v>
      </c>
      <c r="Q888" s="225">
        <v>196.11568046168736</v>
      </c>
      <c r="R888" s="225">
        <v>204</v>
      </c>
      <c r="S888" s="225">
        <v>193.2</v>
      </c>
      <c r="T888" s="225">
        <v>210.66140000000001</v>
      </c>
      <c r="U888" s="225">
        <v>189</v>
      </c>
      <c r="V888" s="225">
        <v>196</v>
      </c>
      <c r="W888" s="225">
        <v>182</v>
      </c>
      <c r="X888" s="225">
        <v>208</v>
      </c>
      <c r="Y888" s="225">
        <v>204</v>
      </c>
      <c r="Z888" s="225">
        <v>175</v>
      </c>
      <c r="AA888" s="225">
        <v>203</v>
      </c>
      <c r="AB888" s="225">
        <v>183</v>
      </c>
      <c r="AC888" s="222"/>
      <c r="AD888" s="223"/>
      <c r="AE888" s="223"/>
      <c r="AF888" s="223"/>
      <c r="AG888" s="223"/>
      <c r="AH888" s="223"/>
      <c r="AI888" s="223"/>
      <c r="AJ888" s="223"/>
      <c r="AK888" s="223"/>
      <c r="AL888" s="223"/>
      <c r="AM888" s="223"/>
      <c r="AN888" s="223"/>
      <c r="AO888" s="223"/>
      <c r="AP888" s="223"/>
      <c r="AQ888" s="223"/>
      <c r="AR888" s="223"/>
      <c r="AS888" s="223"/>
      <c r="AT888" s="223"/>
      <c r="AU888" s="223"/>
      <c r="AV888" s="223"/>
      <c r="AW888" s="223"/>
      <c r="AX888" s="223"/>
      <c r="AY888" s="223"/>
      <c r="AZ888" s="223"/>
      <c r="BA888" s="223"/>
      <c r="BB888" s="223"/>
      <c r="BC888" s="223"/>
      <c r="BD888" s="223"/>
      <c r="BE888" s="223"/>
      <c r="BF888" s="223"/>
      <c r="BG888" s="223"/>
      <c r="BH888" s="223"/>
      <c r="BI888" s="223"/>
      <c r="BJ888" s="223"/>
      <c r="BK888" s="223"/>
      <c r="BL888" s="223"/>
      <c r="BM888" s="226"/>
    </row>
    <row r="889" spans="1:65">
      <c r="A889" s="29"/>
      <c r="B889" s="20" t="s">
        <v>275</v>
      </c>
      <c r="C889" s="12"/>
      <c r="D889" s="227">
        <v>207.17499999999998</v>
      </c>
      <c r="E889" s="227">
        <v>206.16666666666666</v>
      </c>
      <c r="F889" s="227">
        <v>207.64612017395709</v>
      </c>
      <c r="G889" s="227">
        <v>194.16666666666666</v>
      </c>
      <c r="H889" s="227">
        <v>217.96833333333333</v>
      </c>
      <c r="I889" s="227">
        <v>204.5</v>
      </c>
      <c r="J889" s="227">
        <v>194.16666666666666</v>
      </c>
      <c r="K889" s="227">
        <v>196</v>
      </c>
      <c r="L889" s="227">
        <v>194.5</v>
      </c>
      <c r="M889" s="227">
        <v>195.16666666666666</v>
      </c>
      <c r="N889" s="227">
        <v>193.16666666666666</v>
      </c>
      <c r="O889" s="227">
        <v>152.83333333333334</v>
      </c>
      <c r="P889" s="227">
        <v>201.13333333333335</v>
      </c>
      <c r="Q889" s="227">
        <v>197.53271252836416</v>
      </c>
      <c r="R889" s="227">
        <v>203.33333333333334</v>
      </c>
      <c r="S889" s="227">
        <v>193.54999999999998</v>
      </c>
      <c r="T889" s="227">
        <v>211.03735000000003</v>
      </c>
      <c r="U889" s="227">
        <v>192.83333333333334</v>
      </c>
      <c r="V889" s="227">
        <v>191.83333333333334</v>
      </c>
      <c r="W889" s="227">
        <v>180</v>
      </c>
      <c r="X889" s="227">
        <v>207.5</v>
      </c>
      <c r="Y889" s="227">
        <v>207</v>
      </c>
      <c r="Z889" s="227">
        <v>175.33333333333334</v>
      </c>
      <c r="AA889" s="227">
        <v>198.83333333333334</v>
      </c>
      <c r="AB889" s="227">
        <v>181</v>
      </c>
      <c r="AC889" s="222"/>
      <c r="AD889" s="223"/>
      <c r="AE889" s="223"/>
      <c r="AF889" s="223"/>
      <c r="AG889" s="223"/>
      <c r="AH889" s="223"/>
      <c r="AI889" s="223"/>
      <c r="AJ889" s="223"/>
      <c r="AK889" s="223"/>
      <c r="AL889" s="223"/>
      <c r="AM889" s="223"/>
      <c r="AN889" s="223"/>
      <c r="AO889" s="223"/>
      <c r="AP889" s="223"/>
      <c r="AQ889" s="223"/>
      <c r="AR889" s="223"/>
      <c r="AS889" s="223"/>
      <c r="AT889" s="223"/>
      <c r="AU889" s="223"/>
      <c r="AV889" s="223"/>
      <c r="AW889" s="223"/>
      <c r="AX889" s="223"/>
      <c r="AY889" s="223"/>
      <c r="AZ889" s="223"/>
      <c r="BA889" s="223"/>
      <c r="BB889" s="223"/>
      <c r="BC889" s="223"/>
      <c r="BD889" s="223"/>
      <c r="BE889" s="223"/>
      <c r="BF889" s="223"/>
      <c r="BG889" s="223"/>
      <c r="BH889" s="223"/>
      <c r="BI889" s="223"/>
      <c r="BJ889" s="223"/>
      <c r="BK889" s="223"/>
      <c r="BL889" s="223"/>
      <c r="BM889" s="226"/>
    </row>
    <row r="890" spans="1:65">
      <c r="A890" s="29"/>
      <c r="B890" s="3" t="s">
        <v>276</v>
      </c>
      <c r="C890" s="28"/>
      <c r="D890" s="225">
        <v>206.73000000000002</v>
      </c>
      <c r="E890" s="225">
        <v>206</v>
      </c>
      <c r="F890" s="225">
        <v>206.39659974051767</v>
      </c>
      <c r="G890" s="225">
        <v>194</v>
      </c>
      <c r="H890" s="225">
        <v>219.10500000000002</v>
      </c>
      <c r="I890" s="225">
        <v>204.5</v>
      </c>
      <c r="J890" s="225">
        <v>194.75</v>
      </c>
      <c r="K890" s="225">
        <v>195.5</v>
      </c>
      <c r="L890" s="225">
        <v>194.5</v>
      </c>
      <c r="M890" s="225">
        <v>193.25</v>
      </c>
      <c r="N890" s="225">
        <v>193</v>
      </c>
      <c r="O890" s="225">
        <v>152.5</v>
      </c>
      <c r="P890" s="225">
        <v>201.14999999999998</v>
      </c>
      <c r="Q890" s="225">
        <v>197.25354251247089</v>
      </c>
      <c r="R890" s="225">
        <v>203.5</v>
      </c>
      <c r="S890" s="225">
        <v>193.1</v>
      </c>
      <c r="T890" s="225">
        <v>211.30515000000003</v>
      </c>
      <c r="U890" s="225">
        <v>192</v>
      </c>
      <c r="V890" s="225">
        <v>192.5</v>
      </c>
      <c r="W890" s="225">
        <v>180</v>
      </c>
      <c r="X890" s="225">
        <v>207.5</v>
      </c>
      <c r="Y890" s="225">
        <v>206.5</v>
      </c>
      <c r="Z890" s="225">
        <v>175</v>
      </c>
      <c r="AA890" s="225">
        <v>198</v>
      </c>
      <c r="AB890" s="225">
        <v>181</v>
      </c>
      <c r="AC890" s="222"/>
      <c r="AD890" s="223"/>
      <c r="AE890" s="223"/>
      <c r="AF890" s="223"/>
      <c r="AG890" s="223"/>
      <c r="AH890" s="223"/>
      <c r="AI890" s="223"/>
      <c r="AJ890" s="223"/>
      <c r="AK890" s="223"/>
      <c r="AL890" s="223"/>
      <c r="AM890" s="223"/>
      <c r="AN890" s="223"/>
      <c r="AO890" s="223"/>
      <c r="AP890" s="223"/>
      <c r="AQ890" s="223"/>
      <c r="AR890" s="223"/>
      <c r="AS890" s="223"/>
      <c r="AT890" s="223"/>
      <c r="AU890" s="223"/>
      <c r="AV890" s="223"/>
      <c r="AW890" s="223"/>
      <c r="AX890" s="223"/>
      <c r="AY890" s="223"/>
      <c r="AZ890" s="223"/>
      <c r="BA890" s="223"/>
      <c r="BB890" s="223"/>
      <c r="BC890" s="223"/>
      <c r="BD890" s="223"/>
      <c r="BE890" s="223"/>
      <c r="BF890" s="223"/>
      <c r="BG890" s="223"/>
      <c r="BH890" s="223"/>
      <c r="BI890" s="223"/>
      <c r="BJ890" s="223"/>
      <c r="BK890" s="223"/>
      <c r="BL890" s="223"/>
      <c r="BM890" s="226"/>
    </row>
    <row r="891" spans="1:65">
      <c r="A891" s="29"/>
      <c r="B891" s="3" t="s">
        <v>277</v>
      </c>
      <c r="C891" s="28"/>
      <c r="D891" s="225">
        <v>1.2174686854289085</v>
      </c>
      <c r="E891" s="225">
        <v>0.752772652709081</v>
      </c>
      <c r="F891" s="225">
        <v>6.3672744278473585</v>
      </c>
      <c r="G891" s="225">
        <v>7.054549359574052</v>
      </c>
      <c r="H891" s="225">
        <v>6.2813865242211122</v>
      </c>
      <c r="I891" s="225">
        <v>1.0488088481701516</v>
      </c>
      <c r="J891" s="225">
        <v>2.4630604269214889</v>
      </c>
      <c r="K891" s="225">
        <v>6.5954529791364598</v>
      </c>
      <c r="L891" s="225">
        <v>3.3015148038438356</v>
      </c>
      <c r="M891" s="225">
        <v>5.6095157247900351</v>
      </c>
      <c r="N891" s="225">
        <v>1.6020819787597222</v>
      </c>
      <c r="O891" s="225">
        <v>3.6560452221856701</v>
      </c>
      <c r="P891" s="225">
        <v>4.5235679133474536</v>
      </c>
      <c r="Q891" s="225">
        <v>1.7091600486606731</v>
      </c>
      <c r="R891" s="225">
        <v>2.5819888974716112</v>
      </c>
      <c r="S891" s="225">
        <v>4.9698088494428028</v>
      </c>
      <c r="T891" s="225">
        <v>2.2443674001820622</v>
      </c>
      <c r="U891" s="225">
        <v>3.488074922742725</v>
      </c>
      <c r="V891" s="225">
        <v>5.036533199202271</v>
      </c>
      <c r="W891" s="225">
        <v>5.5497747702046434</v>
      </c>
      <c r="X891" s="225">
        <v>3.9370039370059056</v>
      </c>
      <c r="Y891" s="225">
        <v>2.1908902300206643</v>
      </c>
      <c r="Z891" s="225">
        <v>1.0327955589886446</v>
      </c>
      <c r="AA891" s="225">
        <v>3.1251666622224592</v>
      </c>
      <c r="AB891" s="225">
        <v>3.6331804249169899</v>
      </c>
      <c r="AC891" s="222"/>
      <c r="AD891" s="223"/>
      <c r="AE891" s="223"/>
      <c r="AF891" s="223"/>
      <c r="AG891" s="223"/>
      <c r="AH891" s="223"/>
      <c r="AI891" s="223"/>
      <c r="AJ891" s="223"/>
      <c r="AK891" s="223"/>
      <c r="AL891" s="223"/>
      <c r="AM891" s="223"/>
      <c r="AN891" s="223"/>
      <c r="AO891" s="223"/>
      <c r="AP891" s="223"/>
      <c r="AQ891" s="223"/>
      <c r="AR891" s="223"/>
      <c r="AS891" s="223"/>
      <c r="AT891" s="223"/>
      <c r="AU891" s="223"/>
      <c r="AV891" s="223"/>
      <c r="AW891" s="223"/>
      <c r="AX891" s="223"/>
      <c r="AY891" s="223"/>
      <c r="AZ891" s="223"/>
      <c r="BA891" s="223"/>
      <c r="BB891" s="223"/>
      <c r="BC891" s="223"/>
      <c r="BD891" s="223"/>
      <c r="BE891" s="223"/>
      <c r="BF891" s="223"/>
      <c r="BG891" s="223"/>
      <c r="BH891" s="223"/>
      <c r="BI891" s="223"/>
      <c r="BJ891" s="223"/>
      <c r="BK891" s="223"/>
      <c r="BL891" s="223"/>
      <c r="BM891" s="226"/>
    </row>
    <row r="892" spans="1:65">
      <c r="A892" s="29"/>
      <c r="B892" s="3" t="s">
        <v>87</v>
      </c>
      <c r="C892" s="28"/>
      <c r="D892" s="13">
        <v>5.8765231588218106E-3</v>
      </c>
      <c r="E892" s="13">
        <v>3.6512820664951384E-3</v>
      </c>
      <c r="F892" s="13">
        <v>3.0664066453604463E-2</v>
      </c>
      <c r="G892" s="13">
        <v>3.6332443053600269E-2</v>
      </c>
      <c r="H892" s="13">
        <v>2.8817885736709976E-2</v>
      </c>
      <c r="I892" s="13">
        <v>5.1286496243039201E-3</v>
      </c>
      <c r="J892" s="13">
        <v>1.2685289752385351E-2</v>
      </c>
      <c r="K892" s="13">
        <v>3.3650270301716634E-2</v>
      </c>
      <c r="L892" s="13">
        <v>1.6974369171433603E-2</v>
      </c>
      <c r="M892" s="13">
        <v>2.8742181339658592E-2</v>
      </c>
      <c r="N892" s="13">
        <v>8.2937807355982166E-3</v>
      </c>
      <c r="O892" s="13">
        <v>2.3921778989219215E-2</v>
      </c>
      <c r="P892" s="13">
        <v>2.2490394000733112E-2</v>
      </c>
      <c r="Q892" s="13">
        <v>8.6525417829983534E-3</v>
      </c>
      <c r="R892" s="13">
        <v>1.2698306053139071E-2</v>
      </c>
      <c r="S892" s="13">
        <v>2.5677131746023266E-2</v>
      </c>
      <c r="T892" s="13">
        <v>1.0634929789357485E-2</v>
      </c>
      <c r="U892" s="13">
        <v>1.8088547568242307E-2</v>
      </c>
      <c r="V892" s="13">
        <v>2.6254734313825911E-2</v>
      </c>
      <c r="W892" s="13">
        <v>3.0832082056692463E-2</v>
      </c>
      <c r="X892" s="13">
        <v>1.897351294942605E-2</v>
      </c>
      <c r="Y892" s="13">
        <v>1.0584010773046687E-2</v>
      </c>
      <c r="Z892" s="13">
        <v>5.8904689676158436E-3</v>
      </c>
      <c r="AA892" s="13">
        <v>1.5717518837665343E-2</v>
      </c>
      <c r="AB892" s="13">
        <v>2.0072820027165691E-2</v>
      </c>
      <c r="AC892" s="152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278</v>
      </c>
      <c r="C893" s="28"/>
      <c r="D893" s="13">
        <v>4.5925358647390668E-2</v>
      </c>
      <c r="E893" s="13">
        <v>4.083477627353882E-2</v>
      </c>
      <c r="F893" s="13">
        <v>4.8303814237650622E-2</v>
      </c>
      <c r="G893" s="13">
        <v>-1.9747361068170877E-2</v>
      </c>
      <c r="H893" s="13">
        <v>0.1004156255119617</v>
      </c>
      <c r="I893" s="13">
        <v>3.2420590531634597E-2</v>
      </c>
      <c r="J893" s="13">
        <v>-1.9747361068170877E-2</v>
      </c>
      <c r="K893" s="13">
        <v>-1.0491756752076253E-2</v>
      </c>
      <c r="L893" s="13">
        <v>-1.8064523919789965E-2</v>
      </c>
      <c r="M893" s="13">
        <v>-1.4698849623028365E-2</v>
      </c>
      <c r="N893" s="13">
        <v>-2.4795872513313388E-2</v>
      </c>
      <c r="O893" s="13">
        <v>-0.22841916746739277</v>
      </c>
      <c r="P893" s="13">
        <v>1.5423935332988359E-2</v>
      </c>
      <c r="Q893" s="13">
        <v>-2.753840010516595E-3</v>
      </c>
      <c r="R893" s="13">
        <v>2.6530660512301907E-2</v>
      </c>
      <c r="S893" s="13">
        <v>-2.2860609792675457E-2</v>
      </c>
      <c r="T893" s="13">
        <v>6.5424476827536937E-2</v>
      </c>
      <c r="U893" s="13">
        <v>-2.6478709661694078E-2</v>
      </c>
      <c r="V893" s="13">
        <v>-3.1527221106836589E-2</v>
      </c>
      <c r="W893" s="13">
        <v>-9.1267939874355775E-2</v>
      </c>
      <c r="X893" s="13">
        <v>4.7566124867062021E-2</v>
      </c>
      <c r="Y893" s="13">
        <v>4.5041869144490931E-2</v>
      </c>
      <c r="Z893" s="13">
        <v>-0.11482765995168731</v>
      </c>
      <c r="AA893" s="13">
        <v>3.8123590091607706E-3</v>
      </c>
      <c r="AB893" s="13">
        <v>-8.6219428429213374E-2</v>
      </c>
      <c r="AC893" s="152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45" t="s">
        <v>279</v>
      </c>
      <c r="C894" s="46"/>
      <c r="D894" s="44">
        <v>1.03</v>
      </c>
      <c r="E894" s="44">
        <v>0.93</v>
      </c>
      <c r="F894" s="44">
        <v>1.07</v>
      </c>
      <c r="G894" s="44">
        <v>0.17</v>
      </c>
      <c r="H894" s="44">
        <v>2.02</v>
      </c>
      <c r="I894" s="44">
        <v>0.78</v>
      </c>
      <c r="J894" s="44">
        <v>0.17</v>
      </c>
      <c r="K894" s="44">
        <v>0</v>
      </c>
      <c r="L894" s="44">
        <v>0.14000000000000001</v>
      </c>
      <c r="M894" s="44">
        <v>0.08</v>
      </c>
      <c r="N894" s="44">
        <v>0.26</v>
      </c>
      <c r="O894" s="44">
        <v>3.97</v>
      </c>
      <c r="P894" s="44">
        <v>0.47</v>
      </c>
      <c r="Q894" s="44">
        <v>0.14000000000000001</v>
      </c>
      <c r="R894" s="44">
        <v>0.67</v>
      </c>
      <c r="S894" s="44">
        <v>0.23</v>
      </c>
      <c r="T894" s="44">
        <v>1.38</v>
      </c>
      <c r="U894" s="44">
        <v>0.28999999999999998</v>
      </c>
      <c r="V894" s="44">
        <v>0.38</v>
      </c>
      <c r="W894" s="44">
        <v>1.47</v>
      </c>
      <c r="X894" s="44">
        <v>1.06</v>
      </c>
      <c r="Y894" s="44">
        <v>1.01</v>
      </c>
      <c r="Z894" s="44">
        <v>1.9</v>
      </c>
      <c r="AA894" s="44">
        <v>0.26</v>
      </c>
      <c r="AB894" s="44">
        <v>1.38</v>
      </c>
      <c r="AC894" s="152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BM895" s="55"/>
    </row>
    <row r="896" spans="1:65" ht="15">
      <c r="B896" s="8" t="s">
        <v>623</v>
      </c>
      <c r="BM896" s="27" t="s">
        <v>67</v>
      </c>
    </row>
    <row r="897" spans="1:65" ht="15">
      <c r="A897" s="24" t="s">
        <v>21</v>
      </c>
      <c r="B897" s="18" t="s">
        <v>114</v>
      </c>
      <c r="C897" s="15" t="s">
        <v>115</v>
      </c>
      <c r="D897" s="16" t="s">
        <v>244</v>
      </c>
      <c r="E897" s="17" t="s">
        <v>244</v>
      </c>
      <c r="F897" s="17" t="s">
        <v>244</v>
      </c>
      <c r="G897" s="17" t="s">
        <v>244</v>
      </c>
      <c r="H897" s="17" t="s">
        <v>244</v>
      </c>
      <c r="I897" s="17" t="s">
        <v>244</v>
      </c>
      <c r="J897" s="17" t="s">
        <v>244</v>
      </c>
      <c r="K897" s="17" t="s">
        <v>244</v>
      </c>
      <c r="L897" s="17" t="s">
        <v>244</v>
      </c>
      <c r="M897" s="17" t="s">
        <v>244</v>
      </c>
      <c r="N897" s="17" t="s">
        <v>244</v>
      </c>
      <c r="O897" s="17" t="s">
        <v>244</v>
      </c>
      <c r="P897" s="17" t="s">
        <v>244</v>
      </c>
      <c r="Q897" s="17" t="s">
        <v>244</v>
      </c>
      <c r="R897" s="17" t="s">
        <v>244</v>
      </c>
      <c r="S897" s="17" t="s">
        <v>244</v>
      </c>
      <c r="T897" s="17" t="s">
        <v>244</v>
      </c>
      <c r="U897" s="17" t="s">
        <v>244</v>
      </c>
      <c r="V897" s="17" t="s">
        <v>244</v>
      </c>
      <c r="W897" s="17" t="s">
        <v>244</v>
      </c>
      <c r="X897" s="17" t="s">
        <v>244</v>
      </c>
      <c r="Y897" s="17" t="s">
        <v>244</v>
      </c>
      <c r="Z897" s="152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245</v>
      </c>
      <c r="C898" s="9" t="s">
        <v>245</v>
      </c>
      <c r="D898" s="150" t="s">
        <v>247</v>
      </c>
      <c r="E898" s="151" t="s">
        <v>248</v>
      </c>
      <c r="F898" s="151" t="s">
        <v>249</v>
      </c>
      <c r="G898" s="151" t="s">
        <v>250</v>
      </c>
      <c r="H898" s="151" t="s">
        <v>252</v>
      </c>
      <c r="I898" s="151" t="s">
        <v>253</v>
      </c>
      <c r="J898" s="151" t="s">
        <v>254</v>
      </c>
      <c r="K898" s="151" t="s">
        <v>255</v>
      </c>
      <c r="L898" s="151" t="s">
        <v>256</v>
      </c>
      <c r="M898" s="151" t="s">
        <v>257</v>
      </c>
      <c r="N898" s="151" t="s">
        <v>258</v>
      </c>
      <c r="O898" s="151" t="s">
        <v>259</v>
      </c>
      <c r="P898" s="151" t="s">
        <v>260</v>
      </c>
      <c r="Q898" s="151" t="s">
        <v>261</v>
      </c>
      <c r="R898" s="151" t="s">
        <v>265</v>
      </c>
      <c r="S898" s="151" t="s">
        <v>283</v>
      </c>
      <c r="T898" s="151" t="s">
        <v>305</v>
      </c>
      <c r="U898" s="151" t="s">
        <v>284</v>
      </c>
      <c r="V898" s="151" t="s">
        <v>266</v>
      </c>
      <c r="W898" s="151" t="s">
        <v>267</v>
      </c>
      <c r="X898" s="151" t="s">
        <v>285</v>
      </c>
      <c r="Y898" s="151" t="s">
        <v>269</v>
      </c>
      <c r="Z898" s="152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313</v>
      </c>
      <c r="E899" s="11" t="s">
        <v>313</v>
      </c>
      <c r="F899" s="11" t="s">
        <v>118</v>
      </c>
      <c r="G899" s="11" t="s">
        <v>313</v>
      </c>
      <c r="H899" s="11" t="s">
        <v>313</v>
      </c>
      <c r="I899" s="11" t="s">
        <v>314</v>
      </c>
      <c r="J899" s="11" t="s">
        <v>314</v>
      </c>
      <c r="K899" s="11" t="s">
        <v>314</v>
      </c>
      <c r="L899" s="11" t="s">
        <v>314</v>
      </c>
      <c r="M899" s="11" t="s">
        <v>314</v>
      </c>
      <c r="N899" s="11" t="s">
        <v>313</v>
      </c>
      <c r="O899" s="11" t="s">
        <v>313</v>
      </c>
      <c r="P899" s="11" t="s">
        <v>314</v>
      </c>
      <c r="Q899" s="11" t="s">
        <v>313</v>
      </c>
      <c r="R899" s="11" t="s">
        <v>314</v>
      </c>
      <c r="S899" s="11" t="s">
        <v>314</v>
      </c>
      <c r="T899" s="11" t="s">
        <v>313</v>
      </c>
      <c r="U899" s="11" t="s">
        <v>313</v>
      </c>
      <c r="V899" s="11" t="s">
        <v>314</v>
      </c>
      <c r="W899" s="11" t="s">
        <v>314</v>
      </c>
      <c r="X899" s="11" t="s">
        <v>314</v>
      </c>
      <c r="Y899" s="11" t="s">
        <v>314</v>
      </c>
      <c r="Z899" s="152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152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3</v>
      </c>
    </row>
    <row r="901" spans="1:65">
      <c r="A901" s="29"/>
      <c r="B901" s="18">
        <v>1</v>
      </c>
      <c r="C901" s="14">
        <v>1</v>
      </c>
      <c r="D901" s="21">
        <v>1.37</v>
      </c>
      <c r="E901" s="21">
        <v>1.21</v>
      </c>
      <c r="F901" s="21">
        <v>1.1741494760369184</v>
      </c>
      <c r="G901" s="146">
        <v>1.4</v>
      </c>
      <c r="H901" s="21">
        <v>1.33</v>
      </c>
      <c r="I901" s="21">
        <v>1.28</v>
      </c>
      <c r="J901" s="21">
        <v>1.26</v>
      </c>
      <c r="K901" s="21">
        <v>1.22</v>
      </c>
      <c r="L901" s="21">
        <v>1.23</v>
      </c>
      <c r="M901" s="21">
        <v>1.22</v>
      </c>
      <c r="N901" s="21">
        <v>1.22</v>
      </c>
      <c r="O901" s="21">
        <v>1.1499999999999999</v>
      </c>
      <c r="P901" s="21">
        <v>1.25</v>
      </c>
      <c r="Q901" s="21">
        <v>1.1064772292844685</v>
      </c>
      <c r="R901" s="146" t="s">
        <v>96</v>
      </c>
      <c r="S901" s="21">
        <v>1.34</v>
      </c>
      <c r="T901" s="146">
        <v>1.9400000000000002</v>
      </c>
      <c r="U901" s="146">
        <v>1</v>
      </c>
      <c r="V901" s="21">
        <v>1.24</v>
      </c>
      <c r="W901" s="146">
        <v>0.91</v>
      </c>
      <c r="X901" s="146">
        <v>0.8</v>
      </c>
      <c r="Y901" s="146">
        <v>1.1000000000000001</v>
      </c>
      <c r="Z901" s="152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>
        <v>1</v>
      </c>
      <c r="C902" s="9">
        <v>2</v>
      </c>
      <c r="D902" s="11">
        <v>1.36</v>
      </c>
      <c r="E902" s="11">
        <v>1.2</v>
      </c>
      <c r="F902" s="11">
        <v>1.1631034850512578</v>
      </c>
      <c r="G902" s="147">
        <v>1.3</v>
      </c>
      <c r="H902" s="148">
        <v>1.99</v>
      </c>
      <c r="I902" s="11">
        <v>1.28</v>
      </c>
      <c r="J902" s="11">
        <v>1.3</v>
      </c>
      <c r="K902" s="11">
        <v>1.27</v>
      </c>
      <c r="L902" s="11">
        <v>1.21</v>
      </c>
      <c r="M902" s="11">
        <v>1.24</v>
      </c>
      <c r="N902" s="11">
        <v>1.27</v>
      </c>
      <c r="O902" s="11">
        <v>1.1399999999999999</v>
      </c>
      <c r="P902" s="11">
        <v>1.23</v>
      </c>
      <c r="Q902" s="11">
        <v>1.1624658079461379</v>
      </c>
      <c r="R902" s="147" t="s">
        <v>96</v>
      </c>
      <c r="S902" s="11">
        <v>1.33</v>
      </c>
      <c r="T902" s="147">
        <v>1.58</v>
      </c>
      <c r="U902" s="147">
        <v>0.95</v>
      </c>
      <c r="V902" s="11">
        <v>1.23</v>
      </c>
      <c r="W902" s="147">
        <v>1</v>
      </c>
      <c r="X902" s="147">
        <v>0.9</v>
      </c>
      <c r="Y902" s="147">
        <v>1.1000000000000001</v>
      </c>
      <c r="Z902" s="152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13</v>
      </c>
    </row>
    <row r="903" spans="1:65">
      <c r="A903" s="29"/>
      <c r="B903" s="19">
        <v>1</v>
      </c>
      <c r="C903" s="9">
        <v>3</v>
      </c>
      <c r="D903" s="11">
        <v>1.33</v>
      </c>
      <c r="E903" s="11">
        <v>1.25</v>
      </c>
      <c r="F903" s="11">
        <v>1.2300699852419208</v>
      </c>
      <c r="G903" s="147">
        <v>1.4</v>
      </c>
      <c r="H903" s="11">
        <v>1.37</v>
      </c>
      <c r="I903" s="11">
        <v>1.31</v>
      </c>
      <c r="J903" s="11">
        <v>1.26</v>
      </c>
      <c r="K903" s="11">
        <v>1.23</v>
      </c>
      <c r="L903" s="11">
        <v>1.26</v>
      </c>
      <c r="M903" s="11">
        <v>1.1599999999999999</v>
      </c>
      <c r="N903" s="11">
        <v>1.17</v>
      </c>
      <c r="O903" s="11">
        <v>1.17</v>
      </c>
      <c r="P903" s="11">
        <v>1.29</v>
      </c>
      <c r="Q903" s="11">
        <v>1.3488734138823302</v>
      </c>
      <c r="R903" s="147" t="s">
        <v>96</v>
      </c>
      <c r="S903" s="11">
        <v>1.35</v>
      </c>
      <c r="T903" s="147">
        <v>1.33</v>
      </c>
      <c r="U903" s="147">
        <v>0.98</v>
      </c>
      <c r="V903" s="11">
        <v>1.19</v>
      </c>
      <c r="W903" s="147">
        <v>1.1000000000000001</v>
      </c>
      <c r="X903" s="147">
        <v>0.8</v>
      </c>
      <c r="Y903" s="147">
        <v>1.1000000000000001</v>
      </c>
      <c r="Z903" s="152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16</v>
      </c>
    </row>
    <row r="904" spans="1:65">
      <c r="A904" s="29"/>
      <c r="B904" s="19">
        <v>1</v>
      </c>
      <c r="C904" s="9">
        <v>4</v>
      </c>
      <c r="D904" s="11">
        <v>1.34</v>
      </c>
      <c r="E904" s="11">
        <v>1.25</v>
      </c>
      <c r="F904" s="11">
        <v>1.2392411506116459</v>
      </c>
      <c r="G904" s="147">
        <v>1.4</v>
      </c>
      <c r="H904" s="11">
        <v>1.32</v>
      </c>
      <c r="I904" s="11">
        <v>1.28</v>
      </c>
      <c r="J904" s="11">
        <v>1.23</v>
      </c>
      <c r="K904" s="11">
        <v>1.29</v>
      </c>
      <c r="L904" s="11">
        <v>1.18</v>
      </c>
      <c r="M904" s="11">
        <v>1.19</v>
      </c>
      <c r="N904" s="11">
        <v>1.27</v>
      </c>
      <c r="O904" s="148">
        <v>1.06</v>
      </c>
      <c r="P904" s="11">
        <v>1.31</v>
      </c>
      <c r="Q904" s="11">
        <v>1.2060607569924029</v>
      </c>
      <c r="R904" s="147" t="s">
        <v>96</v>
      </c>
      <c r="S904" s="11">
        <v>1.32</v>
      </c>
      <c r="T904" s="147">
        <v>1.34</v>
      </c>
      <c r="U904" s="147">
        <v>1.05</v>
      </c>
      <c r="V904" s="11">
        <v>1.1399999999999999</v>
      </c>
      <c r="W904" s="147">
        <v>1.02</v>
      </c>
      <c r="X904" s="147">
        <v>0.9</v>
      </c>
      <c r="Y904" s="147">
        <v>1</v>
      </c>
      <c r="Z904" s="152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1.2532978255282066</v>
      </c>
    </row>
    <row r="905" spans="1:65">
      <c r="A905" s="29"/>
      <c r="B905" s="19">
        <v>1</v>
      </c>
      <c r="C905" s="9">
        <v>5</v>
      </c>
      <c r="D905" s="11">
        <v>1.38</v>
      </c>
      <c r="E905" s="11">
        <v>1.22</v>
      </c>
      <c r="F905" s="11">
        <v>1.1875518054303169</v>
      </c>
      <c r="G905" s="147">
        <v>1.2</v>
      </c>
      <c r="H905" s="11">
        <v>1.37</v>
      </c>
      <c r="I905" s="11">
        <v>1.27</v>
      </c>
      <c r="J905" s="11">
        <v>1.25</v>
      </c>
      <c r="K905" s="11">
        <v>1.29</v>
      </c>
      <c r="L905" s="11">
        <v>1.28</v>
      </c>
      <c r="M905" s="11">
        <v>1.28</v>
      </c>
      <c r="N905" s="11">
        <v>1.27</v>
      </c>
      <c r="O905" s="11">
        <v>1.18</v>
      </c>
      <c r="P905" s="11">
        <v>1.2</v>
      </c>
      <c r="Q905" s="11">
        <v>1.4084804673276563</v>
      </c>
      <c r="R905" s="147" t="s">
        <v>96</v>
      </c>
      <c r="S905" s="11">
        <v>1.29</v>
      </c>
      <c r="T905" s="147">
        <v>1.57</v>
      </c>
      <c r="U905" s="147">
        <v>1.01</v>
      </c>
      <c r="V905" s="11">
        <v>1.17</v>
      </c>
      <c r="W905" s="147">
        <v>1.08</v>
      </c>
      <c r="X905" s="147">
        <v>0.8</v>
      </c>
      <c r="Y905" s="147">
        <v>1.1000000000000001</v>
      </c>
      <c r="Z905" s="152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59</v>
      </c>
    </row>
    <row r="906" spans="1:65">
      <c r="A906" s="29"/>
      <c r="B906" s="19">
        <v>1</v>
      </c>
      <c r="C906" s="9">
        <v>6</v>
      </c>
      <c r="D906" s="11">
        <v>1.37</v>
      </c>
      <c r="E906" s="11">
        <v>1.22</v>
      </c>
      <c r="F906" s="11">
        <v>1.1580236998435025</v>
      </c>
      <c r="G906" s="147">
        <v>1.3</v>
      </c>
      <c r="H906" s="11">
        <v>1.32</v>
      </c>
      <c r="I906" s="11">
        <v>1.29</v>
      </c>
      <c r="J906" s="11">
        <v>1.27</v>
      </c>
      <c r="K906" s="11">
        <v>1.28</v>
      </c>
      <c r="L906" s="11">
        <v>1.18</v>
      </c>
      <c r="M906" s="11">
        <v>1.2</v>
      </c>
      <c r="N906" s="11">
        <v>1.23</v>
      </c>
      <c r="O906" s="11">
        <v>1.19</v>
      </c>
      <c r="P906" s="11">
        <v>1.34</v>
      </c>
      <c r="Q906" s="11">
        <v>1.1943070198900299</v>
      </c>
      <c r="R906" s="147" t="s">
        <v>96</v>
      </c>
      <c r="S906" s="11">
        <v>1.34</v>
      </c>
      <c r="T906" s="147">
        <v>1.45</v>
      </c>
      <c r="U906" s="147">
        <v>0.94</v>
      </c>
      <c r="V906" s="11">
        <v>1.19</v>
      </c>
      <c r="W906" s="147">
        <v>0.98</v>
      </c>
      <c r="X906" s="147">
        <v>0.8</v>
      </c>
      <c r="Y906" s="147">
        <v>1.1000000000000001</v>
      </c>
      <c r="Z906" s="152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20" t="s">
        <v>275</v>
      </c>
      <c r="C907" s="12"/>
      <c r="D907" s="22">
        <v>1.3583333333333334</v>
      </c>
      <c r="E907" s="22">
        <v>1.2249999999999999</v>
      </c>
      <c r="F907" s="22">
        <v>1.1920232670359272</v>
      </c>
      <c r="G907" s="22">
        <v>1.3333333333333333</v>
      </c>
      <c r="H907" s="22">
        <v>1.4500000000000002</v>
      </c>
      <c r="I907" s="22">
        <v>1.2849999999999999</v>
      </c>
      <c r="J907" s="22">
        <v>1.2616666666666667</v>
      </c>
      <c r="K907" s="22">
        <v>1.2633333333333334</v>
      </c>
      <c r="L907" s="22">
        <v>1.2233333333333334</v>
      </c>
      <c r="M907" s="22">
        <v>1.2150000000000001</v>
      </c>
      <c r="N907" s="22">
        <v>1.2383333333333333</v>
      </c>
      <c r="O907" s="22">
        <v>1.1483333333333332</v>
      </c>
      <c r="P907" s="22">
        <v>1.27</v>
      </c>
      <c r="Q907" s="22">
        <v>1.2377774492205045</v>
      </c>
      <c r="R907" s="22" t="s">
        <v>777</v>
      </c>
      <c r="S907" s="22">
        <v>1.3283333333333334</v>
      </c>
      <c r="T907" s="22">
        <v>1.5350000000000001</v>
      </c>
      <c r="U907" s="22">
        <v>0.98833333333333329</v>
      </c>
      <c r="V907" s="22">
        <v>1.1933333333333334</v>
      </c>
      <c r="W907" s="22">
        <v>1.0149999999999999</v>
      </c>
      <c r="X907" s="22">
        <v>0.83333333333333337</v>
      </c>
      <c r="Y907" s="22">
        <v>1.0833333333333333</v>
      </c>
      <c r="Z907" s="152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276</v>
      </c>
      <c r="C908" s="28"/>
      <c r="D908" s="11">
        <v>1.3650000000000002</v>
      </c>
      <c r="E908" s="11">
        <v>1.22</v>
      </c>
      <c r="F908" s="11">
        <v>1.1808506407336177</v>
      </c>
      <c r="G908" s="11">
        <v>1.35</v>
      </c>
      <c r="H908" s="11">
        <v>1.35</v>
      </c>
      <c r="I908" s="11">
        <v>1.28</v>
      </c>
      <c r="J908" s="11">
        <v>1.26</v>
      </c>
      <c r="K908" s="11">
        <v>1.2749999999999999</v>
      </c>
      <c r="L908" s="11">
        <v>1.22</v>
      </c>
      <c r="M908" s="11">
        <v>1.21</v>
      </c>
      <c r="N908" s="11">
        <v>1.25</v>
      </c>
      <c r="O908" s="11">
        <v>1.1599999999999999</v>
      </c>
      <c r="P908" s="11">
        <v>1.27</v>
      </c>
      <c r="Q908" s="11">
        <v>1.2001838884412164</v>
      </c>
      <c r="R908" s="11" t="s">
        <v>777</v>
      </c>
      <c r="S908" s="11">
        <v>1.335</v>
      </c>
      <c r="T908" s="11">
        <v>1.51</v>
      </c>
      <c r="U908" s="11">
        <v>0.99</v>
      </c>
      <c r="V908" s="11">
        <v>1.19</v>
      </c>
      <c r="W908" s="11">
        <v>1.01</v>
      </c>
      <c r="X908" s="11">
        <v>0.8</v>
      </c>
      <c r="Y908" s="11">
        <v>1.1000000000000001</v>
      </c>
      <c r="Z908" s="152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277</v>
      </c>
      <c r="C909" s="28"/>
      <c r="D909" s="23">
        <v>1.9407902170679486E-2</v>
      </c>
      <c r="E909" s="23">
        <v>2.073644135332774E-2</v>
      </c>
      <c r="F909" s="23">
        <v>3.4666618030884146E-2</v>
      </c>
      <c r="G909" s="23">
        <v>8.1649658092772567E-2</v>
      </c>
      <c r="H909" s="23">
        <v>0.26555602045519466</v>
      </c>
      <c r="I909" s="23">
        <v>1.3784048752090234E-2</v>
      </c>
      <c r="J909" s="23">
        <v>2.3166067138525426E-2</v>
      </c>
      <c r="K909" s="23">
        <v>3.076794869123823E-2</v>
      </c>
      <c r="L909" s="23">
        <v>4.1311822359545815E-2</v>
      </c>
      <c r="M909" s="23">
        <v>4.1833001326703811E-2</v>
      </c>
      <c r="N909" s="23">
        <v>4.0207793606049431E-2</v>
      </c>
      <c r="O909" s="23">
        <v>4.7081489639418404E-2</v>
      </c>
      <c r="P909" s="23">
        <v>5.2535702146254831E-2</v>
      </c>
      <c r="Q909" s="23">
        <v>0.11600780285290335</v>
      </c>
      <c r="R909" s="23" t="s">
        <v>777</v>
      </c>
      <c r="S909" s="23">
        <v>2.1369760566432826E-2</v>
      </c>
      <c r="T909" s="23">
        <v>0.22563244447552308</v>
      </c>
      <c r="U909" s="23">
        <v>4.0702170294305798E-2</v>
      </c>
      <c r="V909" s="23">
        <v>3.7237973450050539E-2</v>
      </c>
      <c r="W909" s="23">
        <v>6.9209825891993135E-2</v>
      </c>
      <c r="X909" s="23">
        <v>5.1639777949432218E-2</v>
      </c>
      <c r="Y909" s="23">
        <v>4.0824829046386332E-2</v>
      </c>
      <c r="Z909" s="204"/>
      <c r="AA909" s="205"/>
      <c r="AB909" s="205"/>
      <c r="AC909" s="205"/>
      <c r="AD909" s="205"/>
      <c r="AE909" s="205"/>
      <c r="AF909" s="205"/>
      <c r="AG909" s="205"/>
      <c r="AH909" s="205"/>
      <c r="AI909" s="205"/>
      <c r="AJ909" s="205"/>
      <c r="AK909" s="205"/>
      <c r="AL909" s="205"/>
      <c r="AM909" s="205"/>
      <c r="AN909" s="205"/>
      <c r="AO909" s="205"/>
      <c r="AP909" s="205"/>
      <c r="AQ909" s="205"/>
      <c r="AR909" s="205"/>
      <c r="AS909" s="205"/>
      <c r="AT909" s="205"/>
      <c r="AU909" s="205"/>
      <c r="AV909" s="205"/>
      <c r="AW909" s="205"/>
      <c r="AX909" s="205"/>
      <c r="AY909" s="205"/>
      <c r="AZ909" s="205"/>
      <c r="BA909" s="205"/>
      <c r="BB909" s="205"/>
      <c r="BC909" s="205"/>
      <c r="BD909" s="205"/>
      <c r="BE909" s="205"/>
      <c r="BF909" s="205"/>
      <c r="BG909" s="205"/>
      <c r="BH909" s="205"/>
      <c r="BI909" s="205"/>
      <c r="BJ909" s="205"/>
      <c r="BK909" s="205"/>
      <c r="BL909" s="205"/>
      <c r="BM909" s="56"/>
    </row>
    <row r="910" spans="1:65">
      <c r="A910" s="29"/>
      <c r="B910" s="3" t="s">
        <v>87</v>
      </c>
      <c r="C910" s="28"/>
      <c r="D910" s="13">
        <v>1.4288026137923546E-2</v>
      </c>
      <c r="E910" s="13">
        <v>1.692770722720632E-2</v>
      </c>
      <c r="F910" s="13">
        <v>2.9082165583131446E-2</v>
      </c>
      <c r="G910" s="13">
        <v>6.1237243569579429E-2</v>
      </c>
      <c r="H910" s="13">
        <v>0.18314208307254803</v>
      </c>
      <c r="I910" s="13">
        <v>1.072688618839707E-2</v>
      </c>
      <c r="J910" s="13">
        <v>1.8361479898434948E-2</v>
      </c>
      <c r="K910" s="13">
        <v>2.4354576800452422E-2</v>
      </c>
      <c r="L910" s="13">
        <v>3.3769882037775867E-2</v>
      </c>
      <c r="M910" s="13">
        <v>3.4430453766834408E-2</v>
      </c>
      <c r="N910" s="13">
        <v>3.2469281512287562E-2</v>
      </c>
      <c r="O910" s="13">
        <v>4.0999845839841863E-2</v>
      </c>
      <c r="P910" s="13">
        <v>4.1366694603350261E-2</v>
      </c>
      <c r="Q910" s="13">
        <v>9.372266632096081E-2</v>
      </c>
      <c r="R910" s="13" t="s">
        <v>777</v>
      </c>
      <c r="S910" s="13">
        <v>1.6087649108983307E-2</v>
      </c>
      <c r="T910" s="13">
        <v>0.14699182050522674</v>
      </c>
      <c r="U910" s="13">
        <v>4.1182634361860843E-2</v>
      </c>
      <c r="V910" s="13">
        <v>3.1205005684399892E-2</v>
      </c>
      <c r="W910" s="13">
        <v>6.8187020583244468E-2</v>
      </c>
      <c r="X910" s="13">
        <v>6.1967733539318656E-2</v>
      </c>
      <c r="Y910" s="13">
        <v>3.7684457581279696E-2</v>
      </c>
      <c r="Z910" s="152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278</v>
      </c>
      <c r="C911" s="28"/>
      <c r="D911" s="13">
        <v>8.3807300759386028E-2</v>
      </c>
      <c r="E911" s="13">
        <v>-2.2578691953191954E-2</v>
      </c>
      <c r="F911" s="13">
        <v>-4.8890660499195437E-2</v>
      </c>
      <c r="G911" s="13">
        <v>6.3859927125777594E-2</v>
      </c>
      <c r="H911" s="13">
        <v>0.15694767074928317</v>
      </c>
      <c r="I911" s="13">
        <v>2.5295004767468043E-2</v>
      </c>
      <c r="J911" s="13">
        <v>6.6774560427671492E-3</v>
      </c>
      <c r="K911" s="13">
        <v>8.0072809516742449E-3</v>
      </c>
      <c r="L911" s="13">
        <v>-2.390851686209905E-2</v>
      </c>
      <c r="M911" s="13">
        <v>-3.0557641406635083E-2</v>
      </c>
      <c r="N911" s="13">
        <v>-1.1940092681934078E-2</v>
      </c>
      <c r="O911" s="13">
        <v>-8.3750637762924129E-2</v>
      </c>
      <c r="P911" s="13">
        <v>1.3326580587303072E-2</v>
      </c>
      <c r="Q911" s="13">
        <v>-1.2383629805757468E-2</v>
      </c>
      <c r="R911" s="13" t="s">
        <v>777</v>
      </c>
      <c r="S911" s="13">
        <v>5.9870452399055862E-2</v>
      </c>
      <c r="T911" s="13">
        <v>0.22476874110355149</v>
      </c>
      <c r="U911" s="13">
        <v>-0.21141382901801742</v>
      </c>
      <c r="V911" s="13">
        <v>-4.7845365222429104E-2</v>
      </c>
      <c r="W911" s="13">
        <v>-0.19013663047550189</v>
      </c>
      <c r="X911" s="13">
        <v>-0.33508754554638898</v>
      </c>
      <c r="Y911" s="13">
        <v>-0.13561380921030575</v>
      </c>
      <c r="Z911" s="152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279</v>
      </c>
      <c r="C912" s="46"/>
      <c r="D912" s="44">
        <v>1.75</v>
      </c>
      <c r="E912" s="44">
        <v>0.19</v>
      </c>
      <c r="F912" s="44">
        <v>0.67</v>
      </c>
      <c r="G912" s="44" t="s">
        <v>280</v>
      </c>
      <c r="H912" s="44">
        <v>3.08</v>
      </c>
      <c r="I912" s="44">
        <v>0.68</v>
      </c>
      <c r="J912" s="44">
        <v>0.34</v>
      </c>
      <c r="K912" s="44">
        <v>0.36</v>
      </c>
      <c r="L912" s="44">
        <v>0.22</v>
      </c>
      <c r="M912" s="44">
        <v>0.34</v>
      </c>
      <c r="N912" s="44">
        <v>0</v>
      </c>
      <c r="O912" s="44">
        <v>1.31</v>
      </c>
      <c r="P912" s="44">
        <v>0.46</v>
      </c>
      <c r="Q912" s="44">
        <v>0.01</v>
      </c>
      <c r="R912" s="44">
        <v>54.77</v>
      </c>
      <c r="S912" s="44">
        <v>1.31</v>
      </c>
      <c r="T912" s="44">
        <v>4.32</v>
      </c>
      <c r="U912" s="44">
        <v>3.64</v>
      </c>
      <c r="V912" s="44">
        <v>0.66</v>
      </c>
      <c r="W912" s="44">
        <v>3.25</v>
      </c>
      <c r="X912" s="44" t="s">
        <v>280</v>
      </c>
      <c r="Y912" s="44" t="s">
        <v>280</v>
      </c>
      <c r="Z912" s="152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 t="s">
        <v>322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BM913" s="55"/>
    </row>
    <row r="914" spans="1:65">
      <c r="BM914" s="55"/>
    </row>
    <row r="915" spans="1:65" ht="15">
      <c r="B915" s="8" t="s">
        <v>624</v>
      </c>
      <c r="BM915" s="27" t="s">
        <v>67</v>
      </c>
    </row>
    <row r="916" spans="1:65" ht="15">
      <c r="A916" s="24" t="s">
        <v>24</v>
      </c>
      <c r="B916" s="18" t="s">
        <v>114</v>
      </c>
      <c r="C916" s="15" t="s">
        <v>115</v>
      </c>
      <c r="D916" s="16" t="s">
        <v>244</v>
      </c>
      <c r="E916" s="17" t="s">
        <v>244</v>
      </c>
      <c r="F916" s="17" t="s">
        <v>244</v>
      </c>
      <c r="G916" s="17" t="s">
        <v>244</v>
      </c>
      <c r="H916" s="17" t="s">
        <v>244</v>
      </c>
      <c r="I916" s="17" t="s">
        <v>244</v>
      </c>
      <c r="J916" s="17" t="s">
        <v>244</v>
      </c>
      <c r="K916" s="17" t="s">
        <v>244</v>
      </c>
      <c r="L916" s="17" t="s">
        <v>244</v>
      </c>
      <c r="M916" s="17" t="s">
        <v>244</v>
      </c>
      <c r="N916" s="17" t="s">
        <v>244</v>
      </c>
      <c r="O916" s="17" t="s">
        <v>244</v>
      </c>
      <c r="P916" s="17" t="s">
        <v>244</v>
      </c>
      <c r="Q916" s="152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245</v>
      </c>
      <c r="C917" s="9" t="s">
        <v>245</v>
      </c>
      <c r="D917" s="150" t="s">
        <v>247</v>
      </c>
      <c r="E917" s="151" t="s">
        <v>250</v>
      </c>
      <c r="F917" s="151" t="s">
        <v>252</v>
      </c>
      <c r="G917" s="151" t="s">
        <v>258</v>
      </c>
      <c r="H917" s="151" t="s">
        <v>260</v>
      </c>
      <c r="I917" s="151" t="s">
        <v>261</v>
      </c>
      <c r="J917" s="151" t="s">
        <v>263</v>
      </c>
      <c r="K917" s="151" t="s">
        <v>264</v>
      </c>
      <c r="L917" s="151" t="s">
        <v>283</v>
      </c>
      <c r="M917" s="151" t="s">
        <v>305</v>
      </c>
      <c r="N917" s="151" t="s">
        <v>267</v>
      </c>
      <c r="O917" s="151" t="s">
        <v>285</v>
      </c>
      <c r="P917" s="151" t="s">
        <v>269</v>
      </c>
      <c r="Q917" s="152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313</v>
      </c>
      <c r="E918" s="11" t="s">
        <v>313</v>
      </c>
      <c r="F918" s="11" t="s">
        <v>313</v>
      </c>
      <c r="G918" s="11" t="s">
        <v>313</v>
      </c>
      <c r="H918" s="11" t="s">
        <v>314</v>
      </c>
      <c r="I918" s="11" t="s">
        <v>313</v>
      </c>
      <c r="J918" s="11" t="s">
        <v>314</v>
      </c>
      <c r="K918" s="11" t="s">
        <v>313</v>
      </c>
      <c r="L918" s="11" t="s">
        <v>314</v>
      </c>
      <c r="M918" s="11" t="s">
        <v>313</v>
      </c>
      <c r="N918" s="11" t="s">
        <v>314</v>
      </c>
      <c r="O918" s="11" t="s">
        <v>314</v>
      </c>
      <c r="P918" s="11" t="s">
        <v>314</v>
      </c>
      <c r="Q918" s="152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</v>
      </c>
    </row>
    <row r="919" spans="1:65">
      <c r="A919" s="29"/>
      <c r="B919" s="19"/>
      <c r="C919" s="9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152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21">
        <v>0.73</v>
      </c>
      <c r="E920" s="146">
        <v>0.8</v>
      </c>
      <c r="F920" s="21">
        <v>0.73</v>
      </c>
      <c r="G920" s="21">
        <v>0.68</v>
      </c>
      <c r="H920" s="21">
        <v>0.7</v>
      </c>
      <c r="I920" s="21">
        <v>0.68912308347663331</v>
      </c>
      <c r="J920" s="146">
        <v>0.7</v>
      </c>
      <c r="K920" s="21">
        <v>0.72124600000000005</v>
      </c>
      <c r="L920" s="21">
        <v>0.7</v>
      </c>
      <c r="M920" s="146">
        <v>0.72</v>
      </c>
      <c r="N920" s="21">
        <v>0.73</v>
      </c>
      <c r="O920" s="146">
        <v>0.7</v>
      </c>
      <c r="P920" s="146">
        <v>0.6</v>
      </c>
      <c r="Q920" s="152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>
        <v>1</v>
      </c>
      <c r="C921" s="9">
        <v>2</v>
      </c>
      <c r="D921" s="11">
        <v>0.73</v>
      </c>
      <c r="E921" s="147">
        <v>0.8</v>
      </c>
      <c r="F921" s="11">
        <v>0.66</v>
      </c>
      <c r="G921" s="11">
        <v>0.69</v>
      </c>
      <c r="H921" s="11">
        <v>0.71</v>
      </c>
      <c r="I921" s="11">
        <v>0.69225171265912866</v>
      </c>
      <c r="J921" s="147">
        <v>0.7</v>
      </c>
      <c r="K921" s="11">
        <v>0.711144</v>
      </c>
      <c r="L921" s="11">
        <v>0.7</v>
      </c>
      <c r="M921" s="147">
        <v>0.79</v>
      </c>
      <c r="N921" s="11">
        <v>0.72</v>
      </c>
      <c r="O921" s="147">
        <v>0.7</v>
      </c>
      <c r="P921" s="147">
        <v>0.6</v>
      </c>
      <c r="Q921" s="152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14</v>
      </c>
    </row>
    <row r="922" spans="1:65">
      <c r="A922" s="29"/>
      <c r="B922" s="19">
        <v>1</v>
      </c>
      <c r="C922" s="9">
        <v>3</v>
      </c>
      <c r="D922" s="11">
        <v>0.72</v>
      </c>
      <c r="E922" s="147">
        <v>0.8</v>
      </c>
      <c r="F922" s="11">
        <v>0.74</v>
      </c>
      <c r="G922" s="11">
        <v>0.71</v>
      </c>
      <c r="H922" s="11">
        <v>0.71</v>
      </c>
      <c r="I922" s="11">
        <v>0.71337618238681677</v>
      </c>
      <c r="J922" s="147">
        <v>0.8</v>
      </c>
      <c r="K922" s="11">
        <v>0.71643599999999996</v>
      </c>
      <c r="L922" s="11">
        <v>0.67</v>
      </c>
      <c r="M922" s="147">
        <v>0.73</v>
      </c>
      <c r="N922" s="11">
        <v>0.7</v>
      </c>
      <c r="O922" s="147">
        <v>0.7</v>
      </c>
      <c r="P922" s="147">
        <v>0.6</v>
      </c>
      <c r="Q922" s="152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16</v>
      </c>
    </row>
    <row r="923" spans="1:65">
      <c r="A923" s="29"/>
      <c r="B923" s="19">
        <v>1</v>
      </c>
      <c r="C923" s="9">
        <v>4</v>
      </c>
      <c r="D923" s="11">
        <v>0.71</v>
      </c>
      <c r="E923" s="147">
        <v>0.8</v>
      </c>
      <c r="F923" s="11">
        <v>0.7</v>
      </c>
      <c r="G923" s="11">
        <v>0.7</v>
      </c>
      <c r="H923" s="11">
        <v>0.71</v>
      </c>
      <c r="I923" s="11">
        <v>0.71166048576937668</v>
      </c>
      <c r="J923" s="147">
        <v>0.8</v>
      </c>
      <c r="K923" s="11">
        <v>0.687666</v>
      </c>
      <c r="L923" s="11">
        <v>0.68</v>
      </c>
      <c r="M923" s="147">
        <v>0.76</v>
      </c>
      <c r="N923" s="11">
        <v>0.74</v>
      </c>
      <c r="O923" s="147">
        <v>0.7</v>
      </c>
      <c r="P923" s="147">
        <v>0.6</v>
      </c>
      <c r="Q923" s="152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0.70484152113970122</v>
      </c>
    </row>
    <row r="924" spans="1:65">
      <c r="A924" s="29"/>
      <c r="B924" s="19">
        <v>1</v>
      </c>
      <c r="C924" s="9">
        <v>5</v>
      </c>
      <c r="D924" s="11">
        <v>0.72</v>
      </c>
      <c r="E924" s="147">
        <v>0.7</v>
      </c>
      <c r="F924" s="11">
        <v>0.71</v>
      </c>
      <c r="G924" s="11">
        <v>0.68</v>
      </c>
      <c r="H924" s="11">
        <v>0.69</v>
      </c>
      <c r="I924" s="11">
        <v>0.68540072646778816</v>
      </c>
      <c r="J924" s="147">
        <v>0.7</v>
      </c>
      <c r="K924" s="11">
        <v>0.73003600000000002</v>
      </c>
      <c r="L924" s="11">
        <v>0.71</v>
      </c>
      <c r="M924" s="147">
        <v>0.78</v>
      </c>
      <c r="N924" s="11">
        <v>0.65</v>
      </c>
      <c r="O924" s="147">
        <v>0.6</v>
      </c>
      <c r="P924" s="147">
        <v>0.6</v>
      </c>
      <c r="Q924" s="152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60</v>
      </c>
    </row>
    <row r="925" spans="1:65">
      <c r="A925" s="29"/>
      <c r="B925" s="19">
        <v>1</v>
      </c>
      <c r="C925" s="9">
        <v>6</v>
      </c>
      <c r="D925" s="11">
        <v>0.72</v>
      </c>
      <c r="E925" s="147">
        <v>0.8</v>
      </c>
      <c r="F925" s="11">
        <v>0.69</v>
      </c>
      <c r="G925" s="11">
        <v>0.7</v>
      </c>
      <c r="H925" s="11">
        <v>0.7</v>
      </c>
      <c r="I925" s="11">
        <v>0.69670882394591649</v>
      </c>
      <c r="J925" s="147">
        <v>0.8</v>
      </c>
      <c r="K925" s="11">
        <v>0.74734400000000001</v>
      </c>
      <c r="L925" s="11">
        <v>0.7</v>
      </c>
      <c r="M925" s="147">
        <v>0.74</v>
      </c>
      <c r="N925" s="11">
        <v>0.69</v>
      </c>
      <c r="O925" s="147">
        <v>0.7</v>
      </c>
      <c r="P925" s="147">
        <v>0.6</v>
      </c>
      <c r="Q925" s="152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20" t="s">
        <v>275</v>
      </c>
      <c r="C926" s="12"/>
      <c r="D926" s="22">
        <v>0.72166666666666657</v>
      </c>
      <c r="E926" s="22">
        <v>0.78333333333333333</v>
      </c>
      <c r="F926" s="22">
        <v>0.70500000000000007</v>
      </c>
      <c r="G926" s="22">
        <v>0.69333333333333336</v>
      </c>
      <c r="H926" s="22">
        <v>0.70333333333333325</v>
      </c>
      <c r="I926" s="22">
        <v>0.69808683578427677</v>
      </c>
      <c r="J926" s="22">
        <v>0.75</v>
      </c>
      <c r="K926" s="22">
        <v>0.71897866666666665</v>
      </c>
      <c r="L926" s="22">
        <v>0.69333333333333336</v>
      </c>
      <c r="M926" s="22">
        <v>0.75333333333333341</v>
      </c>
      <c r="N926" s="22">
        <v>0.70499999999999996</v>
      </c>
      <c r="O926" s="22">
        <v>0.68333333333333324</v>
      </c>
      <c r="P926" s="22">
        <v>0.6</v>
      </c>
      <c r="Q926" s="152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276</v>
      </c>
      <c r="C927" s="28"/>
      <c r="D927" s="11">
        <v>0.72</v>
      </c>
      <c r="E927" s="11">
        <v>0.8</v>
      </c>
      <c r="F927" s="11">
        <v>0.70499999999999996</v>
      </c>
      <c r="G927" s="11">
        <v>0.69499999999999995</v>
      </c>
      <c r="H927" s="11">
        <v>0.70499999999999996</v>
      </c>
      <c r="I927" s="11">
        <v>0.69448026830252263</v>
      </c>
      <c r="J927" s="11">
        <v>0.75</v>
      </c>
      <c r="K927" s="11">
        <v>0.71884100000000006</v>
      </c>
      <c r="L927" s="11">
        <v>0.7</v>
      </c>
      <c r="M927" s="11">
        <v>0.75</v>
      </c>
      <c r="N927" s="11">
        <v>0.71</v>
      </c>
      <c r="O927" s="11">
        <v>0.7</v>
      </c>
      <c r="P927" s="11">
        <v>0.6</v>
      </c>
      <c r="Q927" s="152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277</v>
      </c>
      <c r="C928" s="28"/>
      <c r="D928" s="23">
        <v>7.5277265270908174E-3</v>
      </c>
      <c r="E928" s="23">
        <v>4.0824829046386339E-2</v>
      </c>
      <c r="F928" s="23">
        <v>2.8809720581775857E-2</v>
      </c>
      <c r="G928" s="23">
        <v>1.211060141638993E-2</v>
      </c>
      <c r="H928" s="23">
        <v>8.1649658092772665E-3</v>
      </c>
      <c r="I928" s="23">
        <v>1.1791877687506652E-2</v>
      </c>
      <c r="J928" s="23">
        <v>5.4772255750516662E-2</v>
      </c>
      <c r="K928" s="23">
        <v>1.9901395957737912E-2</v>
      </c>
      <c r="L928" s="23">
        <v>1.5055453054181579E-2</v>
      </c>
      <c r="M928" s="23">
        <v>2.8047578623950201E-2</v>
      </c>
      <c r="N928" s="23">
        <v>3.271085446759224E-2</v>
      </c>
      <c r="O928" s="23">
        <v>4.0824829046386291E-2</v>
      </c>
      <c r="P928" s="23">
        <v>0</v>
      </c>
      <c r="Q928" s="204"/>
      <c r="R928" s="205"/>
      <c r="S928" s="205"/>
      <c r="T928" s="205"/>
      <c r="U928" s="205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56"/>
    </row>
    <row r="929" spans="1:65">
      <c r="A929" s="29"/>
      <c r="B929" s="3" t="s">
        <v>87</v>
      </c>
      <c r="C929" s="28"/>
      <c r="D929" s="13">
        <v>1.0431029829687046E-2</v>
      </c>
      <c r="E929" s="13">
        <v>5.2116803037940009E-2</v>
      </c>
      <c r="F929" s="13">
        <v>4.0864851889043763E-2</v>
      </c>
      <c r="G929" s="13">
        <v>1.7467213581331627E-2</v>
      </c>
      <c r="H929" s="13">
        <v>1.1608956126934503E-2</v>
      </c>
      <c r="I929" s="13">
        <v>1.6891706136040911E-2</v>
      </c>
      <c r="J929" s="13">
        <v>7.3029674334022215E-2</v>
      </c>
      <c r="K929" s="13">
        <v>2.7680092442804859E-2</v>
      </c>
      <c r="L929" s="13">
        <v>2.171459575122343E-2</v>
      </c>
      <c r="M929" s="13">
        <v>3.7231299058340973E-2</v>
      </c>
      <c r="N929" s="13">
        <v>4.6398375131336517E-2</v>
      </c>
      <c r="O929" s="13">
        <v>5.9743652263004335E-2</v>
      </c>
      <c r="P929" s="13">
        <v>0</v>
      </c>
      <c r="Q929" s="152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278</v>
      </c>
      <c r="C930" s="28"/>
      <c r="D930" s="13">
        <v>2.3870820634629641E-2</v>
      </c>
      <c r="E930" s="13">
        <v>0.1113609369475197</v>
      </c>
      <c r="F930" s="13">
        <v>2.2484325276783679E-4</v>
      </c>
      <c r="G930" s="13">
        <v>-1.6327340914535804E-2</v>
      </c>
      <c r="H930" s="13">
        <v>-2.1397544854185879E-3</v>
      </c>
      <c r="I930" s="13">
        <v>-9.5832682281576931E-3</v>
      </c>
      <c r="J930" s="13">
        <v>6.406898218379542E-2</v>
      </c>
      <c r="K930" s="13">
        <v>2.0057197402483018E-2</v>
      </c>
      <c r="L930" s="13">
        <v>-1.6327340914535804E-2</v>
      </c>
      <c r="M930" s="13">
        <v>6.8798177660168047E-2</v>
      </c>
      <c r="N930" s="13">
        <v>2.2484325276761474E-4</v>
      </c>
      <c r="O930" s="13">
        <v>-3.0514927343653242E-2</v>
      </c>
      <c r="P930" s="13">
        <v>-0.14874481425296371</v>
      </c>
      <c r="Q930" s="152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45" t="s">
        <v>279</v>
      </c>
      <c r="C931" s="46"/>
      <c r="D931" s="44">
        <v>0.96</v>
      </c>
      <c r="E931" s="44" t="s">
        <v>280</v>
      </c>
      <c r="F931" s="44">
        <v>0</v>
      </c>
      <c r="G931" s="44">
        <v>0.67</v>
      </c>
      <c r="H931" s="44">
        <v>0.1</v>
      </c>
      <c r="I931" s="44">
        <v>0.4</v>
      </c>
      <c r="J931" s="44" t="s">
        <v>280</v>
      </c>
      <c r="K931" s="44">
        <v>0.81</v>
      </c>
      <c r="L931" s="44">
        <v>0.67</v>
      </c>
      <c r="M931" s="44">
        <v>2.79</v>
      </c>
      <c r="N931" s="44">
        <v>0</v>
      </c>
      <c r="O931" s="44" t="s">
        <v>280</v>
      </c>
      <c r="P931" s="44" t="s">
        <v>280</v>
      </c>
      <c r="Q931" s="152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0" t="s">
        <v>331</v>
      </c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BM932" s="55"/>
    </row>
    <row r="933" spans="1:65">
      <c r="BM933" s="55"/>
    </row>
    <row r="934" spans="1:65" ht="15">
      <c r="B934" s="8" t="s">
        <v>625</v>
      </c>
      <c r="BM934" s="27" t="s">
        <v>67</v>
      </c>
    </row>
    <row r="935" spans="1:65" ht="15">
      <c r="A935" s="24" t="s">
        <v>27</v>
      </c>
      <c r="B935" s="18" t="s">
        <v>114</v>
      </c>
      <c r="C935" s="15" t="s">
        <v>115</v>
      </c>
      <c r="D935" s="16" t="s">
        <v>244</v>
      </c>
      <c r="E935" s="17" t="s">
        <v>244</v>
      </c>
      <c r="F935" s="17" t="s">
        <v>244</v>
      </c>
      <c r="G935" s="17" t="s">
        <v>244</v>
      </c>
      <c r="H935" s="17" t="s">
        <v>244</v>
      </c>
      <c r="I935" s="17" t="s">
        <v>244</v>
      </c>
      <c r="J935" s="17" t="s">
        <v>244</v>
      </c>
      <c r="K935" s="17" t="s">
        <v>244</v>
      </c>
      <c r="L935" s="17" t="s">
        <v>244</v>
      </c>
      <c r="M935" s="17" t="s">
        <v>244</v>
      </c>
      <c r="N935" s="17" t="s">
        <v>244</v>
      </c>
      <c r="O935" s="17" t="s">
        <v>244</v>
      </c>
      <c r="P935" s="17" t="s">
        <v>244</v>
      </c>
      <c r="Q935" s="17" t="s">
        <v>244</v>
      </c>
      <c r="R935" s="17" t="s">
        <v>244</v>
      </c>
      <c r="S935" s="17" t="s">
        <v>244</v>
      </c>
      <c r="T935" s="17" t="s">
        <v>244</v>
      </c>
      <c r="U935" s="17" t="s">
        <v>244</v>
      </c>
      <c r="V935" s="17" t="s">
        <v>244</v>
      </c>
      <c r="W935" s="17" t="s">
        <v>244</v>
      </c>
      <c r="X935" s="17" t="s">
        <v>244</v>
      </c>
      <c r="Y935" s="17" t="s">
        <v>244</v>
      </c>
      <c r="Z935" s="152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245</v>
      </c>
      <c r="C936" s="9" t="s">
        <v>245</v>
      </c>
      <c r="D936" s="150" t="s">
        <v>247</v>
      </c>
      <c r="E936" s="151" t="s">
        <v>248</v>
      </c>
      <c r="F936" s="151" t="s">
        <v>249</v>
      </c>
      <c r="G936" s="151" t="s">
        <v>250</v>
      </c>
      <c r="H936" s="151" t="s">
        <v>252</v>
      </c>
      <c r="I936" s="151" t="s">
        <v>253</v>
      </c>
      <c r="J936" s="151" t="s">
        <v>254</v>
      </c>
      <c r="K936" s="151" t="s">
        <v>255</v>
      </c>
      <c r="L936" s="151" t="s">
        <v>256</v>
      </c>
      <c r="M936" s="151" t="s">
        <v>257</v>
      </c>
      <c r="N936" s="151" t="s">
        <v>258</v>
      </c>
      <c r="O936" s="151" t="s">
        <v>259</v>
      </c>
      <c r="P936" s="151" t="s">
        <v>260</v>
      </c>
      <c r="Q936" s="151" t="s">
        <v>261</v>
      </c>
      <c r="R936" s="151" t="s">
        <v>265</v>
      </c>
      <c r="S936" s="151" t="s">
        <v>283</v>
      </c>
      <c r="T936" s="151" t="s">
        <v>284</v>
      </c>
      <c r="U936" s="151" t="s">
        <v>266</v>
      </c>
      <c r="V936" s="151" t="s">
        <v>267</v>
      </c>
      <c r="W936" s="151" t="s">
        <v>285</v>
      </c>
      <c r="X936" s="151" t="s">
        <v>268</v>
      </c>
      <c r="Y936" s="151" t="s">
        <v>269</v>
      </c>
      <c r="Z936" s="152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313</v>
      </c>
      <c r="E937" s="11" t="s">
        <v>313</v>
      </c>
      <c r="F937" s="11" t="s">
        <v>118</v>
      </c>
      <c r="G937" s="11" t="s">
        <v>313</v>
      </c>
      <c r="H937" s="11" t="s">
        <v>313</v>
      </c>
      <c r="I937" s="11" t="s">
        <v>314</v>
      </c>
      <c r="J937" s="11" t="s">
        <v>314</v>
      </c>
      <c r="K937" s="11" t="s">
        <v>314</v>
      </c>
      <c r="L937" s="11" t="s">
        <v>314</v>
      </c>
      <c r="M937" s="11" t="s">
        <v>314</v>
      </c>
      <c r="N937" s="11" t="s">
        <v>313</v>
      </c>
      <c r="O937" s="11" t="s">
        <v>313</v>
      </c>
      <c r="P937" s="11" t="s">
        <v>314</v>
      </c>
      <c r="Q937" s="11" t="s">
        <v>313</v>
      </c>
      <c r="R937" s="11" t="s">
        <v>314</v>
      </c>
      <c r="S937" s="11" t="s">
        <v>314</v>
      </c>
      <c r="T937" s="11" t="s">
        <v>313</v>
      </c>
      <c r="U937" s="11" t="s">
        <v>314</v>
      </c>
      <c r="V937" s="11" t="s">
        <v>314</v>
      </c>
      <c r="W937" s="11" t="s">
        <v>314</v>
      </c>
      <c r="X937" s="11" t="s">
        <v>313</v>
      </c>
      <c r="Y937" s="11" t="s">
        <v>314</v>
      </c>
      <c r="Z937" s="152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</v>
      </c>
    </row>
    <row r="938" spans="1:65">
      <c r="A938" s="29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152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146">
        <v>1.2</v>
      </c>
      <c r="E939" s="146">
        <v>1.2</v>
      </c>
      <c r="F939" s="21">
        <v>1.200106016268395</v>
      </c>
      <c r="G939" s="21">
        <v>1.07</v>
      </c>
      <c r="H939" s="146" t="s">
        <v>221</v>
      </c>
      <c r="I939" s="21">
        <v>1.37</v>
      </c>
      <c r="J939" s="21">
        <v>1.1599999999999999</v>
      </c>
      <c r="K939" s="21">
        <v>1.33</v>
      </c>
      <c r="L939" s="21">
        <v>1.39</v>
      </c>
      <c r="M939" s="21">
        <v>1.23</v>
      </c>
      <c r="N939" s="21">
        <v>1.25</v>
      </c>
      <c r="O939" s="153">
        <v>1.52</v>
      </c>
      <c r="P939" s="21">
        <v>1.2</v>
      </c>
      <c r="Q939" s="21">
        <v>1.1703539999999999</v>
      </c>
      <c r="R939" s="146" t="s">
        <v>96</v>
      </c>
      <c r="S939" s="21">
        <v>1.22</v>
      </c>
      <c r="T939" s="146">
        <v>0.87</v>
      </c>
      <c r="U939" s="21">
        <v>1</v>
      </c>
      <c r="V939" s="153">
        <v>1.1200000000000001</v>
      </c>
      <c r="W939" s="21">
        <v>0.9</v>
      </c>
      <c r="X939" s="21" t="s">
        <v>280</v>
      </c>
      <c r="Y939" s="21">
        <v>1.18</v>
      </c>
      <c r="Z939" s="152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>
        <v>1</v>
      </c>
      <c r="C940" s="9">
        <v>2</v>
      </c>
      <c r="D940" s="147">
        <v>1.2</v>
      </c>
      <c r="E940" s="147">
        <v>1.2</v>
      </c>
      <c r="F940" s="11">
        <v>0.96095294351851257</v>
      </c>
      <c r="G940" s="11">
        <v>1.1599999999999999</v>
      </c>
      <c r="H940" s="147" t="s">
        <v>221</v>
      </c>
      <c r="I940" s="11">
        <v>1.29</v>
      </c>
      <c r="J940" s="11">
        <v>1.18</v>
      </c>
      <c r="K940" s="11">
        <v>1.32</v>
      </c>
      <c r="L940" s="11">
        <v>1.36</v>
      </c>
      <c r="M940" s="11">
        <v>1.25</v>
      </c>
      <c r="N940" s="11">
        <v>1.24</v>
      </c>
      <c r="O940" s="147">
        <v>1.76</v>
      </c>
      <c r="P940" s="11">
        <v>1.2</v>
      </c>
      <c r="Q940" s="11">
        <v>1.15764440706839</v>
      </c>
      <c r="R940" s="147" t="s">
        <v>96</v>
      </c>
      <c r="S940" s="11">
        <v>1.24</v>
      </c>
      <c r="T940" s="147">
        <v>0.86</v>
      </c>
      <c r="U940" s="11">
        <v>1</v>
      </c>
      <c r="V940" s="11">
        <v>1.18</v>
      </c>
      <c r="W940" s="11">
        <v>0.9</v>
      </c>
      <c r="X940" s="11" t="s">
        <v>280</v>
      </c>
      <c r="Y940" s="11">
        <v>1.1399999999999999</v>
      </c>
      <c r="Z940" s="152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54</v>
      </c>
    </row>
    <row r="941" spans="1:65">
      <c r="A941" s="29"/>
      <c r="B941" s="19">
        <v>1</v>
      </c>
      <c r="C941" s="9">
        <v>3</v>
      </c>
      <c r="D941" s="147">
        <v>1.2</v>
      </c>
      <c r="E941" s="147">
        <v>1.2</v>
      </c>
      <c r="F941" s="11">
        <v>1.0863839954794763</v>
      </c>
      <c r="G941" s="11">
        <v>1.06</v>
      </c>
      <c r="H941" s="147" t="s">
        <v>221</v>
      </c>
      <c r="I941" s="11">
        <v>1.19</v>
      </c>
      <c r="J941" s="11">
        <v>1.1599999999999999</v>
      </c>
      <c r="K941" s="11">
        <v>1.29</v>
      </c>
      <c r="L941" s="11">
        <v>1.33</v>
      </c>
      <c r="M941" s="11">
        <v>1.24</v>
      </c>
      <c r="N941" s="11">
        <v>1.31</v>
      </c>
      <c r="O941" s="147">
        <v>1.81</v>
      </c>
      <c r="P941" s="11">
        <v>1.24</v>
      </c>
      <c r="Q941" s="11">
        <v>1.1621988301252</v>
      </c>
      <c r="R941" s="147" t="s">
        <v>96</v>
      </c>
      <c r="S941" s="11">
        <v>1.33</v>
      </c>
      <c r="T941" s="147">
        <v>0.87</v>
      </c>
      <c r="U941" s="11">
        <v>1.1200000000000001</v>
      </c>
      <c r="V941" s="11">
        <v>1.1599999999999999</v>
      </c>
      <c r="W941" s="11">
        <v>0.9</v>
      </c>
      <c r="X941" s="11" t="s">
        <v>280</v>
      </c>
      <c r="Y941" s="11">
        <v>1.2</v>
      </c>
      <c r="Z941" s="152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16</v>
      </c>
    </row>
    <row r="942" spans="1:65">
      <c r="A942" s="29"/>
      <c r="B942" s="19">
        <v>1</v>
      </c>
      <c r="C942" s="9">
        <v>4</v>
      </c>
      <c r="D942" s="147">
        <v>1.3</v>
      </c>
      <c r="E942" s="147">
        <v>1.2</v>
      </c>
      <c r="F942" s="11">
        <v>0.98074753355133881</v>
      </c>
      <c r="G942" s="11">
        <v>1.08</v>
      </c>
      <c r="H942" s="147" t="s">
        <v>221</v>
      </c>
      <c r="I942" s="11">
        <v>1.2</v>
      </c>
      <c r="J942" s="11">
        <v>1.1499999999999999</v>
      </c>
      <c r="K942" s="11">
        <v>1.36</v>
      </c>
      <c r="L942" s="11">
        <v>1.23</v>
      </c>
      <c r="M942" s="148">
        <v>1.0900000000000001</v>
      </c>
      <c r="N942" s="11">
        <v>1.32</v>
      </c>
      <c r="O942" s="147">
        <v>1.73</v>
      </c>
      <c r="P942" s="11">
        <v>1.18</v>
      </c>
      <c r="Q942" s="11">
        <v>1.16212393500903</v>
      </c>
      <c r="R942" s="147" t="s">
        <v>96</v>
      </c>
      <c r="S942" s="11">
        <v>1.26</v>
      </c>
      <c r="T942" s="147">
        <v>0.89</v>
      </c>
      <c r="U942" s="11">
        <v>1.1000000000000001</v>
      </c>
      <c r="V942" s="11">
        <v>1.17</v>
      </c>
      <c r="W942" s="11">
        <v>0.9</v>
      </c>
      <c r="X942" s="11" t="s">
        <v>280</v>
      </c>
      <c r="Y942" s="11">
        <v>1.1200000000000001</v>
      </c>
      <c r="Z942" s="152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1.1780378687047359</v>
      </c>
    </row>
    <row r="943" spans="1:65">
      <c r="A943" s="29"/>
      <c r="B943" s="19">
        <v>1</v>
      </c>
      <c r="C943" s="9">
        <v>5</v>
      </c>
      <c r="D943" s="147">
        <v>1.3</v>
      </c>
      <c r="E943" s="147">
        <v>1.2</v>
      </c>
      <c r="F943" s="11">
        <v>1.1836969785287801</v>
      </c>
      <c r="G943" s="148">
        <v>1.27</v>
      </c>
      <c r="H943" s="147" t="s">
        <v>221</v>
      </c>
      <c r="I943" s="11">
        <v>1.3</v>
      </c>
      <c r="J943" s="11">
        <v>1.18</v>
      </c>
      <c r="K943" s="11">
        <v>1.28</v>
      </c>
      <c r="L943" s="11">
        <v>1.35</v>
      </c>
      <c r="M943" s="11">
        <v>1.26</v>
      </c>
      <c r="N943" s="11">
        <v>1.23</v>
      </c>
      <c r="O943" s="147">
        <v>1.71</v>
      </c>
      <c r="P943" s="11">
        <v>1.22</v>
      </c>
      <c r="Q943" s="11">
        <v>1.15999245565704</v>
      </c>
      <c r="R943" s="147" t="s">
        <v>96</v>
      </c>
      <c r="S943" s="11">
        <v>1.26</v>
      </c>
      <c r="T943" s="147">
        <v>0.81</v>
      </c>
      <c r="U943" s="11">
        <v>1.1000000000000001</v>
      </c>
      <c r="V943" s="11">
        <v>1.17</v>
      </c>
      <c r="W943" s="11">
        <v>0.9</v>
      </c>
      <c r="X943" s="11" t="s">
        <v>280</v>
      </c>
      <c r="Y943" s="11">
        <v>1.25</v>
      </c>
      <c r="Z943" s="152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61</v>
      </c>
    </row>
    <row r="944" spans="1:65">
      <c r="A944" s="29"/>
      <c r="B944" s="19">
        <v>1</v>
      </c>
      <c r="C944" s="9">
        <v>6</v>
      </c>
      <c r="D944" s="147">
        <v>1.1000000000000001</v>
      </c>
      <c r="E944" s="147">
        <v>1.2</v>
      </c>
      <c r="F944" s="11">
        <v>0.93029055487685131</v>
      </c>
      <c r="G944" s="11">
        <v>1.08</v>
      </c>
      <c r="H944" s="147" t="s">
        <v>221</v>
      </c>
      <c r="I944" s="11">
        <v>1.24</v>
      </c>
      <c r="J944" s="11">
        <v>1.18</v>
      </c>
      <c r="K944" s="11">
        <v>1.27</v>
      </c>
      <c r="L944" s="11">
        <v>1.2</v>
      </c>
      <c r="M944" s="11">
        <v>1.1499999999999999</v>
      </c>
      <c r="N944" s="11">
        <v>1.25</v>
      </c>
      <c r="O944" s="147">
        <v>1.79</v>
      </c>
      <c r="P944" s="11">
        <v>1.1299999999999999</v>
      </c>
      <c r="Q944" s="11">
        <v>1.1689165333432301</v>
      </c>
      <c r="R944" s="147" t="s">
        <v>96</v>
      </c>
      <c r="S944" s="11">
        <v>1.29</v>
      </c>
      <c r="T944" s="147">
        <v>0.81</v>
      </c>
      <c r="U944" s="11">
        <v>1.03</v>
      </c>
      <c r="V944" s="11">
        <v>1.19</v>
      </c>
      <c r="W944" s="11">
        <v>1.1000000000000001</v>
      </c>
      <c r="X944" s="11" t="s">
        <v>280</v>
      </c>
      <c r="Y944" s="11">
        <v>1.24</v>
      </c>
      <c r="Z944" s="152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20" t="s">
        <v>275</v>
      </c>
      <c r="C945" s="12"/>
      <c r="D945" s="22">
        <v>1.2166666666666666</v>
      </c>
      <c r="E945" s="22">
        <v>1.2</v>
      </c>
      <c r="F945" s="22">
        <v>1.0570296703705591</v>
      </c>
      <c r="G945" s="22">
        <v>1.1200000000000001</v>
      </c>
      <c r="H945" s="22" t="s">
        <v>777</v>
      </c>
      <c r="I945" s="22">
        <v>1.2649999999999999</v>
      </c>
      <c r="J945" s="22">
        <v>1.1683333333333332</v>
      </c>
      <c r="K945" s="22">
        <v>1.3083333333333336</v>
      </c>
      <c r="L945" s="22">
        <v>1.31</v>
      </c>
      <c r="M945" s="22">
        <v>1.2033333333333331</v>
      </c>
      <c r="N945" s="22">
        <v>1.2666666666666666</v>
      </c>
      <c r="O945" s="22">
        <v>1.72</v>
      </c>
      <c r="P945" s="22">
        <v>1.1949999999999998</v>
      </c>
      <c r="Q945" s="22">
        <v>1.1635383602004816</v>
      </c>
      <c r="R945" s="22" t="s">
        <v>777</v>
      </c>
      <c r="S945" s="22">
        <v>1.2666666666666666</v>
      </c>
      <c r="T945" s="22">
        <v>0.8516666666666669</v>
      </c>
      <c r="U945" s="22">
        <v>1.0583333333333333</v>
      </c>
      <c r="V945" s="22">
        <v>1.165</v>
      </c>
      <c r="W945" s="22">
        <v>0.93333333333333324</v>
      </c>
      <c r="X945" s="22" t="s">
        <v>777</v>
      </c>
      <c r="Y945" s="22">
        <v>1.1883333333333332</v>
      </c>
      <c r="Z945" s="152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276</v>
      </c>
      <c r="C946" s="28"/>
      <c r="D946" s="11">
        <v>1.2</v>
      </c>
      <c r="E946" s="11">
        <v>1.2</v>
      </c>
      <c r="F946" s="11">
        <v>1.0335657645154075</v>
      </c>
      <c r="G946" s="11">
        <v>1.08</v>
      </c>
      <c r="H946" s="11" t="s">
        <v>777</v>
      </c>
      <c r="I946" s="11">
        <v>1.2650000000000001</v>
      </c>
      <c r="J946" s="11">
        <v>1.17</v>
      </c>
      <c r="K946" s="11">
        <v>1.3050000000000002</v>
      </c>
      <c r="L946" s="11">
        <v>1.34</v>
      </c>
      <c r="M946" s="11">
        <v>1.2349999999999999</v>
      </c>
      <c r="N946" s="11">
        <v>1.25</v>
      </c>
      <c r="O946" s="11">
        <v>1.7450000000000001</v>
      </c>
      <c r="P946" s="11">
        <v>1.2</v>
      </c>
      <c r="Q946" s="11">
        <v>1.1621613825671151</v>
      </c>
      <c r="R946" s="11" t="s">
        <v>777</v>
      </c>
      <c r="S946" s="11">
        <v>1.26</v>
      </c>
      <c r="T946" s="11">
        <v>0.86499999999999999</v>
      </c>
      <c r="U946" s="11">
        <v>1.0649999999999999</v>
      </c>
      <c r="V946" s="11">
        <v>1.17</v>
      </c>
      <c r="W946" s="11">
        <v>0.9</v>
      </c>
      <c r="X946" s="11" t="s">
        <v>777</v>
      </c>
      <c r="Y946" s="11">
        <v>1.19</v>
      </c>
      <c r="Z946" s="152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277</v>
      </c>
      <c r="C947" s="28"/>
      <c r="D947" s="23">
        <v>7.5277265270908097E-2</v>
      </c>
      <c r="E947" s="23">
        <v>0</v>
      </c>
      <c r="F947" s="23">
        <v>0.11703813852805543</v>
      </c>
      <c r="G947" s="23">
        <v>8.173126696681017E-2</v>
      </c>
      <c r="H947" s="23" t="s">
        <v>777</v>
      </c>
      <c r="I947" s="23">
        <v>6.833739825307962E-2</v>
      </c>
      <c r="J947" s="23">
        <v>1.3291601358251269E-2</v>
      </c>
      <c r="K947" s="23">
        <v>3.4302575219167852E-2</v>
      </c>
      <c r="L947" s="23">
        <v>7.6681158050723272E-2</v>
      </c>
      <c r="M947" s="23">
        <v>6.8019605016985105E-2</v>
      </c>
      <c r="N947" s="23">
        <v>3.8297084310253561E-2</v>
      </c>
      <c r="O947" s="23">
        <v>0.10469001862641922</v>
      </c>
      <c r="P947" s="23">
        <v>3.7815340802378104E-2</v>
      </c>
      <c r="Q947" s="23">
        <v>5.0296074246296381E-3</v>
      </c>
      <c r="R947" s="23" t="s">
        <v>777</v>
      </c>
      <c r="S947" s="23">
        <v>3.8815804341359061E-2</v>
      </c>
      <c r="T947" s="23">
        <v>3.3714487489307395E-2</v>
      </c>
      <c r="U947" s="23">
        <v>5.4558836742242517E-2</v>
      </c>
      <c r="V947" s="23">
        <v>2.428991560298218E-2</v>
      </c>
      <c r="W947" s="23">
        <v>8.1649658092772623E-2</v>
      </c>
      <c r="X947" s="23" t="s">
        <v>777</v>
      </c>
      <c r="Y947" s="23">
        <v>5.2313159593611484E-2</v>
      </c>
      <c r="Z947" s="204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56"/>
    </row>
    <row r="948" spans="1:65">
      <c r="A948" s="29"/>
      <c r="B948" s="3" t="s">
        <v>87</v>
      </c>
      <c r="C948" s="28"/>
      <c r="D948" s="13">
        <v>6.1871724880198445E-2</v>
      </c>
      <c r="E948" s="13">
        <v>0</v>
      </c>
      <c r="F948" s="13">
        <v>0.11072360767983533</v>
      </c>
      <c r="G948" s="13">
        <v>7.2974345506080507E-2</v>
      </c>
      <c r="H948" s="13" t="s">
        <v>777</v>
      </c>
      <c r="I948" s="13">
        <v>5.4021658698086658E-2</v>
      </c>
      <c r="J948" s="13">
        <v>1.1376548951427621E-2</v>
      </c>
      <c r="K948" s="13">
        <v>2.6218528829937207E-2</v>
      </c>
      <c r="L948" s="13">
        <v>5.8535235153223869E-2</v>
      </c>
      <c r="M948" s="13">
        <v>5.6525987548741094E-2</v>
      </c>
      <c r="N948" s="13">
        <v>3.0234540244937023E-2</v>
      </c>
      <c r="O948" s="13">
        <v>6.0866289899080939E-2</v>
      </c>
      <c r="P948" s="13">
        <v>3.1644636654709714E-2</v>
      </c>
      <c r="Q948" s="13">
        <v>4.3226829442589406E-3</v>
      </c>
      <c r="R948" s="13" t="s">
        <v>777</v>
      </c>
      <c r="S948" s="13">
        <v>3.0644056058967681E-2</v>
      </c>
      <c r="T948" s="13">
        <v>3.9586482374920608E-2</v>
      </c>
      <c r="U948" s="13">
        <v>5.155165676432364E-2</v>
      </c>
      <c r="V948" s="13">
        <v>2.08497129639332E-2</v>
      </c>
      <c r="W948" s="13">
        <v>8.7481776527970678E-2</v>
      </c>
      <c r="X948" s="13" t="s">
        <v>777</v>
      </c>
      <c r="Y948" s="13">
        <v>4.4022294188172363E-2</v>
      </c>
      <c r="Z948" s="152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278</v>
      </c>
      <c r="C949" s="28"/>
      <c r="D949" s="13">
        <v>3.2790794751278662E-2</v>
      </c>
      <c r="E949" s="13">
        <v>1.864297564509676E-2</v>
      </c>
      <c r="F949" s="13">
        <v>-0.10272012602381497</v>
      </c>
      <c r="G949" s="13">
        <v>-4.9266556064576306E-2</v>
      </c>
      <c r="H949" s="13" t="s">
        <v>777</v>
      </c>
      <c r="I949" s="13">
        <v>7.3819470159206091E-2</v>
      </c>
      <c r="J949" s="13">
        <v>-8.2378806566489882E-3</v>
      </c>
      <c r="K949" s="13">
        <v>0.11060379983527935</v>
      </c>
      <c r="L949" s="13">
        <v>0.11201858174589741</v>
      </c>
      <c r="M949" s="13">
        <v>2.1472539466332874E-2</v>
      </c>
      <c r="N949" s="13">
        <v>7.523425206982437E-2</v>
      </c>
      <c r="O949" s="13">
        <v>0.46005493175797207</v>
      </c>
      <c r="P949" s="13">
        <v>1.4398629913242145E-2</v>
      </c>
      <c r="Q949" s="13">
        <v>-1.2308185406804117E-2</v>
      </c>
      <c r="R949" s="13" t="s">
        <v>777</v>
      </c>
      <c r="S949" s="13">
        <v>7.523425206982437E-2</v>
      </c>
      <c r="T949" s="13">
        <v>-0.27704644367410469</v>
      </c>
      <c r="U949" s="13">
        <v>-0.10161348675744941</v>
      </c>
      <c r="V949" s="13">
        <v>-1.1067444477885213E-2</v>
      </c>
      <c r="W949" s="13">
        <v>-0.20772213005381368</v>
      </c>
      <c r="X949" s="13" t="s">
        <v>777</v>
      </c>
      <c r="Y949" s="13">
        <v>8.7395022707692505E-3</v>
      </c>
      <c r="Z949" s="152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279</v>
      </c>
      <c r="C950" s="46"/>
      <c r="D950" s="44" t="s">
        <v>280</v>
      </c>
      <c r="E950" s="44" t="s">
        <v>280</v>
      </c>
      <c r="F950" s="44">
        <v>1.1299999999999999</v>
      </c>
      <c r="G950" s="44">
        <v>0.59</v>
      </c>
      <c r="H950" s="44">
        <v>8.08</v>
      </c>
      <c r="I950" s="44">
        <v>0.66</v>
      </c>
      <c r="J950" s="44">
        <v>0.17</v>
      </c>
      <c r="K950" s="44">
        <v>1.03</v>
      </c>
      <c r="L950" s="44">
        <v>1.05</v>
      </c>
      <c r="M950" s="44">
        <v>0.13</v>
      </c>
      <c r="N950" s="44">
        <v>0.67</v>
      </c>
      <c r="O950" s="44">
        <v>4.58</v>
      </c>
      <c r="P950" s="44">
        <v>0.06</v>
      </c>
      <c r="Q950" s="44">
        <v>0.21</v>
      </c>
      <c r="R950" s="44">
        <v>32.81</v>
      </c>
      <c r="S950" s="44">
        <v>0.67</v>
      </c>
      <c r="T950" s="44">
        <v>2.9</v>
      </c>
      <c r="U950" s="44">
        <v>1.1200000000000001</v>
      </c>
      <c r="V950" s="44">
        <v>0.2</v>
      </c>
      <c r="W950" s="44">
        <v>2.2000000000000002</v>
      </c>
      <c r="X950" s="44" t="s">
        <v>280</v>
      </c>
      <c r="Y950" s="44">
        <v>0</v>
      </c>
      <c r="Z950" s="152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 t="s">
        <v>332</v>
      </c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BM951" s="55"/>
    </row>
    <row r="952" spans="1:65">
      <c r="BM952" s="55"/>
    </row>
    <row r="953" spans="1:65" ht="15">
      <c r="B953" s="8" t="s">
        <v>626</v>
      </c>
      <c r="BM953" s="27" t="s">
        <v>67</v>
      </c>
    </row>
    <row r="954" spans="1:65" ht="15">
      <c r="A954" s="24" t="s">
        <v>30</v>
      </c>
      <c r="B954" s="18" t="s">
        <v>114</v>
      </c>
      <c r="C954" s="15" t="s">
        <v>115</v>
      </c>
      <c r="D954" s="16" t="s">
        <v>244</v>
      </c>
      <c r="E954" s="17" t="s">
        <v>244</v>
      </c>
      <c r="F954" s="17" t="s">
        <v>244</v>
      </c>
      <c r="G954" s="17" t="s">
        <v>244</v>
      </c>
      <c r="H954" s="17" t="s">
        <v>244</v>
      </c>
      <c r="I954" s="17" t="s">
        <v>244</v>
      </c>
      <c r="J954" s="17" t="s">
        <v>244</v>
      </c>
      <c r="K954" s="17" t="s">
        <v>244</v>
      </c>
      <c r="L954" s="17" t="s">
        <v>244</v>
      </c>
      <c r="M954" s="17" t="s">
        <v>244</v>
      </c>
      <c r="N954" s="17" t="s">
        <v>244</v>
      </c>
      <c r="O954" s="17" t="s">
        <v>244</v>
      </c>
      <c r="P954" s="17" t="s">
        <v>244</v>
      </c>
      <c r="Q954" s="17" t="s">
        <v>244</v>
      </c>
      <c r="R954" s="17" t="s">
        <v>244</v>
      </c>
      <c r="S954" s="17" t="s">
        <v>244</v>
      </c>
      <c r="T954" s="17" t="s">
        <v>244</v>
      </c>
      <c r="U954" s="17" t="s">
        <v>244</v>
      </c>
      <c r="V954" s="17" t="s">
        <v>244</v>
      </c>
      <c r="W954" s="17" t="s">
        <v>244</v>
      </c>
      <c r="X954" s="17" t="s">
        <v>244</v>
      </c>
      <c r="Y954" s="17" t="s">
        <v>244</v>
      </c>
      <c r="Z954" s="17" t="s">
        <v>244</v>
      </c>
      <c r="AA954" s="152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 t="s">
        <v>245</v>
      </c>
      <c r="C955" s="9" t="s">
        <v>245</v>
      </c>
      <c r="D955" s="150" t="s">
        <v>247</v>
      </c>
      <c r="E955" s="151" t="s">
        <v>248</v>
      </c>
      <c r="F955" s="151" t="s">
        <v>249</v>
      </c>
      <c r="G955" s="151" t="s">
        <v>250</v>
      </c>
      <c r="H955" s="151" t="s">
        <v>252</v>
      </c>
      <c r="I955" s="151" t="s">
        <v>253</v>
      </c>
      <c r="J955" s="151" t="s">
        <v>254</v>
      </c>
      <c r="K955" s="151" t="s">
        <v>255</v>
      </c>
      <c r="L955" s="151" t="s">
        <v>256</v>
      </c>
      <c r="M955" s="151" t="s">
        <v>257</v>
      </c>
      <c r="N955" s="151" t="s">
        <v>258</v>
      </c>
      <c r="O955" s="151" t="s">
        <v>259</v>
      </c>
      <c r="P955" s="151" t="s">
        <v>260</v>
      </c>
      <c r="Q955" s="151" t="s">
        <v>261</v>
      </c>
      <c r="R955" s="151" t="s">
        <v>263</v>
      </c>
      <c r="S955" s="151" t="s">
        <v>264</v>
      </c>
      <c r="T955" s="151" t="s">
        <v>265</v>
      </c>
      <c r="U955" s="151" t="s">
        <v>283</v>
      </c>
      <c r="V955" s="151" t="s">
        <v>305</v>
      </c>
      <c r="W955" s="151" t="s">
        <v>266</v>
      </c>
      <c r="X955" s="151" t="s">
        <v>267</v>
      </c>
      <c r="Y955" s="151" t="s">
        <v>285</v>
      </c>
      <c r="Z955" s="151" t="s">
        <v>269</v>
      </c>
      <c r="AA955" s="152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 t="s">
        <v>3</v>
      </c>
    </row>
    <row r="956" spans="1:65">
      <c r="A956" s="29"/>
      <c r="B956" s="19"/>
      <c r="C956" s="9"/>
      <c r="D956" s="10" t="s">
        <v>313</v>
      </c>
      <c r="E956" s="11" t="s">
        <v>313</v>
      </c>
      <c r="F956" s="11" t="s">
        <v>118</v>
      </c>
      <c r="G956" s="11" t="s">
        <v>313</v>
      </c>
      <c r="H956" s="11" t="s">
        <v>313</v>
      </c>
      <c r="I956" s="11" t="s">
        <v>314</v>
      </c>
      <c r="J956" s="11" t="s">
        <v>314</v>
      </c>
      <c r="K956" s="11" t="s">
        <v>314</v>
      </c>
      <c r="L956" s="11" t="s">
        <v>314</v>
      </c>
      <c r="M956" s="11" t="s">
        <v>314</v>
      </c>
      <c r="N956" s="11" t="s">
        <v>313</v>
      </c>
      <c r="O956" s="11" t="s">
        <v>313</v>
      </c>
      <c r="P956" s="11" t="s">
        <v>314</v>
      </c>
      <c r="Q956" s="11" t="s">
        <v>313</v>
      </c>
      <c r="R956" s="11" t="s">
        <v>314</v>
      </c>
      <c r="S956" s="11" t="s">
        <v>313</v>
      </c>
      <c r="T956" s="11" t="s">
        <v>314</v>
      </c>
      <c r="U956" s="11" t="s">
        <v>314</v>
      </c>
      <c r="V956" s="11" t="s">
        <v>313</v>
      </c>
      <c r="W956" s="11" t="s">
        <v>314</v>
      </c>
      <c r="X956" s="11" t="s">
        <v>314</v>
      </c>
      <c r="Y956" s="11" t="s">
        <v>314</v>
      </c>
      <c r="Z956" s="11" t="s">
        <v>314</v>
      </c>
      <c r="AA956" s="152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152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8">
        <v>1</v>
      </c>
      <c r="C958" s="14">
        <v>1</v>
      </c>
      <c r="D958" s="211">
        <v>15.18</v>
      </c>
      <c r="E958" s="211">
        <v>14.8</v>
      </c>
      <c r="F958" s="211">
        <v>14.156054295535185</v>
      </c>
      <c r="G958" s="211">
        <v>14.5</v>
      </c>
      <c r="H958" s="211">
        <v>14.53</v>
      </c>
      <c r="I958" s="211">
        <v>13.75</v>
      </c>
      <c r="J958" s="211">
        <v>14.85</v>
      </c>
      <c r="K958" s="211">
        <v>14.7</v>
      </c>
      <c r="L958" s="211">
        <v>14</v>
      </c>
      <c r="M958" s="211">
        <v>15.45</v>
      </c>
      <c r="N958" s="211">
        <v>14.36</v>
      </c>
      <c r="O958" s="211">
        <v>13.5</v>
      </c>
      <c r="P958" s="211">
        <v>14.1</v>
      </c>
      <c r="Q958" s="211">
        <v>14.688824547751231</v>
      </c>
      <c r="R958" s="211">
        <v>12.93</v>
      </c>
      <c r="S958" s="211">
        <v>12.420260000000001</v>
      </c>
      <c r="T958" s="212">
        <v>15</v>
      </c>
      <c r="U958" s="211">
        <v>14.2</v>
      </c>
      <c r="V958" s="211">
        <v>13.3</v>
      </c>
      <c r="W958" s="211">
        <v>14.91</v>
      </c>
      <c r="X958" s="211">
        <v>14.3</v>
      </c>
      <c r="Y958" s="211">
        <v>14.2</v>
      </c>
      <c r="Z958" s="211">
        <v>13</v>
      </c>
      <c r="AA958" s="213"/>
      <c r="AB958" s="214"/>
      <c r="AC958" s="214"/>
      <c r="AD958" s="214"/>
      <c r="AE958" s="214"/>
      <c r="AF958" s="214"/>
      <c r="AG958" s="214"/>
      <c r="AH958" s="214"/>
      <c r="AI958" s="214"/>
      <c r="AJ958" s="214"/>
      <c r="AK958" s="214"/>
      <c r="AL958" s="214"/>
      <c r="AM958" s="214"/>
      <c r="AN958" s="214"/>
      <c r="AO958" s="214"/>
      <c r="AP958" s="214"/>
      <c r="AQ958" s="214"/>
      <c r="AR958" s="214"/>
      <c r="AS958" s="214"/>
      <c r="AT958" s="214"/>
      <c r="AU958" s="214"/>
      <c r="AV958" s="214"/>
      <c r="AW958" s="214"/>
      <c r="AX958" s="214"/>
      <c r="AY958" s="214"/>
      <c r="AZ958" s="214"/>
      <c r="BA958" s="214"/>
      <c r="BB958" s="214"/>
      <c r="BC958" s="214"/>
      <c r="BD958" s="214"/>
      <c r="BE958" s="214"/>
      <c r="BF958" s="214"/>
      <c r="BG958" s="214"/>
      <c r="BH958" s="214"/>
      <c r="BI958" s="214"/>
      <c r="BJ958" s="214"/>
      <c r="BK958" s="214"/>
      <c r="BL958" s="214"/>
      <c r="BM958" s="215">
        <v>1</v>
      </c>
    </row>
    <row r="959" spans="1:65">
      <c r="A959" s="29"/>
      <c r="B959" s="19">
        <v>1</v>
      </c>
      <c r="C959" s="9">
        <v>2</v>
      </c>
      <c r="D959" s="216">
        <v>15.13</v>
      </c>
      <c r="E959" s="216">
        <v>14.3</v>
      </c>
      <c r="F959" s="216">
        <v>14.600944437315112</v>
      </c>
      <c r="G959" s="216">
        <v>14.7</v>
      </c>
      <c r="H959" s="216">
        <v>13.55</v>
      </c>
      <c r="I959" s="216">
        <v>14</v>
      </c>
      <c r="J959" s="216">
        <v>15.15</v>
      </c>
      <c r="K959" s="216">
        <v>15.25</v>
      </c>
      <c r="L959" s="216">
        <v>14</v>
      </c>
      <c r="M959" s="216">
        <v>15.949999999999998</v>
      </c>
      <c r="N959" s="216">
        <v>14.88</v>
      </c>
      <c r="O959" s="216">
        <v>12.7</v>
      </c>
      <c r="P959" s="216">
        <v>13.6</v>
      </c>
      <c r="Q959" s="216">
        <v>14.613385469314899</v>
      </c>
      <c r="R959" s="216">
        <v>13.27</v>
      </c>
      <c r="S959" s="216">
        <v>12.615119999999999</v>
      </c>
      <c r="T959" s="217">
        <v>15</v>
      </c>
      <c r="U959" s="216">
        <v>14.6</v>
      </c>
      <c r="V959" s="216">
        <v>13.33</v>
      </c>
      <c r="W959" s="216">
        <v>13.29</v>
      </c>
      <c r="X959" s="216">
        <v>12.8</v>
      </c>
      <c r="Y959" s="216">
        <v>13.5</v>
      </c>
      <c r="Z959" s="216">
        <v>12.9</v>
      </c>
      <c r="AA959" s="213"/>
      <c r="AB959" s="214"/>
      <c r="AC959" s="214"/>
      <c r="AD959" s="214"/>
      <c r="AE959" s="214"/>
      <c r="AF959" s="214"/>
      <c r="AG959" s="214"/>
      <c r="AH959" s="214"/>
      <c r="AI959" s="214"/>
      <c r="AJ959" s="214"/>
      <c r="AK959" s="214"/>
      <c r="AL959" s="214"/>
      <c r="AM959" s="214"/>
      <c r="AN959" s="214"/>
      <c r="AO959" s="214"/>
      <c r="AP959" s="214"/>
      <c r="AQ959" s="214"/>
      <c r="AR959" s="214"/>
      <c r="AS959" s="214"/>
      <c r="AT959" s="214"/>
      <c r="AU959" s="214"/>
      <c r="AV959" s="214"/>
      <c r="AW959" s="214"/>
      <c r="AX959" s="214"/>
      <c r="AY959" s="214"/>
      <c r="AZ959" s="214"/>
      <c r="BA959" s="214"/>
      <c r="BB959" s="214"/>
      <c r="BC959" s="214"/>
      <c r="BD959" s="214"/>
      <c r="BE959" s="214"/>
      <c r="BF959" s="214"/>
      <c r="BG959" s="214"/>
      <c r="BH959" s="214"/>
      <c r="BI959" s="214"/>
      <c r="BJ959" s="214"/>
      <c r="BK959" s="214"/>
      <c r="BL959" s="214"/>
      <c r="BM959" s="215">
        <v>15</v>
      </c>
    </row>
    <row r="960" spans="1:65">
      <c r="A960" s="29"/>
      <c r="B960" s="19">
        <v>1</v>
      </c>
      <c r="C960" s="9">
        <v>3</v>
      </c>
      <c r="D960" s="216">
        <v>14.58</v>
      </c>
      <c r="E960" s="216">
        <v>14.3</v>
      </c>
      <c r="F960" s="216">
        <v>14.667745287860114</v>
      </c>
      <c r="G960" s="216">
        <v>14.7</v>
      </c>
      <c r="H960" s="216">
        <v>14.63</v>
      </c>
      <c r="I960" s="216">
        <v>13.75</v>
      </c>
      <c r="J960" s="216">
        <v>15</v>
      </c>
      <c r="K960" s="216">
        <v>15.5</v>
      </c>
      <c r="L960" s="216">
        <v>14.4</v>
      </c>
      <c r="M960" s="216">
        <v>15.1</v>
      </c>
      <c r="N960" s="216">
        <v>14.1</v>
      </c>
      <c r="O960" s="216">
        <v>13.3</v>
      </c>
      <c r="P960" s="216">
        <v>13.8</v>
      </c>
      <c r="Q960" s="216">
        <v>15.307877364580264</v>
      </c>
      <c r="R960" s="216">
        <v>13.63</v>
      </c>
      <c r="S960" s="216">
        <v>12.63546</v>
      </c>
      <c r="T960" s="217">
        <v>15</v>
      </c>
      <c r="U960" s="216">
        <v>14.6</v>
      </c>
      <c r="V960" s="216">
        <v>13.53</v>
      </c>
      <c r="W960" s="216">
        <v>14.1</v>
      </c>
      <c r="X960" s="216">
        <v>12.7</v>
      </c>
      <c r="Y960" s="216">
        <v>13.8</v>
      </c>
      <c r="Z960" s="216">
        <v>12.8</v>
      </c>
      <c r="AA960" s="213"/>
      <c r="AB960" s="214"/>
      <c r="AC960" s="214"/>
      <c r="AD960" s="214"/>
      <c r="AE960" s="214"/>
      <c r="AF960" s="214"/>
      <c r="AG960" s="214"/>
      <c r="AH960" s="214"/>
      <c r="AI960" s="214"/>
      <c r="AJ960" s="214"/>
      <c r="AK960" s="214"/>
      <c r="AL960" s="214"/>
      <c r="AM960" s="214"/>
      <c r="AN960" s="214"/>
      <c r="AO960" s="214"/>
      <c r="AP960" s="214"/>
      <c r="AQ960" s="214"/>
      <c r="AR960" s="214"/>
      <c r="AS960" s="214"/>
      <c r="AT960" s="214"/>
      <c r="AU960" s="214"/>
      <c r="AV960" s="214"/>
      <c r="AW960" s="214"/>
      <c r="AX960" s="214"/>
      <c r="AY960" s="214"/>
      <c r="AZ960" s="214"/>
      <c r="BA960" s="214"/>
      <c r="BB960" s="214"/>
      <c r="BC960" s="214"/>
      <c r="BD960" s="214"/>
      <c r="BE960" s="214"/>
      <c r="BF960" s="214"/>
      <c r="BG960" s="214"/>
      <c r="BH960" s="214"/>
      <c r="BI960" s="214"/>
      <c r="BJ960" s="214"/>
      <c r="BK960" s="214"/>
      <c r="BL960" s="214"/>
      <c r="BM960" s="215">
        <v>16</v>
      </c>
    </row>
    <row r="961" spans="1:65">
      <c r="A961" s="29"/>
      <c r="B961" s="19">
        <v>1</v>
      </c>
      <c r="C961" s="9">
        <v>4</v>
      </c>
      <c r="D961" s="216">
        <v>14.92</v>
      </c>
      <c r="E961" s="216">
        <v>14.8</v>
      </c>
      <c r="F961" s="216">
        <v>14.262879980512313</v>
      </c>
      <c r="G961" s="216">
        <v>14.1</v>
      </c>
      <c r="H961" s="216">
        <v>14.39</v>
      </c>
      <c r="I961" s="216">
        <v>13.7</v>
      </c>
      <c r="J961" s="216">
        <v>14.55</v>
      </c>
      <c r="K961" s="216">
        <v>15.9</v>
      </c>
      <c r="L961" s="216">
        <v>13.55</v>
      </c>
      <c r="M961" s="216">
        <v>14.4</v>
      </c>
      <c r="N961" s="216">
        <v>14.91</v>
      </c>
      <c r="O961" s="216">
        <v>12.7</v>
      </c>
      <c r="P961" s="216">
        <v>13.6</v>
      </c>
      <c r="Q961" s="216">
        <v>15.441938230157733</v>
      </c>
      <c r="R961" s="216">
        <v>13.45</v>
      </c>
      <c r="S961" s="216">
        <v>12.716340000000001</v>
      </c>
      <c r="T961" s="217">
        <v>14</v>
      </c>
      <c r="U961" s="216">
        <v>14.7</v>
      </c>
      <c r="V961" s="218">
        <v>12.49</v>
      </c>
      <c r="W961" s="216">
        <v>14.42</v>
      </c>
      <c r="X961" s="216">
        <v>13.3</v>
      </c>
      <c r="Y961" s="216">
        <v>12.9</v>
      </c>
      <c r="Z961" s="216">
        <v>12</v>
      </c>
      <c r="AA961" s="213"/>
      <c r="AB961" s="214"/>
      <c r="AC961" s="214"/>
      <c r="AD961" s="214"/>
      <c r="AE961" s="214"/>
      <c r="AF961" s="214"/>
      <c r="AG961" s="214"/>
      <c r="AH961" s="214"/>
      <c r="AI961" s="214"/>
      <c r="AJ961" s="214"/>
      <c r="AK961" s="214"/>
      <c r="AL961" s="214"/>
      <c r="AM961" s="214"/>
      <c r="AN961" s="214"/>
      <c r="AO961" s="214"/>
      <c r="AP961" s="214"/>
      <c r="AQ961" s="214"/>
      <c r="AR961" s="214"/>
      <c r="AS961" s="214"/>
      <c r="AT961" s="214"/>
      <c r="AU961" s="214"/>
      <c r="AV961" s="214"/>
      <c r="AW961" s="214"/>
      <c r="AX961" s="214"/>
      <c r="AY961" s="214"/>
      <c r="AZ961" s="214"/>
      <c r="BA961" s="214"/>
      <c r="BB961" s="214"/>
      <c r="BC961" s="214"/>
      <c r="BD961" s="214"/>
      <c r="BE961" s="214"/>
      <c r="BF961" s="214"/>
      <c r="BG961" s="214"/>
      <c r="BH961" s="214"/>
      <c r="BI961" s="214"/>
      <c r="BJ961" s="214"/>
      <c r="BK961" s="214"/>
      <c r="BL961" s="214"/>
      <c r="BM961" s="215">
        <v>14.071206459205728</v>
      </c>
    </row>
    <row r="962" spans="1:65">
      <c r="A962" s="29"/>
      <c r="B962" s="19">
        <v>1</v>
      </c>
      <c r="C962" s="9">
        <v>5</v>
      </c>
      <c r="D962" s="216">
        <v>15.11</v>
      </c>
      <c r="E962" s="216">
        <v>14.7</v>
      </c>
      <c r="F962" s="216">
        <v>14.758216488342736</v>
      </c>
      <c r="G962" s="216">
        <v>13.2</v>
      </c>
      <c r="H962" s="216">
        <v>14.42</v>
      </c>
      <c r="I962" s="216">
        <v>13.85</v>
      </c>
      <c r="J962" s="216">
        <v>14.5</v>
      </c>
      <c r="K962" s="216">
        <v>15.75</v>
      </c>
      <c r="L962" s="216">
        <v>14.35</v>
      </c>
      <c r="M962" s="216">
        <v>15.75</v>
      </c>
      <c r="N962" s="216">
        <v>15.289999999999997</v>
      </c>
      <c r="O962" s="216">
        <v>13.4</v>
      </c>
      <c r="P962" s="216">
        <v>13.9</v>
      </c>
      <c r="Q962" s="216">
        <v>15.09228429068501</v>
      </c>
      <c r="R962" s="216">
        <v>13.55</v>
      </c>
      <c r="S962" s="216">
        <v>12.608420000000001</v>
      </c>
      <c r="T962" s="217">
        <v>15</v>
      </c>
      <c r="U962" s="216">
        <v>14.1</v>
      </c>
      <c r="V962" s="216">
        <v>13.62</v>
      </c>
      <c r="W962" s="216">
        <v>13.75</v>
      </c>
      <c r="X962" s="216">
        <v>11.8</v>
      </c>
      <c r="Y962" s="216">
        <v>12.7</v>
      </c>
      <c r="Z962" s="216">
        <v>13.1</v>
      </c>
      <c r="AA962" s="213"/>
      <c r="AB962" s="214"/>
      <c r="AC962" s="214"/>
      <c r="AD962" s="214"/>
      <c r="AE962" s="214"/>
      <c r="AF962" s="214"/>
      <c r="AG962" s="214"/>
      <c r="AH962" s="214"/>
      <c r="AI962" s="214"/>
      <c r="AJ962" s="214"/>
      <c r="AK962" s="214"/>
      <c r="AL962" s="214"/>
      <c r="AM962" s="214"/>
      <c r="AN962" s="214"/>
      <c r="AO962" s="214"/>
      <c r="AP962" s="214"/>
      <c r="AQ962" s="214"/>
      <c r="AR962" s="214"/>
      <c r="AS962" s="214"/>
      <c r="AT962" s="214"/>
      <c r="AU962" s="214"/>
      <c r="AV962" s="214"/>
      <c r="AW962" s="214"/>
      <c r="AX962" s="214"/>
      <c r="AY962" s="214"/>
      <c r="AZ962" s="214"/>
      <c r="BA962" s="214"/>
      <c r="BB962" s="214"/>
      <c r="BC962" s="214"/>
      <c r="BD962" s="214"/>
      <c r="BE962" s="214"/>
      <c r="BF962" s="214"/>
      <c r="BG962" s="214"/>
      <c r="BH962" s="214"/>
      <c r="BI962" s="214"/>
      <c r="BJ962" s="214"/>
      <c r="BK962" s="214"/>
      <c r="BL962" s="214"/>
      <c r="BM962" s="215">
        <v>62</v>
      </c>
    </row>
    <row r="963" spans="1:65">
      <c r="A963" s="29"/>
      <c r="B963" s="19">
        <v>1</v>
      </c>
      <c r="C963" s="9">
        <v>6</v>
      </c>
      <c r="D963" s="216">
        <v>14.44</v>
      </c>
      <c r="E963" s="216">
        <v>14.6</v>
      </c>
      <c r="F963" s="216">
        <v>14.1439356853153</v>
      </c>
      <c r="G963" s="216">
        <v>13.9</v>
      </c>
      <c r="H963" s="216">
        <v>13.86</v>
      </c>
      <c r="I963" s="216">
        <v>13.85</v>
      </c>
      <c r="J963" s="216">
        <v>15.45</v>
      </c>
      <c r="K963" s="216">
        <v>15.6</v>
      </c>
      <c r="L963" s="216">
        <v>13.65</v>
      </c>
      <c r="M963" s="216">
        <v>15.2</v>
      </c>
      <c r="N963" s="216">
        <v>14.15</v>
      </c>
      <c r="O963" s="216">
        <v>13.2</v>
      </c>
      <c r="P963" s="216">
        <v>13.8</v>
      </c>
      <c r="Q963" s="216">
        <v>15.095946537786066</v>
      </c>
      <c r="R963" s="216">
        <v>13.26</v>
      </c>
      <c r="S963" s="216">
        <v>12.539619999999999</v>
      </c>
      <c r="T963" s="217">
        <v>14</v>
      </c>
      <c r="U963" s="216">
        <v>14.4</v>
      </c>
      <c r="V963" s="216">
        <v>13.79</v>
      </c>
      <c r="W963" s="216">
        <v>14.26</v>
      </c>
      <c r="X963" s="216">
        <v>13.3</v>
      </c>
      <c r="Y963" s="216">
        <v>13.6</v>
      </c>
      <c r="Z963" s="216">
        <v>12.3</v>
      </c>
      <c r="AA963" s="213"/>
      <c r="AB963" s="214"/>
      <c r="AC963" s="214"/>
      <c r="AD963" s="214"/>
      <c r="AE963" s="214"/>
      <c r="AF963" s="214"/>
      <c r="AG963" s="214"/>
      <c r="AH963" s="214"/>
      <c r="AI963" s="214"/>
      <c r="AJ963" s="214"/>
      <c r="AK963" s="214"/>
      <c r="AL963" s="214"/>
      <c r="AM963" s="214"/>
      <c r="AN963" s="214"/>
      <c r="AO963" s="214"/>
      <c r="AP963" s="214"/>
      <c r="AQ963" s="214"/>
      <c r="AR963" s="214"/>
      <c r="AS963" s="214"/>
      <c r="AT963" s="214"/>
      <c r="AU963" s="214"/>
      <c r="AV963" s="214"/>
      <c r="AW963" s="214"/>
      <c r="AX963" s="214"/>
      <c r="AY963" s="214"/>
      <c r="AZ963" s="214"/>
      <c r="BA963" s="214"/>
      <c r="BB963" s="214"/>
      <c r="BC963" s="214"/>
      <c r="BD963" s="214"/>
      <c r="BE963" s="214"/>
      <c r="BF963" s="214"/>
      <c r="BG963" s="214"/>
      <c r="BH963" s="214"/>
      <c r="BI963" s="214"/>
      <c r="BJ963" s="214"/>
      <c r="BK963" s="214"/>
      <c r="BL963" s="214"/>
      <c r="BM963" s="219"/>
    </row>
    <row r="964" spans="1:65">
      <c r="A964" s="29"/>
      <c r="B964" s="20" t="s">
        <v>275</v>
      </c>
      <c r="C964" s="12"/>
      <c r="D964" s="220">
        <v>14.893333333333333</v>
      </c>
      <c r="E964" s="220">
        <v>14.583333333333334</v>
      </c>
      <c r="F964" s="220">
        <v>14.431629362480129</v>
      </c>
      <c r="G964" s="220">
        <v>14.183333333333335</v>
      </c>
      <c r="H964" s="220">
        <v>14.229999999999999</v>
      </c>
      <c r="I964" s="220">
        <v>13.816666666666665</v>
      </c>
      <c r="J964" s="220">
        <v>14.916666666666666</v>
      </c>
      <c r="K964" s="220">
        <v>15.449999999999998</v>
      </c>
      <c r="L964" s="220">
        <v>13.991666666666667</v>
      </c>
      <c r="M964" s="220">
        <v>15.308333333333335</v>
      </c>
      <c r="N964" s="220">
        <v>14.615</v>
      </c>
      <c r="O964" s="220">
        <v>13.133333333333335</v>
      </c>
      <c r="P964" s="220">
        <v>13.799999999999999</v>
      </c>
      <c r="Q964" s="220">
        <v>15.040042740045868</v>
      </c>
      <c r="R964" s="220">
        <v>13.348333333333334</v>
      </c>
      <c r="S964" s="220">
        <v>12.589203333333336</v>
      </c>
      <c r="T964" s="220">
        <v>14.666666666666666</v>
      </c>
      <c r="U964" s="220">
        <v>14.433333333333332</v>
      </c>
      <c r="V964" s="220">
        <v>13.343333333333334</v>
      </c>
      <c r="W964" s="220">
        <v>14.121666666666668</v>
      </c>
      <c r="X964" s="220">
        <v>13.033333333333331</v>
      </c>
      <c r="Y964" s="220">
        <v>13.449999999999998</v>
      </c>
      <c r="Z964" s="220">
        <v>12.683333333333335</v>
      </c>
      <c r="AA964" s="213"/>
      <c r="AB964" s="214"/>
      <c r="AC964" s="214"/>
      <c r="AD964" s="214"/>
      <c r="AE964" s="214"/>
      <c r="AF964" s="214"/>
      <c r="AG964" s="214"/>
      <c r="AH964" s="214"/>
      <c r="AI964" s="214"/>
      <c r="AJ964" s="214"/>
      <c r="AK964" s="214"/>
      <c r="AL964" s="214"/>
      <c r="AM964" s="214"/>
      <c r="AN964" s="214"/>
      <c r="AO964" s="214"/>
      <c r="AP964" s="214"/>
      <c r="AQ964" s="214"/>
      <c r="AR964" s="214"/>
      <c r="AS964" s="214"/>
      <c r="AT964" s="214"/>
      <c r="AU964" s="214"/>
      <c r="AV964" s="214"/>
      <c r="AW964" s="214"/>
      <c r="AX964" s="214"/>
      <c r="AY964" s="214"/>
      <c r="AZ964" s="214"/>
      <c r="BA964" s="214"/>
      <c r="BB964" s="214"/>
      <c r="BC964" s="214"/>
      <c r="BD964" s="214"/>
      <c r="BE964" s="214"/>
      <c r="BF964" s="214"/>
      <c r="BG964" s="214"/>
      <c r="BH964" s="214"/>
      <c r="BI964" s="214"/>
      <c r="BJ964" s="214"/>
      <c r="BK964" s="214"/>
      <c r="BL964" s="214"/>
      <c r="BM964" s="219"/>
    </row>
    <row r="965" spans="1:65">
      <c r="A965" s="29"/>
      <c r="B965" s="3" t="s">
        <v>276</v>
      </c>
      <c r="C965" s="28"/>
      <c r="D965" s="216">
        <v>15.015000000000001</v>
      </c>
      <c r="E965" s="216">
        <v>14.649999999999999</v>
      </c>
      <c r="F965" s="216">
        <v>14.431912208913712</v>
      </c>
      <c r="G965" s="216">
        <v>14.3</v>
      </c>
      <c r="H965" s="216">
        <v>14.405000000000001</v>
      </c>
      <c r="I965" s="216">
        <v>13.8</v>
      </c>
      <c r="J965" s="216">
        <v>14.925000000000001</v>
      </c>
      <c r="K965" s="216">
        <v>15.55</v>
      </c>
      <c r="L965" s="216">
        <v>14</v>
      </c>
      <c r="M965" s="216">
        <v>15.324999999999999</v>
      </c>
      <c r="N965" s="216">
        <v>14.620000000000001</v>
      </c>
      <c r="O965" s="216">
        <v>13.25</v>
      </c>
      <c r="P965" s="216">
        <v>13.8</v>
      </c>
      <c r="Q965" s="216">
        <v>15.094115414235539</v>
      </c>
      <c r="R965" s="216">
        <v>13.36</v>
      </c>
      <c r="S965" s="216">
        <v>12.61177</v>
      </c>
      <c r="T965" s="216">
        <v>15</v>
      </c>
      <c r="U965" s="216">
        <v>14.5</v>
      </c>
      <c r="V965" s="216">
        <v>13.43</v>
      </c>
      <c r="W965" s="216">
        <v>14.18</v>
      </c>
      <c r="X965" s="216">
        <v>13.05</v>
      </c>
      <c r="Y965" s="216">
        <v>13.55</v>
      </c>
      <c r="Z965" s="216">
        <v>12.850000000000001</v>
      </c>
      <c r="AA965" s="213"/>
      <c r="AB965" s="214"/>
      <c r="AC965" s="214"/>
      <c r="AD965" s="214"/>
      <c r="AE965" s="214"/>
      <c r="AF965" s="214"/>
      <c r="AG965" s="214"/>
      <c r="AH965" s="214"/>
      <c r="AI965" s="214"/>
      <c r="AJ965" s="214"/>
      <c r="AK965" s="214"/>
      <c r="AL965" s="214"/>
      <c r="AM965" s="214"/>
      <c r="AN965" s="214"/>
      <c r="AO965" s="214"/>
      <c r="AP965" s="214"/>
      <c r="AQ965" s="214"/>
      <c r="AR965" s="214"/>
      <c r="AS965" s="214"/>
      <c r="AT965" s="214"/>
      <c r="AU965" s="214"/>
      <c r="AV965" s="214"/>
      <c r="AW965" s="214"/>
      <c r="AX965" s="214"/>
      <c r="AY965" s="214"/>
      <c r="AZ965" s="214"/>
      <c r="BA965" s="214"/>
      <c r="BB965" s="214"/>
      <c r="BC965" s="214"/>
      <c r="BD965" s="214"/>
      <c r="BE965" s="214"/>
      <c r="BF965" s="214"/>
      <c r="BG965" s="214"/>
      <c r="BH965" s="214"/>
      <c r="BI965" s="214"/>
      <c r="BJ965" s="214"/>
      <c r="BK965" s="214"/>
      <c r="BL965" s="214"/>
      <c r="BM965" s="219"/>
    </row>
    <row r="966" spans="1:65">
      <c r="A966" s="29"/>
      <c r="B966" s="3" t="s">
        <v>277</v>
      </c>
      <c r="C966" s="28"/>
      <c r="D966" s="23">
        <v>0.31290041014141662</v>
      </c>
      <c r="E966" s="23">
        <v>0.2316606713852539</v>
      </c>
      <c r="F966" s="23">
        <v>0.27505021319041806</v>
      </c>
      <c r="G966" s="23">
        <v>0.58109092805400664</v>
      </c>
      <c r="H966" s="23">
        <v>0.42684891940826086</v>
      </c>
      <c r="I966" s="23">
        <v>0.10801234497346444</v>
      </c>
      <c r="J966" s="23">
        <v>0.36285901761795375</v>
      </c>
      <c r="K966" s="23">
        <v>0.42895221179054466</v>
      </c>
      <c r="L966" s="23">
        <v>0.34844894413194377</v>
      </c>
      <c r="M966" s="23">
        <v>0.54901426818131593</v>
      </c>
      <c r="N966" s="23">
        <v>0.48152881533715036</v>
      </c>
      <c r="O966" s="23">
        <v>0.35023801430836565</v>
      </c>
      <c r="P966" s="23">
        <v>0.18973665961010283</v>
      </c>
      <c r="Q966" s="23">
        <v>0.33000013047058263</v>
      </c>
      <c r="R966" s="23">
        <v>0.25269876665046637</v>
      </c>
      <c r="S966" s="23">
        <v>0.10034412980671396</v>
      </c>
      <c r="T966" s="23">
        <v>0.5163977794943222</v>
      </c>
      <c r="U966" s="23">
        <v>0.24221202832779931</v>
      </c>
      <c r="V966" s="23">
        <v>0.4563186021483962</v>
      </c>
      <c r="W966" s="23">
        <v>0.55854871467640765</v>
      </c>
      <c r="X966" s="23">
        <v>0.82865352631040357</v>
      </c>
      <c r="Y966" s="23">
        <v>0.56124860801609122</v>
      </c>
      <c r="Z966" s="23">
        <v>0.43550736694878833</v>
      </c>
      <c r="AA966" s="152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87</v>
      </c>
      <c r="C967" s="28"/>
      <c r="D967" s="13">
        <v>2.100942771764212E-2</v>
      </c>
      <c r="E967" s="13">
        <v>1.5885303180703123E-2</v>
      </c>
      <c r="F967" s="13">
        <v>1.9058846806688616E-2</v>
      </c>
      <c r="G967" s="13">
        <v>4.0969983176545703E-2</v>
      </c>
      <c r="H967" s="13">
        <v>2.9996410358978279E-2</v>
      </c>
      <c r="I967" s="13">
        <v>7.8175400463303592E-3</v>
      </c>
      <c r="J967" s="13">
        <v>2.4325744197851648E-2</v>
      </c>
      <c r="K967" s="13">
        <v>2.7763897203271503E-2</v>
      </c>
      <c r="L967" s="13">
        <v>2.4904034124975136E-2</v>
      </c>
      <c r="M967" s="13">
        <v>3.5863751868131684E-2</v>
      </c>
      <c r="N967" s="13">
        <v>3.294757545926448E-2</v>
      </c>
      <c r="O967" s="13">
        <v>2.666786910977403E-2</v>
      </c>
      <c r="P967" s="13">
        <v>1.3749033305079917E-2</v>
      </c>
      <c r="Q967" s="13">
        <v>2.1941435684349406E-2</v>
      </c>
      <c r="R967" s="13">
        <v>1.8931110000034935E-2</v>
      </c>
      <c r="S967" s="13">
        <v>7.9706497027516917E-3</v>
      </c>
      <c r="T967" s="13">
        <v>3.5208939510976513E-2</v>
      </c>
      <c r="U967" s="13">
        <v>1.6781433833334827E-2</v>
      </c>
      <c r="V967" s="13">
        <v>3.4198246476272509E-2</v>
      </c>
      <c r="W967" s="13">
        <v>3.9552605783765439E-2</v>
      </c>
      <c r="X967" s="13">
        <v>6.3579554448368575E-2</v>
      </c>
      <c r="Y967" s="13">
        <v>4.1728521042088573E-2</v>
      </c>
      <c r="Z967" s="13">
        <v>3.4336980311336786E-2</v>
      </c>
      <c r="AA967" s="152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278</v>
      </c>
      <c r="C968" s="28"/>
      <c r="D968" s="13">
        <v>5.8426182325663323E-2</v>
      </c>
      <c r="E968" s="13">
        <v>3.6395377724883105E-2</v>
      </c>
      <c r="F968" s="13">
        <v>2.5614214695755866E-2</v>
      </c>
      <c r="G968" s="13">
        <v>7.9685330787149233E-3</v>
      </c>
      <c r="H968" s="13">
        <v>1.1284998287434345E-2</v>
      </c>
      <c r="I968" s="13">
        <v>-1.8089407846939576E-2</v>
      </c>
      <c r="J968" s="13">
        <v>6.0084414930023033E-2</v>
      </c>
      <c r="K968" s="13">
        <v>9.7986874458247275E-2</v>
      </c>
      <c r="L968" s="13">
        <v>-5.6526633142408578E-3</v>
      </c>
      <c r="M968" s="13">
        <v>8.7919033646062905E-2</v>
      </c>
      <c r="N968" s="13">
        <v>3.8645836259371347E-2</v>
      </c>
      <c r="O968" s="13">
        <v>-6.6651934117476719E-2</v>
      </c>
      <c r="P968" s="13">
        <v>-1.9273859707196528E-2</v>
      </c>
      <c r="Q968" s="13">
        <v>6.885239610753513E-2</v>
      </c>
      <c r="R968" s="13">
        <v>-5.1372505120161338E-2</v>
      </c>
      <c r="S968" s="13">
        <v>-0.10532168156077548</v>
      </c>
      <c r="T968" s="13">
        <v>4.2317637026167976E-2</v>
      </c>
      <c r="U968" s="13">
        <v>2.5735310982569759E-2</v>
      </c>
      <c r="V968" s="13">
        <v>-5.1727840678238435E-2</v>
      </c>
      <c r="W968" s="13">
        <v>3.5860611957638788E-3</v>
      </c>
      <c r="X968" s="13">
        <v>-7.3758645279018986E-2</v>
      </c>
      <c r="Y968" s="13">
        <v>-4.4147348772593853E-2</v>
      </c>
      <c r="Z968" s="13">
        <v>-9.8632134344415867E-2</v>
      </c>
      <c r="AA968" s="152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45" t="s">
        <v>279</v>
      </c>
      <c r="C969" s="46"/>
      <c r="D969" s="44">
        <v>0.69</v>
      </c>
      <c r="E969" s="44">
        <v>0.4</v>
      </c>
      <c r="F969" s="44">
        <v>0.26</v>
      </c>
      <c r="G969" s="44">
        <v>0.03</v>
      </c>
      <c r="H969" s="44">
        <v>7.0000000000000007E-2</v>
      </c>
      <c r="I969" s="44">
        <v>0.31</v>
      </c>
      <c r="J969" s="44">
        <v>0.71</v>
      </c>
      <c r="K969" s="44">
        <v>1.21</v>
      </c>
      <c r="L969" s="44">
        <v>0.15</v>
      </c>
      <c r="M969" s="44">
        <v>1.08</v>
      </c>
      <c r="N969" s="44">
        <v>0.43</v>
      </c>
      <c r="O969" s="44">
        <v>0.95</v>
      </c>
      <c r="P969" s="44">
        <v>0.33</v>
      </c>
      <c r="Q969" s="44">
        <v>0.83</v>
      </c>
      <c r="R969" s="44">
        <v>0.75</v>
      </c>
      <c r="S969" s="44">
        <v>1.46</v>
      </c>
      <c r="T969" s="44" t="s">
        <v>280</v>
      </c>
      <c r="U969" s="44">
        <v>0.26</v>
      </c>
      <c r="V969" s="44">
        <v>0.76</v>
      </c>
      <c r="W969" s="44">
        <v>0.03</v>
      </c>
      <c r="X969" s="44">
        <v>1.05</v>
      </c>
      <c r="Y969" s="44">
        <v>0.66</v>
      </c>
      <c r="Z969" s="44">
        <v>1.37</v>
      </c>
      <c r="AA969" s="152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B970" s="30" t="s">
        <v>333</v>
      </c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BM970" s="55"/>
    </row>
    <row r="971" spans="1:65">
      <c r="BM971" s="55"/>
    </row>
    <row r="972" spans="1:65" ht="15">
      <c r="B972" s="8" t="s">
        <v>627</v>
      </c>
      <c r="BM972" s="27" t="s">
        <v>67</v>
      </c>
    </row>
    <row r="973" spans="1:65" ht="15">
      <c r="A973" s="24" t="s">
        <v>63</v>
      </c>
      <c r="B973" s="18" t="s">
        <v>114</v>
      </c>
      <c r="C973" s="15" t="s">
        <v>115</v>
      </c>
      <c r="D973" s="16" t="s">
        <v>244</v>
      </c>
      <c r="E973" s="17" t="s">
        <v>244</v>
      </c>
      <c r="F973" s="17" t="s">
        <v>244</v>
      </c>
      <c r="G973" s="17" t="s">
        <v>244</v>
      </c>
      <c r="H973" s="17" t="s">
        <v>244</v>
      </c>
      <c r="I973" s="17" t="s">
        <v>244</v>
      </c>
      <c r="J973" s="17" t="s">
        <v>244</v>
      </c>
      <c r="K973" s="17" t="s">
        <v>244</v>
      </c>
      <c r="L973" s="17" t="s">
        <v>244</v>
      </c>
      <c r="M973" s="17" t="s">
        <v>244</v>
      </c>
      <c r="N973" s="17" t="s">
        <v>244</v>
      </c>
      <c r="O973" s="17" t="s">
        <v>244</v>
      </c>
      <c r="P973" s="17" t="s">
        <v>244</v>
      </c>
      <c r="Q973" s="17" t="s">
        <v>244</v>
      </c>
      <c r="R973" s="17" t="s">
        <v>244</v>
      </c>
      <c r="S973" s="17" t="s">
        <v>244</v>
      </c>
      <c r="T973" s="17" t="s">
        <v>244</v>
      </c>
      <c r="U973" s="17" t="s">
        <v>244</v>
      </c>
      <c r="V973" s="17" t="s">
        <v>244</v>
      </c>
      <c r="W973" s="17" t="s">
        <v>244</v>
      </c>
      <c r="X973" s="17" t="s">
        <v>244</v>
      </c>
      <c r="Y973" s="17" t="s">
        <v>244</v>
      </c>
      <c r="Z973" s="17" t="s">
        <v>244</v>
      </c>
      <c r="AA973" s="17" t="s">
        <v>244</v>
      </c>
      <c r="AB973" s="17" t="s">
        <v>244</v>
      </c>
      <c r="AC973" s="152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 t="s">
        <v>245</v>
      </c>
      <c r="C974" s="9" t="s">
        <v>245</v>
      </c>
      <c r="D974" s="150" t="s">
        <v>247</v>
      </c>
      <c r="E974" s="151" t="s">
        <v>248</v>
      </c>
      <c r="F974" s="151" t="s">
        <v>249</v>
      </c>
      <c r="G974" s="151" t="s">
        <v>250</v>
      </c>
      <c r="H974" s="151" t="s">
        <v>252</v>
      </c>
      <c r="I974" s="151" t="s">
        <v>253</v>
      </c>
      <c r="J974" s="151" t="s">
        <v>254</v>
      </c>
      <c r="K974" s="151" t="s">
        <v>255</v>
      </c>
      <c r="L974" s="151" t="s">
        <v>256</v>
      </c>
      <c r="M974" s="151" t="s">
        <v>257</v>
      </c>
      <c r="N974" s="151" t="s">
        <v>258</v>
      </c>
      <c r="O974" s="151" t="s">
        <v>259</v>
      </c>
      <c r="P974" s="151" t="s">
        <v>260</v>
      </c>
      <c r="Q974" s="151" t="s">
        <v>261</v>
      </c>
      <c r="R974" s="151" t="s">
        <v>262</v>
      </c>
      <c r="S974" s="151" t="s">
        <v>263</v>
      </c>
      <c r="T974" s="151" t="s">
        <v>264</v>
      </c>
      <c r="U974" s="151" t="s">
        <v>265</v>
      </c>
      <c r="V974" s="151" t="s">
        <v>283</v>
      </c>
      <c r="W974" s="151" t="s">
        <v>305</v>
      </c>
      <c r="X974" s="151" t="s">
        <v>284</v>
      </c>
      <c r="Y974" s="151" t="s">
        <v>266</v>
      </c>
      <c r="Z974" s="151" t="s">
        <v>267</v>
      </c>
      <c r="AA974" s="151" t="s">
        <v>285</v>
      </c>
      <c r="AB974" s="151" t="s">
        <v>269</v>
      </c>
      <c r="AC974" s="152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 t="s">
        <v>1</v>
      </c>
    </row>
    <row r="975" spans="1:65">
      <c r="A975" s="29"/>
      <c r="B975" s="19"/>
      <c r="C975" s="9"/>
      <c r="D975" s="10" t="s">
        <v>118</v>
      </c>
      <c r="E975" s="11" t="s">
        <v>118</v>
      </c>
      <c r="F975" s="11" t="s">
        <v>118</v>
      </c>
      <c r="G975" s="11" t="s">
        <v>313</v>
      </c>
      <c r="H975" s="11" t="s">
        <v>313</v>
      </c>
      <c r="I975" s="11" t="s">
        <v>314</v>
      </c>
      <c r="J975" s="11" t="s">
        <v>314</v>
      </c>
      <c r="K975" s="11" t="s">
        <v>314</v>
      </c>
      <c r="L975" s="11" t="s">
        <v>314</v>
      </c>
      <c r="M975" s="11" t="s">
        <v>314</v>
      </c>
      <c r="N975" s="11" t="s">
        <v>314</v>
      </c>
      <c r="O975" s="11" t="s">
        <v>313</v>
      </c>
      <c r="P975" s="11" t="s">
        <v>314</v>
      </c>
      <c r="Q975" s="11" t="s">
        <v>313</v>
      </c>
      <c r="R975" s="11" t="s">
        <v>118</v>
      </c>
      <c r="S975" s="11" t="s">
        <v>314</v>
      </c>
      <c r="T975" s="11" t="s">
        <v>118</v>
      </c>
      <c r="U975" s="11" t="s">
        <v>314</v>
      </c>
      <c r="V975" s="11" t="s">
        <v>314</v>
      </c>
      <c r="W975" s="11" t="s">
        <v>118</v>
      </c>
      <c r="X975" s="11" t="s">
        <v>313</v>
      </c>
      <c r="Y975" s="11" t="s">
        <v>314</v>
      </c>
      <c r="Z975" s="11" t="s">
        <v>314</v>
      </c>
      <c r="AA975" s="11" t="s">
        <v>314</v>
      </c>
      <c r="AB975" s="11" t="s">
        <v>314</v>
      </c>
      <c r="AC975" s="152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3</v>
      </c>
    </row>
    <row r="976" spans="1:65">
      <c r="A976" s="29"/>
      <c r="B976" s="19"/>
      <c r="C976" s="9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152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8">
        <v>1</v>
      </c>
      <c r="C977" s="14">
        <v>1</v>
      </c>
      <c r="D977" s="202">
        <v>0.11950000000000001</v>
      </c>
      <c r="E977" s="202">
        <v>0.12</v>
      </c>
      <c r="F977" s="202">
        <v>0.12345543047939909</v>
      </c>
      <c r="G977" s="202">
        <v>0.122</v>
      </c>
      <c r="H977" s="203">
        <v>0.2</v>
      </c>
      <c r="I977" s="202">
        <v>0.122</v>
      </c>
      <c r="J977" s="202">
        <v>0.123</v>
      </c>
      <c r="K977" s="202">
        <v>0.11499999999999999</v>
      </c>
      <c r="L977" s="202">
        <v>0.13</v>
      </c>
      <c r="M977" s="202">
        <v>0.122</v>
      </c>
      <c r="N977" s="202">
        <v>0.11700000000000001</v>
      </c>
      <c r="O977" s="203">
        <v>0.13600000000000001</v>
      </c>
      <c r="P977" s="202">
        <v>0.12</v>
      </c>
      <c r="Q977" s="202">
        <v>0.11867793971968234</v>
      </c>
      <c r="R977" s="202">
        <v>0.11399999999999999</v>
      </c>
      <c r="S977" s="202">
        <v>0.12</v>
      </c>
      <c r="T977" s="202">
        <v>0.12165999999999999</v>
      </c>
      <c r="U977" s="202">
        <v>0.12</v>
      </c>
      <c r="V977" s="202">
        <v>0.128</v>
      </c>
      <c r="W977" s="203">
        <v>0.107</v>
      </c>
      <c r="X977" s="202">
        <v>0.11</v>
      </c>
      <c r="Y977" s="202">
        <v>0.1232</v>
      </c>
      <c r="Z977" s="203">
        <v>0.1</v>
      </c>
      <c r="AA977" s="202">
        <v>0.11499999999999999</v>
      </c>
      <c r="AB977" s="202">
        <v>0.11799999999999998</v>
      </c>
      <c r="AC977" s="204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206">
        <v>1</v>
      </c>
    </row>
    <row r="978" spans="1:65">
      <c r="A978" s="29"/>
      <c r="B978" s="19">
        <v>1</v>
      </c>
      <c r="C978" s="9">
        <v>2</v>
      </c>
      <c r="D978" s="23">
        <v>0.1198</v>
      </c>
      <c r="E978" s="23">
        <v>0.123</v>
      </c>
      <c r="F978" s="23">
        <v>0.12095638206900537</v>
      </c>
      <c r="G978" s="23">
        <v>0.124</v>
      </c>
      <c r="H978" s="208">
        <v>0.19</v>
      </c>
      <c r="I978" s="23">
        <v>0.122</v>
      </c>
      <c r="J978" s="23">
        <v>0.122</v>
      </c>
      <c r="K978" s="23">
        <v>0.123</v>
      </c>
      <c r="L978" s="23">
        <v>0.129</v>
      </c>
      <c r="M978" s="23">
        <v>0.127</v>
      </c>
      <c r="N978" s="23">
        <v>0.11600000000000001</v>
      </c>
      <c r="O978" s="208">
        <v>0.13200000000000001</v>
      </c>
      <c r="P978" s="23">
        <v>0.11</v>
      </c>
      <c r="Q978" s="23">
        <v>0.12028490469562683</v>
      </c>
      <c r="R978" s="23">
        <v>0.11600000000000001</v>
      </c>
      <c r="S978" s="23">
        <v>0.12</v>
      </c>
      <c r="T978" s="23">
        <v>0.12115350000000001</v>
      </c>
      <c r="U978" s="23">
        <v>0.12</v>
      </c>
      <c r="V978" s="23">
        <v>0.124</v>
      </c>
      <c r="W978" s="208">
        <v>0.1</v>
      </c>
      <c r="X978" s="23">
        <v>0.11</v>
      </c>
      <c r="Y978" s="23">
        <v>0.12409999999999999</v>
      </c>
      <c r="Z978" s="208">
        <v>0.1</v>
      </c>
      <c r="AA978" s="23">
        <v>0.11299999999999999</v>
      </c>
      <c r="AB978" s="23">
        <v>0.11600000000000001</v>
      </c>
      <c r="AC978" s="204"/>
      <c r="AD978" s="205"/>
      <c r="AE978" s="205"/>
      <c r="AF978" s="205"/>
      <c r="AG978" s="205"/>
      <c r="AH978" s="205"/>
      <c r="AI978" s="205"/>
      <c r="AJ978" s="205"/>
      <c r="AK978" s="205"/>
      <c r="AL978" s="205"/>
      <c r="AM978" s="205"/>
      <c r="AN978" s="205"/>
      <c r="AO978" s="205"/>
      <c r="AP978" s="205"/>
      <c r="AQ978" s="205"/>
      <c r="AR978" s="205"/>
      <c r="AS978" s="205"/>
      <c r="AT978" s="205"/>
      <c r="AU978" s="205"/>
      <c r="AV978" s="205"/>
      <c r="AW978" s="205"/>
      <c r="AX978" s="205"/>
      <c r="AY978" s="205"/>
      <c r="AZ978" s="205"/>
      <c r="BA978" s="205"/>
      <c r="BB978" s="205"/>
      <c r="BC978" s="205"/>
      <c r="BD978" s="205"/>
      <c r="BE978" s="205"/>
      <c r="BF978" s="205"/>
      <c r="BG978" s="205"/>
      <c r="BH978" s="205"/>
      <c r="BI978" s="205"/>
      <c r="BJ978" s="205"/>
      <c r="BK978" s="205"/>
      <c r="BL978" s="205"/>
      <c r="BM978" s="206">
        <v>16</v>
      </c>
    </row>
    <row r="979" spans="1:65">
      <c r="A979" s="29"/>
      <c r="B979" s="19">
        <v>1</v>
      </c>
      <c r="C979" s="9">
        <v>3</v>
      </c>
      <c r="D979" s="23">
        <v>0.1181</v>
      </c>
      <c r="E979" s="23">
        <v>0.12</v>
      </c>
      <c r="F979" s="23">
        <v>0.12102940807030499</v>
      </c>
      <c r="G979" s="23">
        <v>0.124</v>
      </c>
      <c r="H979" s="208">
        <v>0.2</v>
      </c>
      <c r="I979" s="23">
        <v>0.122</v>
      </c>
      <c r="J979" s="23">
        <v>0.121</v>
      </c>
      <c r="K979" s="23">
        <v>0.121</v>
      </c>
      <c r="L979" s="23">
        <v>0.127</v>
      </c>
      <c r="M979" s="23">
        <v>0.125</v>
      </c>
      <c r="N979" s="23">
        <v>0.11799999999999998</v>
      </c>
      <c r="O979" s="208">
        <v>0.13900000000000001</v>
      </c>
      <c r="P979" s="23">
        <v>0.12</v>
      </c>
      <c r="Q979" s="23">
        <v>0.12132934910806206</v>
      </c>
      <c r="R979" s="23">
        <v>0.11299999999999999</v>
      </c>
      <c r="S979" s="23">
        <v>0.12</v>
      </c>
      <c r="T979" s="23">
        <v>0.12193849999999999</v>
      </c>
      <c r="U979" s="23">
        <v>0.12</v>
      </c>
      <c r="V979" s="23">
        <v>0.123</v>
      </c>
      <c r="W979" s="208">
        <v>9.8000000000000004E-2</v>
      </c>
      <c r="X979" s="23">
        <v>0.11</v>
      </c>
      <c r="Y979" s="23">
        <v>0.1268</v>
      </c>
      <c r="Z979" s="208">
        <v>0.11</v>
      </c>
      <c r="AA979" s="23">
        <v>0.11700000000000001</v>
      </c>
      <c r="AB979" s="23">
        <v>0.11499999999999999</v>
      </c>
      <c r="AC979" s="204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206">
        <v>16</v>
      </c>
    </row>
    <row r="980" spans="1:65">
      <c r="A980" s="29"/>
      <c r="B980" s="19">
        <v>1</v>
      </c>
      <c r="C980" s="9">
        <v>4</v>
      </c>
      <c r="D980" s="23">
        <v>0.1181</v>
      </c>
      <c r="E980" s="23">
        <v>0.122</v>
      </c>
      <c r="F980" s="23">
        <v>0.12463116632792338</v>
      </c>
      <c r="G980" s="23">
        <v>0.125</v>
      </c>
      <c r="H980" s="208">
        <v>0.2</v>
      </c>
      <c r="I980" s="23">
        <v>0.122</v>
      </c>
      <c r="J980" s="23">
        <v>0.122</v>
      </c>
      <c r="K980" s="23">
        <v>0.128</v>
      </c>
      <c r="L980" s="23">
        <v>0.128</v>
      </c>
      <c r="M980" s="23">
        <v>0.122</v>
      </c>
      <c r="N980" s="23">
        <v>0.11899999999999998</v>
      </c>
      <c r="O980" s="208">
        <v>0.13</v>
      </c>
      <c r="P980" s="23">
        <v>0.12</v>
      </c>
      <c r="Q980" s="23">
        <v>0.11969981321788382</v>
      </c>
      <c r="R980" s="23">
        <v>0.11499999999999999</v>
      </c>
      <c r="S980" s="23">
        <v>0.12</v>
      </c>
      <c r="T980" s="23">
        <v>0.1213615</v>
      </c>
      <c r="U980" s="23">
        <v>0.12</v>
      </c>
      <c r="V980" s="23">
        <v>0.12</v>
      </c>
      <c r="W980" s="208">
        <v>9.8000000000000004E-2</v>
      </c>
      <c r="X980" s="23">
        <v>0.11</v>
      </c>
      <c r="Y980" s="23">
        <v>0.12039999999999999</v>
      </c>
      <c r="Z980" s="208">
        <v>0.1</v>
      </c>
      <c r="AA980" s="23">
        <v>0.11700000000000001</v>
      </c>
      <c r="AB980" s="23">
        <v>0.11200000000000002</v>
      </c>
      <c r="AC980" s="204"/>
      <c r="AD980" s="205"/>
      <c r="AE980" s="205"/>
      <c r="AF980" s="205"/>
      <c r="AG980" s="205"/>
      <c r="AH980" s="205"/>
      <c r="AI980" s="205"/>
      <c r="AJ980" s="205"/>
      <c r="AK980" s="205"/>
      <c r="AL980" s="205"/>
      <c r="AM980" s="205"/>
      <c r="AN980" s="205"/>
      <c r="AO980" s="205"/>
      <c r="AP980" s="205"/>
      <c r="AQ980" s="205"/>
      <c r="AR980" s="205"/>
      <c r="AS980" s="205"/>
      <c r="AT980" s="205"/>
      <c r="AU980" s="205"/>
      <c r="AV980" s="205"/>
      <c r="AW980" s="205"/>
      <c r="AX980" s="205"/>
      <c r="AY980" s="205"/>
      <c r="AZ980" s="205"/>
      <c r="BA980" s="205"/>
      <c r="BB980" s="205"/>
      <c r="BC980" s="205"/>
      <c r="BD980" s="205"/>
      <c r="BE980" s="205"/>
      <c r="BF980" s="205"/>
      <c r="BG980" s="205"/>
      <c r="BH980" s="205"/>
      <c r="BI980" s="205"/>
      <c r="BJ980" s="205"/>
      <c r="BK980" s="205"/>
      <c r="BL980" s="205"/>
      <c r="BM980" s="206">
        <v>0.12017566447017329</v>
      </c>
    </row>
    <row r="981" spans="1:65">
      <c r="A981" s="29"/>
      <c r="B981" s="19">
        <v>1</v>
      </c>
      <c r="C981" s="9">
        <v>5</v>
      </c>
      <c r="D981" s="23">
        <v>0.1207</v>
      </c>
      <c r="E981" s="23">
        <v>0.121</v>
      </c>
      <c r="F981" s="23">
        <v>0.11707719959420879</v>
      </c>
      <c r="G981" s="209">
        <v>0.13</v>
      </c>
      <c r="H981" s="208">
        <v>0.2</v>
      </c>
      <c r="I981" s="23">
        <v>0.121</v>
      </c>
      <c r="J981" s="23">
        <v>0.122</v>
      </c>
      <c r="K981" s="23">
        <v>0.127</v>
      </c>
      <c r="L981" s="23">
        <v>0.129</v>
      </c>
      <c r="M981" s="23">
        <v>0.13200000000000001</v>
      </c>
      <c r="N981" s="23">
        <v>0.11700000000000001</v>
      </c>
      <c r="O981" s="208">
        <v>0.13700000000000001</v>
      </c>
      <c r="P981" s="23">
        <v>0.12</v>
      </c>
      <c r="Q981" s="23">
        <v>0.11891408423062742</v>
      </c>
      <c r="R981" s="23">
        <v>0.11399999999999999</v>
      </c>
      <c r="S981" s="23">
        <v>0.12</v>
      </c>
      <c r="T981" s="23">
        <v>0.12167850000000002</v>
      </c>
      <c r="U981" s="23">
        <v>0.12</v>
      </c>
      <c r="V981" s="23">
        <v>0.127</v>
      </c>
      <c r="W981" s="208">
        <v>0.10199999999999998</v>
      </c>
      <c r="X981" s="23">
        <v>0.11</v>
      </c>
      <c r="Y981" s="23">
        <v>0.1211</v>
      </c>
      <c r="Z981" s="208">
        <v>0.11</v>
      </c>
      <c r="AA981" s="23">
        <v>0.11600000000000001</v>
      </c>
      <c r="AB981" s="23">
        <v>0.11499999999999999</v>
      </c>
      <c r="AC981" s="204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206">
        <v>63</v>
      </c>
    </row>
    <row r="982" spans="1:65">
      <c r="A982" s="29"/>
      <c r="B982" s="19">
        <v>1</v>
      </c>
      <c r="C982" s="9">
        <v>6</v>
      </c>
      <c r="D982" s="23">
        <v>0.1176</v>
      </c>
      <c r="E982" s="23">
        <v>0.11800000000000001</v>
      </c>
      <c r="F982" s="23">
        <v>0.11764041121218947</v>
      </c>
      <c r="G982" s="23">
        <v>0.123</v>
      </c>
      <c r="H982" s="208">
        <v>0.2</v>
      </c>
      <c r="I982" s="23">
        <v>0.124</v>
      </c>
      <c r="J982" s="23">
        <v>0.121</v>
      </c>
      <c r="K982" s="23">
        <v>0.123</v>
      </c>
      <c r="L982" s="23">
        <v>0.126</v>
      </c>
      <c r="M982" s="23">
        <v>0.123</v>
      </c>
      <c r="N982" s="23">
        <v>0.11499999999999999</v>
      </c>
      <c r="O982" s="208">
        <v>0.13700000000000001</v>
      </c>
      <c r="P982" s="23">
        <v>0.11</v>
      </c>
      <c r="Q982" s="23">
        <v>0.11908213451691781</v>
      </c>
      <c r="R982" s="23">
        <v>0.11499999999999999</v>
      </c>
      <c r="S982" s="23">
        <v>0.12</v>
      </c>
      <c r="T982" s="23">
        <v>0.1213635</v>
      </c>
      <c r="U982" s="23">
        <v>0.12</v>
      </c>
      <c r="V982" s="23">
        <v>0.128</v>
      </c>
      <c r="W982" s="208">
        <v>0.105</v>
      </c>
      <c r="X982" s="23">
        <v>0.11</v>
      </c>
      <c r="Y982" s="23">
        <v>0.1232</v>
      </c>
      <c r="Z982" s="208">
        <v>0.1</v>
      </c>
      <c r="AA982" s="23">
        <v>0.12</v>
      </c>
      <c r="AB982" s="23">
        <v>0.11799999999999998</v>
      </c>
      <c r="AC982" s="204"/>
      <c r="AD982" s="205"/>
      <c r="AE982" s="205"/>
      <c r="AF982" s="205"/>
      <c r="AG982" s="205"/>
      <c r="AH982" s="205"/>
      <c r="AI982" s="205"/>
      <c r="AJ982" s="205"/>
      <c r="AK982" s="205"/>
      <c r="AL982" s="205"/>
      <c r="AM982" s="205"/>
      <c r="AN982" s="205"/>
      <c r="AO982" s="205"/>
      <c r="AP982" s="205"/>
      <c r="AQ982" s="205"/>
      <c r="AR982" s="205"/>
      <c r="AS982" s="205"/>
      <c r="AT982" s="205"/>
      <c r="AU982" s="205"/>
      <c r="AV982" s="205"/>
      <c r="AW982" s="205"/>
      <c r="AX982" s="205"/>
      <c r="AY982" s="205"/>
      <c r="AZ982" s="205"/>
      <c r="BA982" s="205"/>
      <c r="BB982" s="205"/>
      <c r="BC982" s="205"/>
      <c r="BD982" s="205"/>
      <c r="BE982" s="205"/>
      <c r="BF982" s="205"/>
      <c r="BG982" s="205"/>
      <c r="BH982" s="205"/>
      <c r="BI982" s="205"/>
      <c r="BJ982" s="205"/>
      <c r="BK982" s="205"/>
      <c r="BL982" s="205"/>
      <c r="BM982" s="56"/>
    </row>
    <row r="983" spans="1:65">
      <c r="A983" s="29"/>
      <c r="B983" s="20" t="s">
        <v>275</v>
      </c>
      <c r="C983" s="12"/>
      <c r="D983" s="210">
        <v>0.11896666666666667</v>
      </c>
      <c r="E983" s="210">
        <v>0.12066666666666666</v>
      </c>
      <c r="F983" s="210">
        <v>0.12079833295883852</v>
      </c>
      <c r="G983" s="210">
        <v>0.12466666666666666</v>
      </c>
      <c r="H983" s="210">
        <v>0.19833333333333333</v>
      </c>
      <c r="I983" s="210">
        <v>0.12216666666666666</v>
      </c>
      <c r="J983" s="210">
        <v>0.12183333333333334</v>
      </c>
      <c r="K983" s="210">
        <v>0.12283333333333334</v>
      </c>
      <c r="L983" s="210">
        <v>0.12816666666666668</v>
      </c>
      <c r="M983" s="210">
        <v>0.12516666666666668</v>
      </c>
      <c r="N983" s="210">
        <v>0.11699999999999999</v>
      </c>
      <c r="O983" s="210">
        <v>0.13516666666666668</v>
      </c>
      <c r="P983" s="210">
        <v>0.11666666666666665</v>
      </c>
      <c r="Q983" s="210">
        <v>0.1196647042481334</v>
      </c>
      <c r="R983" s="210">
        <v>0.11449999999999999</v>
      </c>
      <c r="S983" s="210">
        <v>0.12</v>
      </c>
      <c r="T983" s="210">
        <v>0.12152591666666668</v>
      </c>
      <c r="U983" s="210">
        <v>0.12</v>
      </c>
      <c r="V983" s="210">
        <v>0.125</v>
      </c>
      <c r="W983" s="210">
        <v>0.10166666666666667</v>
      </c>
      <c r="X983" s="210">
        <v>0.11</v>
      </c>
      <c r="Y983" s="210">
        <v>0.12313333333333333</v>
      </c>
      <c r="Z983" s="210">
        <v>0.10333333333333333</v>
      </c>
      <c r="AA983" s="210">
        <v>0.11633333333333333</v>
      </c>
      <c r="AB983" s="210">
        <v>0.11566666666666665</v>
      </c>
      <c r="AC983" s="204"/>
      <c r="AD983" s="205"/>
      <c r="AE983" s="205"/>
      <c r="AF983" s="205"/>
      <c r="AG983" s="205"/>
      <c r="AH983" s="205"/>
      <c r="AI983" s="205"/>
      <c r="AJ983" s="205"/>
      <c r="AK983" s="205"/>
      <c r="AL983" s="205"/>
      <c r="AM983" s="205"/>
      <c r="AN983" s="205"/>
      <c r="AO983" s="205"/>
      <c r="AP983" s="205"/>
      <c r="AQ983" s="205"/>
      <c r="AR983" s="205"/>
      <c r="AS983" s="205"/>
      <c r="AT983" s="205"/>
      <c r="AU983" s="205"/>
      <c r="AV983" s="205"/>
      <c r="AW983" s="205"/>
      <c r="AX983" s="205"/>
      <c r="AY983" s="205"/>
      <c r="AZ983" s="205"/>
      <c r="BA983" s="205"/>
      <c r="BB983" s="205"/>
      <c r="BC983" s="205"/>
      <c r="BD983" s="205"/>
      <c r="BE983" s="205"/>
      <c r="BF983" s="205"/>
      <c r="BG983" s="205"/>
      <c r="BH983" s="205"/>
      <c r="BI983" s="205"/>
      <c r="BJ983" s="205"/>
      <c r="BK983" s="205"/>
      <c r="BL983" s="205"/>
      <c r="BM983" s="56"/>
    </row>
    <row r="984" spans="1:65">
      <c r="A984" s="29"/>
      <c r="B984" s="3" t="s">
        <v>276</v>
      </c>
      <c r="C984" s="28"/>
      <c r="D984" s="23">
        <v>0.1188</v>
      </c>
      <c r="E984" s="23">
        <v>0.1205</v>
      </c>
      <c r="F984" s="23">
        <v>0.12099289506965519</v>
      </c>
      <c r="G984" s="23">
        <v>0.124</v>
      </c>
      <c r="H984" s="23">
        <v>0.2</v>
      </c>
      <c r="I984" s="23">
        <v>0.122</v>
      </c>
      <c r="J984" s="23">
        <v>0.122</v>
      </c>
      <c r="K984" s="23">
        <v>0.123</v>
      </c>
      <c r="L984" s="23">
        <v>0.1285</v>
      </c>
      <c r="M984" s="23">
        <v>0.124</v>
      </c>
      <c r="N984" s="23">
        <v>0.11700000000000001</v>
      </c>
      <c r="O984" s="23">
        <v>0.13650000000000001</v>
      </c>
      <c r="P984" s="23">
        <v>0.12</v>
      </c>
      <c r="Q984" s="23">
        <v>0.11939097386740082</v>
      </c>
      <c r="R984" s="23">
        <v>0.11449999999999999</v>
      </c>
      <c r="S984" s="23">
        <v>0.12</v>
      </c>
      <c r="T984" s="23">
        <v>0.12151175</v>
      </c>
      <c r="U984" s="23">
        <v>0.12</v>
      </c>
      <c r="V984" s="23">
        <v>0.1255</v>
      </c>
      <c r="W984" s="23">
        <v>0.10099999999999999</v>
      </c>
      <c r="X984" s="23">
        <v>0.11</v>
      </c>
      <c r="Y984" s="23">
        <v>0.1232</v>
      </c>
      <c r="Z984" s="23">
        <v>0.1</v>
      </c>
      <c r="AA984" s="23">
        <v>0.11650000000000001</v>
      </c>
      <c r="AB984" s="23">
        <v>0.11549999999999999</v>
      </c>
      <c r="AC984" s="204"/>
      <c r="AD984" s="205"/>
      <c r="AE984" s="205"/>
      <c r="AF984" s="205"/>
      <c r="AG984" s="205"/>
      <c r="AH984" s="205"/>
      <c r="AI984" s="205"/>
      <c r="AJ984" s="205"/>
      <c r="AK984" s="205"/>
      <c r="AL984" s="205"/>
      <c r="AM984" s="205"/>
      <c r="AN984" s="205"/>
      <c r="AO984" s="205"/>
      <c r="AP984" s="205"/>
      <c r="AQ984" s="205"/>
      <c r="AR984" s="205"/>
      <c r="AS984" s="205"/>
      <c r="AT984" s="205"/>
      <c r="AU984" s="205"/>
      <c r="AV984" s="205"/>
      <c r="AW984" s="205"/>
      <c r="AX984" s="205"/>
      <c r="AY984" s="205"/>
      <c r="AZ984" s="205"/>
      <c r="BA984" s="205"/>
      <c r="BB984" s="205"/>
      <c r="BC984" s="205"/>
      <c r="BD984" s="205"/>
      <c r="BE984" s="205"/>
      <c r="BF984" s="205"/>
      <c r="BG984" s="205"/>
      <c r="BH984" s="205"/>
      <c r="BI984" s="205"/>
      <c r="BJ984" s="205"/>
      <c r="BK984" s="205"/>
      <c r="BL984" s="205"/>
      <c r="BM984" s="56"/>
    </row>
    <row r="985" spans="1:65">
      <c r="A985" s="29"/>
      <c r="B985" s="3" t="s">
        <v>277</v>
      </c>
      <c r="C985" s="28"/>
      <c r="D985" s="23">
        <v>1.2127104628338438E-3</v>
      </c>
      <c r="E985" s="23">
        <v>1.7511900715418236E-3</v>
      </c>
      <c r="F985" s="23">
        <v>3.021537932001613E-3</v>
      </c>
      <c r="G985" s="23">
        <v>2.8047578623950197E-3</v>
      </c>
      <c r="H985" s="23">
        <v>4.0824829046386341E-3</v>
      </c>
      <c r="I985" s="23">
        <v>9.8319208025017578E-4</v>
      </c>
      <c r="J985" s="23">
        <v>7.5277265270908163E-4</v>
      </c>
      <c r="K985" s="23">
        <v>4.6654760385909932E-3</v>
      </c>
      <c r="L985" s="23">
        <v>1.4719601443879756E-3</v>
      </c>
      <c r="M985" s="23">
        <v>3.8686776379877781E-3</v>
      </c>
      <c r="N985" s="23">
        <v>1.4142135623730885E-3</v>
      </c>
      <c r="O985" s="23">
        <v>3.4302575219167858E-3</v>
      </c>
      <c r="P985" s="23">
        <v>5.1639777949432199E-3</v>
      </c>
      <c r="Q985" s="23">
        <v>1.0033390136472752E-3</v>
      </c>
      <c r="R985" s="23">
        <v>1.0488088481701563E-3</v>
      </c>
      <c r="S985" s="23">
        <v>0</v>
      </c>
      <c r="T985" s="23">
        <v>2.8410955926660525E-4</v>
      </c>
      <c r="U985" s="23">
        <v>0</v>
      </c>
      <c r="V985" s="23">
        <v>3.2249030993194228E-3</v>
      </c>
      <c r="W985" s="23">
        <v>3.7237973450050471E-3</v>
      </c>
      <c r="X985" s="23">
        <v>0</v>
      </c>
      <c r="Y985" s="23">
        <v>2.2800584787822141E-3</v>
      </c>
      <c r="Z985" s="23">
        <v>5.1639777949432199E-3</v>
      </c>
      <c r="AA985" s="23">
        <v>2.3380903889000278E-3</v>
      </c>
      <c r="AB985" s="23">
        <v>2.2509257354845387E-3</v>
      </c>
      <c r="AC985" s="204"/>
      <c r="AD985" s="205"/>
      <c r="AE985" s="205"/>
      <c r="AF985" s="205"/>
      <c r="AG985" s="205"/>
      <c r="AH985" s="205"/>
      <c r="AI985" s="205"/>
      <c r="AJ985" s="205"/>
      <c r="AK985" s="205"/>
      <c r="AL985" s="205"/>
      <c r="AM985" s="205"/>
      <c r="AN985" s="205"/>
      <c r="AO985" s="205"/>
      <c r="AP985" s="205"/>
      <c r="AQ985" s="205"/>
      <c r="AR985" s="205"/>
      <c r="AS985" s="205"/>
      <c r="AT985" s="205"/>
      <c r="AU985" s="205"/>
      <c r="AV985" s="205"/>
      <c r="AW985" s="205"/>
      <c r="AX985" s="205"/>
      <c r="AY985" s="205"/>
      <c r="AZ985" s="205"/>
      <c r="BA985" s="205"/>
      <c r="BB985" s="205"/>
      <c r="BC985" s="205"/>
      <c r="BD985" s="205"/>
      <c r="BE985" s="205"/>
      <c r="BF985" s="205"/>
      <c r="BG985" s="205"/>
      <c r="BH985" s="205"/>
      <c r="BI985" s="205"/>
      <c r="BJ985" s="205"/>
      <c r="BK985" s="205"/>
      <c r="BL985" s="205"/>
      <c r="BM985" s="56"/>
    </row>
    <row r="986" spans="1:65">
      <c r="A986" s="29"/>
      <c r="B986" s="3" t="s">
        <v>87</v>
      </c>
      <c r="C986" s="28"/>
      <c r="D986" s="13">
        <v>1.0193699603534691E-2</v>
      </c>
      <c r="E986" s="13">
        <v>1.4512624902280308E-2</v>
      </c>
      <c r="F986" s="13">
        <v>2.5013076405873816E-2</v>
      </c>
      <c r="G986" s="13">
        <v>2.249805771974615E-2</v>
      </c>
      <c r="H986" s="13">
        <v>2.0583947418346054E-2</v>
      </c>
      <c r="I986" s="13">
        <v>8.0479570006835675E-3</v>
      </c>
      <c r="J986" s="13">
        <v>6.1787085037681121E-3</v>
      </c>
      <c r="K986" s="13">
        <v>3.7982165850130201E-2</v>
      </c>
      <c r="L986" s="13">
        <v>1.1484734546590184E-2</v>
      </c>
      <c r="M986" s="13">
        <v>3.0908210157026189E-2</v>
      </c>
      <c r="N986" s="13">
        <v>1.2087295404898193E-2</v>
      </c>
      <c r="O986" s="13">
        <v>2.5377984132553284E-2</v>
      </c>
      <c r="P986" s="13">
        <v>4.4262666813799034E-2</v>
      </c>
      <c r="Q986" s="13">
        <v>8.3845860811787853E-3</v>
      </c>
      <c r="R986" s="13">
        <v>9.1599026041061689E-3</v>
      </c>
      <c r="S986" s="13">
        <v>0</v>
      </c>
      <c r="T986" s="13">
        <v>2.3378516044926375E-3</v>
      </c>
      <c r="U986" s="13">
        <v>0</v>
      </c>
      <c r="V986" s="13">
        <v>2.5799224794555382E-2</v>
      </c>
      <c r="W986" s="13">
        <v>3.6627514868902103E-2</v>
      </c>
      <c r="X986" s="13">
        <v>0</v>
      </c>
      <c r="Y986" s="13">
        <v>1.8516988187186362E-2</v>
      </c>
      <c r="Z986" s="13">
        <v>4.9973978660740839E-2</v>
      </c>
      <c r="AA986" s="13">
        <v>2.0098198185387058E-2</v>
      </c>
      <c r="AB986" s="13">
        <v>1.946045304453492E-2</v>
      </c>
      <c r="AC986" s="152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278</v>
      </c>
      <c r="C987" s="28"/>
      <c r="D987" s="13">
        <v>-1.0060254784833633E-2</v>
      </c>
      <c r="E987" s="13">
        <v>4.0857040288322377E-3</v>
      </c>
      <c r="F987" s="13">
        <v>5.181319291309272E-3</v>
      </c>
      <c r="G987" s="13">
        <v>3.7370313002163646E-2</v>
      </c>
      <c r="H987" s="13">
        <v>0.65036186159435139</v>
      </c>
      <c r="I987" s="13">
        <v>1.6567432393831405E-2</v>
      </c>
      <c r="J987" s="13">
        <v>1.3793714979387195E-2</v>
      </c>
      <c r="K987" s="13">
        <v>2.2114867222720047E-2</v>
      </c>
      <c r="L987" s="13">
        <v>6.649434585382874E-2</v>
      </c>
      <c r="M987" s="13">
        <v>4.1530889123830184E-2</v>
      </c>
      <c r="N987" s="13">
        <v>-2.6425187530054961E-2</v>
      </c>
      <c r="O987" s="13">
        <v>0.12474241155715893</v>
      </c>
      <c r="P987" s="13">
        <v>-2.9198904944499282E-2</v>
      </c>
      <c r="Q987" s="13">
        <v>-4.2517777978811067E-3</v>
      </c>
      <c r="R987" s="13">
        <v>-4.7228068138387203E-2</v>
      </c>
      <c r="S987" s="13">
        <v>-1.4617308000564044E-3</v>
      </c>
      <c r="T987" s="13">
        <v>1.1235654093916025E-2</v>
      </c>
      <c r="U987" s="13">
        <v>-1.4617308000564044E-3</v>
      </c>
      <c r="V987" s="13">
        <v>4.0144030416607857E-2</v>
      </c>
      <c r="W987" s="13">
        <v>-0.15401618859449218</v>
      </c>
      <c r="X987" s="13">
        <v>-8.4673253233385037E-2</v>
      </c>
      <c r="Y987" s="13">
        <v>2.4611212895719881E-2</v>
      </c>
      <c r="Z987" s="13">
        <v>-0.14014760152227079</v>
      </c>
      <c r="AA987" s="13">
        <v>-3.1972622358943603E-2</v>
      </c>
      <c r="AB987" s="13">
        <v>-3.7520057187832245E-2</v>
      </c>
      <c r="AC987" s="152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45" t="s">
        <v>279</v>
      </c>
      <c r="C988" s="46"/>
      <c r="D988" s="44">
        <v>0.28999999999999998</v>
      </c>
      <c r="E988" s="44">
        <v>0</v>
      </c>
      <c r="F988" s="44">
        <v>0.02</v>
      </c>
      <c r="G988" s="44">
        <v>0.67</v>
      </c>
      <c r="H988" s="44">
        <v>13.09</v>
      </c>
      <c r="I988" s="44">
        <v>0.25</v>
      </c>
      <c r="J988" s="44">
        <v>0.2</v>
      </c>
      <c r="K988" s="44">
        <v>0.37</v>
      </c>
      <c r="L988" s="44">
        <v>1.26</v>
      </c>
      <c r="M988" s="44">
        <v>0.76</v>
      </c>
      <c r="N988" s="44">
        <v>0.62</v>
      </c>
      <c r="O988" s="44">
        <v>2.44</v>
      </c>
      <c r="P988" s="44">
        <v>0.67</v>
      </c>
      <c r="Q988" s="44">
        <v>0.17</v>
      </c>
      <c r="R988" s="44">
        <v>1.04</v>
      </c>
      <c r="S988" s="44">
        <v>0.11</v>
      </c>
      <c r="T988" s="44">
        <v>0.14000000000000001</v>
      </c>
      <c r="U988" s="44">
        <v>0.11</v>
      </c>
      <c r="V988" s="44">
        <v>0.73</v>
      </c>
      <c r="W988" s="44">
        <v>3.2</v>
      </c>
      <c r="X988" s="44">
        <v>1.8</v>
      </c>
      <c r="Y988" s="44">
        <v>0.42</v>
      </c>
      <c r="Z988" s="44">
        <v>2.92</v>
      </c>
      <c r="AA988" s="44">
        <v>0.73</v>
      </c>
      <c r="AB988" s="44">
        <v>0.84</v>
      </c>
      <c r="AC988" s="152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B989" s="3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BM989" s="55"/>
    </row>
    <row r="990" spans="1:65" ht="15">
      <c r="B990" s="8" t="s">
        <v>628</v>
      </c>
      <c r="BM990" s="27" t="s">
        <v>67</v>
      </c>
    </row>
    <row r="991" spans="1:65" ht="15">
      <c r="A991" s="24" t="s">
        <v>64</v>
      </c>
      <c r="B991" s="18" t="s">
        <v>114</v>
      </c>
      <c r="C991" s="15" t="s">
        <v>115</v>
      </c>
      <c r="D991" s="16" t="s">
        <v>244</v>
      </c>
      <c r="E991" s="17" t="s">
        <v>244</v>
      </c>
      <c r="F991" s="17" t="s">
        <v>244</v>
      </c>
      <c r="G991" s="17" t="s">
        <v>244</v>
      </c>
      <c r="H991" s="17" t="s">
        <v>244</v>
      </c>
      <c r="I991" s="17" t="s">
        <v>244</v>
      </c>
      <c r="J991" s="17" t="s">
        <v>244</v>
      </c>
      <c r="K991" s="17" t="s">
        <v>244</v>
      </c>
      <c r="L991" s="17" t="s">
        <v>244</v>
      </c>
      <c r="M991" s="17" t="s">
        <v>244</v>
      </c>
      <c r="N991" s="17" t="s">
        <v>244</v>
      </c>
      <c r="O991" s="17" t="s">
        <v>244</v>
      </c>
      <c r="P991" s="17" t="s">
        <v>244</v>
      </c>
      <c r="Q991" s="17" t="s">
        <v>244</v>
      </c>
      <c r="R991" s="17" t="s">
        <v>244</v>
      </c>
      <c r="S991" s="17" t="s">
        <v>244</v>
      </c>
      <c r="T991" s="17" t="s">
        <v>244</v>
      </c>
      <c r="U991" s="17" t="s">
        <v>244</v>
      </c>
      <c r="V991" s="17" t="s">
        <v>244</v>
      </c>
      <c r="W991" s="17" t="s">
        <v>244</v>
      </c>
      <c r="X991" s="17" t="s">
        <v>244</v>
      </c>
      <c r="Y991" s="17" t="s">
        <v>244</v>
      </c>
      <c r="Z991" s="17" t="s">
        <v>244</v>
      </c>
      <c r="AA991" s="152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 t="s">
        <v>245</v>
      </c>
      <c r="C992" s="9" t="s">
        <v>245</v>
      </c>
      <c r="D992" s="150" t="s">
        <v>247</v>
      </c>
      <c r="E992" s="151" t="s">
        <v>248</v>
      </c>
      <c r="F992" s="151" t="s">
        <v>249</v>
      </c>
      <c r="G992" s="151" t="s">
        <v>250</v>
      </c>
      <c r="H992" s="151" t="s">
        <v>252</v>
      </c>
      <c r="I992" s="151" t="s">
        <v>253</v>
      </c>
      <c r="J992" s="151" t="s">
        <v>254</v>
      </c>
      <c r="K992" s="151" t="s">
        <v>255</v>
      </c>
      <c r="L992" s="151" t="s">
        <v>256</v>
      </c>
      <c r="M992" s="151" t="s">
        <v>257</v>
      </c>
      <c r="N992" s="151" t="s">
        <v>258</v>
      </c>
      <c r="O992" s="151" t="s">
        <v>259</v>
      </c>
      <c r="P992" s="151" t="s">
        <v>260</v>
      </c>
      <c r="Q992" s="151" t="s">
        <v>261</v>
      </c>
      <c r="R992" s="151" t="s">
        <v>263</v>
      </c>
      <c r="S992" s="151" t="s">
        <v>265</v>
      </c>
      <c r="T992" s="151" t="s">
        <v>283</v>
      </c>
      <c r="U992" s="151" t="s">
        <v>305</v>
      </c>
      <c r="V992" s="151" t="s">
        <v>266</v>
      </c>
      <c r="W992" s="151" t="s">
        <v>267</v>
      </c>
      <c r="X992" s="151" t="s">
        <v>285</v>
      </c>
      <c r="Y992" s="151" t="s">
        <v>268</v>
      </c>
      <c r="Z992" s="151" t="s">
        <v>269</v>
      </c>
      <c r="AA992" s="152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s">
        <v>3</v>
      </c>
    </row>
    <row r="993" spans="1:65">
      <c r="A993" s="29"/>
      <c r="B993" s="19"/>
      <c r="C993" s="9"/>
      <c r="D993" s="10" t="s">
        <v>313</v>
      </c>
      <c r="E993" s="11" t="s">
        <v>313</v>
      </c>
      <c r="F993" s="11" t="s">
        <v>118</v>
      </c>
      <c r="G993" s="11" t="s">
        <v>313</v>
      </c>
      <c r="H993" s="11" t="s">
        <v>313</v>
      </c>
      <c r="I993" s="11" t="s">
        <v>314</v>
      </c>
      <c r="J993" s="11" t="s">
        <v>314</v>
      </c>
      <c r="K993" s="11" t="s">
        <v>314</v>
      </c>
      <c r="L993" s="11" t="s">
        <v>314</v>
      </c>
      <c r="M993" s="11" t="s">
        <v>314</v>
      </c>
      <c r="N993" s="11" t="s">
        <v>313</v>
      </c>
      <c r="O993" s="11" t="s">
        <v>313</v>
      </c>
      <c r="P993" s="11" t="s">
        <v>314</v>
      </c>
      <c r="Q993" s="11" t="s">
        <v>313</v>
      </c>
      <c r="R993" s="11" t="s">
        <v>314</v>
      </c>
      <c r="S993" s="11" t="s">
        <v>314</v>
      </c>
      <c r="T993" s="11" t="s">
        <v>314</v>
      </c>
      <c r="U993" s="11" t="s">
        <v>313</v>
      </c>
      <c r="V993" s="11" t="s">
        <v>314</v>
      </c>
      <c r="W993" s="11" t="s">
        <v>314</v>
      </c>
      <c r="X993" s="11" t="s">
        <v>314</v>
      </c>
      <c r="Y993" s="11" t="s">
        <v>313</v>
      </c>
      <c r="Z993" s="11" t="s">
        <v>314</v>
      </c>
      <c r="AA993" s="152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2</v>
      </c>
    </row>
    <row r="994" spans="1:65">
      <c r="A994" s="29"/>
      <c r="B994" s="19"/>
      <c r="C994" s="9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152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8">
        <v>1</v>
      </c>
      <c r="C995" s="14">
        <v>1</v>
      </c>
      <c r="D995" s="21">
        <v>1</v>
      </c>
      <c r="E995" s="146">
        <v>1</v>
      </c>
      <c r="F995" s="21">
        <v>0.93284454648138559</v>
      </c>
      <c r="G995" s="21">
        <v>0.97000000000000008</v>
      </c>
      <c r="H995" s="21">
        <v>0.93</v>
      </c>
      <c r="I995" s="21">
        <v>0.93</v>
      </c>
      <c r="J995" s="21">
        <v>0.91</v>
      </c>
      <c r="K995" s="153">
        <v>0.87</v>
      </c>
      <c r="L995" s="21">
        <v>0.93</v>
      </c>
      <c r="M995" s="21">
        <v>0.95</v>
      </c>
      <c r="N995" s="21">
        <v>0.94</v>
      </c>
      <c r="O995" s="21">
        <v>0.9</v>
      </c>
      <c r="P995" s="21">
        <v>0.9900000000000001</v>
      </c>
      <c r="Q995" s="21">
        <v>0.92596140397417959</v>
      </c>
      <c r="R995" s="21">
        <v>0.95</v>
      </c>
      <c r="S995" s="146" t="s">
        <v>107</v>
      </c>
      <c r="T995" s="21">
        <v>0.93</v>
      </c>
      <c r="U995" s="21">
        <v>0.94</v>
      </c>
      <c r="V995" s="146">
        <v>1</v>
      </c>
      <c r="W995" s="146">
        <v>0.88</v>
      </c>
      <c r="X995" s="21">
        <v>0.9</v>
      </c>
      <c r="Y995" s="153">
        <v>0.63600000000000001</v>
      </c>
      <c r="Z995" s="21">
        <v>0.97000000000000008</v>
      </c>
      <c r="AA995" s="152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>
        <v>1</v>
      </c>
      <c r="C996" s="9">
        <v>2</v>
      </c>
      <c r="D996" s="148">
        <v>1.03</v>
      </c>
      <c r="E996" s="147">
        <v>1</v>
      </c>
      <c r="F996" s="11">
        <v>0.98470440345066357</v>
      </c>
      <c r="G996" s="11">
        <v>0.95</v>
      </c>
      <c r="H996" s="11">
        <v>0.92</v>
      </c>
      <c r="I996" s="11">
        <v>0.93</v>
      </c>
      <c r="J996" s="11">
        <v>0.91</v>
      </c>
      <c r="K996" s="11">
        <v>0.93</v>
      </c>
      <c r="L996" s="11">
        <v>0.93</v>
      </c>
      <c r="M996" s="11">
        <v>0.98</v>
      </c>
      <c r="N996" s="11">
        <v>0.96</v>
      </c>
      <c r="O996" s="11">
        <v>0.87</v>
      </c>
      <c r="P996" s="11">
        <v>0.96</v>
      </c>
      <c r="Q996" s="11">
        <v>0.92357370780631798</v>
      </c>
      <c r="R996" s="11">
        <v>1.03</v>
      </c>
      <c r="S996" s="147" t="s">
        <v>107</v>
      </c>
      <c r="T996" s="11">
        <v>0.9</v>
      </c>
      <c r="U996" s="11">
        <v>0.94</v>
      </c>
      <c r="V996" s="147">
        <v>1</v>
      </c>
      <c r="W996" s="147">
        <v>0.82</v>
      </c>
      <c r="X996" s="11">
        <v>0.93</v>
      </c>
      <c r="Y996" s="11">
        <v>0.92200000000000004</v>
      </c>
      <c r="Z996" s="11">
        <v>0.93</v>
      </c>
      <c r="AA996" s="152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17</v>
      </c>
    </row>
    <row r="997" spans="1:65">
      <c r="A997" s="29"/>
      <c r="B997" s="19">
        <v>1</v>
      </c>
      <c r="C997" s="9">
        <v>3</v>
      </c>
      <c r="D997" s="11">
        <v>1</v>
      </c>
      <c r="E997" s="147">
        <v>1</v>
      </c>
      <c r="F997" s="11">
        <v>0.94788843576690163</v>
      </c>
      <c r="G997" s="11">
        <v>0.95</v>
      </c>
      <c r="H997" s="11">
        <v>0.95</v>
      </c>
      <c r="I997" s="11">
        <v>0.94</v>
      </c>
      <c r="J997" s="11">
        <v>0.9</v>
      </c>
      <c r="K997" s="11">
        <v>0.93</v>
      </c>
      <c r="L997" s="11">
        <v>0.94</v>
      </c>
      <c r="M997" s="11">
        <v>0.94</v>
      </c>
      <c r="N997" s="11">
        <v>0.96</v>
      </c>
      <c r="O997" s="11">
        <v>0.93</v>
      </c>
      <c r="P997" s="11">
        <v>0.98</v>
      </c>
      <c r="Q997" s="11">
        <v>0.97857872421315517</v>
      </c>
      <c r="R997" s="11">
        <v>0.97000000000000008</v>
      </c>
      <c r="S997" s="147" t="s">
        <v>107</v>
      </c>
      <c r="T997" s="11">
        <v>0.92</v>
      </c>
      <c r="U997" s="11">
        <v>0.92</v>
      </c>
      <c r="V997" s="147">
        <v>1</v>
      </c>
      <c r="W997" s="147">
        <v>0.92</v>
      </c>
      <c r="X997" s="11">
        <v>0.91</v>
      </c>
      <c r="Y997" s="11">
        <v>0.93799999999999994</v>
      </c>
      <c r="Z997" s="11">
        <v>0.95</v>
      </c>
      <c r="AA997" s="152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16</v>
      </c>
    </row>
    <row r="998" spans="1:65">
      <c r="A998" s="29"/>
      <c r="B998" s="19">
        <v>1</v>
      </c>
      <c r="C998" s="9">
        <v>4</v>
      </c>
      <c r="D998" s="11">
        <v>1</v>
      </c>
      <c r="E998" s="147">
        <v>1</v>
      </c>
      <c r="F998" s="11">
        <v>0.92666876418699162</v>
      </c>
      <c r="G998" s="11">
        <v>0.96</v>
      </c>
      <c r="H998" s="11">
        <v>0.92</v>
      </c>
      <c r="I998" s="11">
        <v>0.93</v>
      </c>
      <c r="J998" s="11">
        <v>0.89</v>
      </c>
      <c r="K998" s="11">
        <v>0.96</v>
      </c>
      <c r="L998" s="11">
        <v>0.87</v>
      </c>
      <c r="M998" s="11">
        <v>0.89</v>
      </c>
      <c r="N998" s="11">
        <v>0.95</v>
      </c>
      <c r="O998" s="11">
        <v>0.87</v>
      </c>
      <c r="P998" s="11">
        <v>0.98</v>
      </c>
      <c r="Q998" s="11">
        <v>0.99214245333613882</v>
      </c>
      <c r="R998" s="11">
        <v>1</v>
      </c>
      <c r="S998" s="147" t="s">
        <v>107</v>
      </c>
      <c r="T998" s="11">
        <v>0.91</v>
      </c>
      <c r="U998" s="11">
        <v>0.88</v>
      </c>
      <c r="V998" s="147">
        <v>0.9</v>
      </c>
      <c r="W998" s="147">
        <v>0.85</v>
      </c>
      <c r="X998" s="11">
        <v>0.93</v>
      </c>
      <c r="Y998" s="11">
        <v>0.91500000000000004</v>
      </c>
      <c r="Z998" s="11">
        <v>0.91</v>
      </c>
      <c r="AA998" s="152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0.94010395266116797</v>
      </c>
    </row>
    <row r="999" spans="1:65">
      <c r="A999" s="29"/>
      <c r="B999" s="19">
        <v>1</v>
      </c>
      <c r="C999" s="9">
        <v>5</v>
      </c>
      <c r="D999" s="11">
        <v>1</v>
      </c>
      <c r="E999" s="147">
        <v>1.02</v>
      </c>
      <c r="F999" s="11">
        <v>0.98985308339262268</v>
      </c>
      <c r="G999" s="11">
        <v>0.96</v>
      </c>
      <c r="H999" s="11">
        <v>0.9</v>
      </c>
      <c r="I999" s="148">
        <v>0.96</v>
      </c>
      <c r="J999" s="11">
        <v>0.89</v>
      </c>
      <c r="K999" s="11">
        <v>0.93</v>
      </c>
      <c r="L999" s="11">
        <v>0.96</v>
      </c>
      <c r="M999" s="11">
        <v>0.95</v>
      </c>
      <c r="N999" s="11">
        <v>0.96</v>
      </c>
      <c r="O999" s="11">
        <v>0.93</v>
      </c>
      <c r="P999" s="11">
        <v>0.9900000000000001</v>
      </c>
      <c r="Q999" s="11">
        <v>0.97600159097893324</v>
      </c>
      <c r="R999" s="11">
        <v>0.9900000000000001</v>
      </c>
      <c r="S999" s="147" t="s">
        <v>107</v>
      </c>
      <c r="T999" s="11">
        <v>0.9</v>
      </c>
      <c r="U999" s="11">
        <v>0.93</v>
      </c>
      <c r="V999" s="147">
        <v>1</v>
      </c>
      <c r="W999" s="147">
        <v>0.88</v>
      </c>
      <c r="X999" s="11">
        <v>0.95</v>
      </c>
      <c r="Y999" s="11">
        <v>0.93600000000000005</v>
      </c>
      <c r="Z999" s="11">
        <v>0.95</v>
      </c>
      <c r="AA999" s="152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64</v>
      </c>
    </row>
    <row r="1000" spans="1:65">
      <c r="A1000" s="29"/>
      <c r="B1000" s="19">
        <v>1</v>
      </c>
      <c r="C1000" s="9">
        <v>6</v>
      </c>
      <c r="D1000" s="11">
        <v>1.01</v>
      </c>
      <c r="E1000" s="147">
        <v>1</v>
      </c>
      <c r="F1000" s="11">
        <v>0.9418135468050356</v>
      </c>
      <c r="G1000" s="11">
        <v>0.93</v>
      </c>
      <c r="H1000" s="11">
        <v>0.88</v>
      </c>
      <c r="I1000" s="11">
        <v>0.93</v>
      </c>
      <c r="J1000" s="11">
        <v>0.91</v>
      </c>
      <c r="K1000" s="11">
        <v>0.93</v>
      </c>
      <c r="L1000" s="11">
        <v>0.91</v>
      </c>
      <c r="M1000" s="11">
        <v>0.9</v>
      </c>
      <c r="N1000" s="11">
        <v>0.95</v>
      </c>
      <c r="O1000" s="11">
        <v>0.9</v>
      </c>
      <c r="P1000" s="11">
        <v>0.98</v>
      </c>
      <c r="Q1000" s="11">
        <v>0.98221994298081694</v>
      </c>
      <c r="R1000" s="11">
        <v>0.96</v>
      </c>
      <c r="S1000" s="147" t="s">
        <v>107</v>
      </c>
      <c r="T1000" s="11">
        <v>0.91</v>
      </c>
      <c r="U1000" s="11">
        <v>0.96</v>
      </c>
      <c r="V1000" s="147">
        <v>0.9</v>
      </c>
      <c r="W1000" s="147">
        <v>0.84</v>
      </c>
      <c r="X1000" s="11">
        <v>0.93</v>
      </c>
      <c r="Y1000" s="11">
        <v>0.92200000000000004</v>
      </c>
      <c r="Z1000" s="11">
        <v>0.91</v>
      </c>
      <c r="AA1000" s="152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20" t="s">
        <v>275</v>
      </c>
      <c r="C1001" s="12"/>
      <c r="D1001" s="22">
        <v>1.0066666666666666</v>
      </c>
      <c r="E1001" s="22">
        <v>1.0033333333333332</v>
      </c>
      <c r="F1001" s="22">
        <v>0.95396213001393348</v>
      </c>
      <c r="G1001" s="22">
        <v>0.95333333333333325</v>
      </c>
      <c r="H1001" s="22">
        <v>0.91666666666666663</v>
      </c>
      <c r="I1001" s="22">
        <v>0.93666666666666654</v>
      </c>
      <c r="J1001" s="22">
        <v>0.90166666666666673</v>
      </c>
      <c r="K1001" s="22">
        <v>0.92499999999999993</v>
      </c>
      <c r="L1001" s="22">
        <v>0.92333333333333334</v>
      </c>
      <c r="M1001" s="22">
        <v>0.93500000000000005</v>
      </c>
      <c r="N1001" s="22">
        <v>0.95333333333333325</v>
      </c>
      <c r="O1001" s="22">
        <v>0.9</v>
      </c>
      <c r="P1001" s="22">
        <v>0.98000000000000009</v>
      </c>
      <c r="Q1001" s="22">
        <v>0.96307963721492362</v>
      </c>
      <c r="R1001" s="22">
        <v>0.98333333333333339</v>
      </c>
      <c r="S1001" s="22" t="s">
        <v>777</v>
      </c>
      <c r="T1001" s="22">
        <v>0.91166666666666674</v>
      </c>
      <c r="U1001" s="22">
        <v>0.92833333333333323</v>
      </c>
      <c r="V1001" s="22">
        <v>0.96666666666666679</v>
      </c>
      <c r="W1001" s="22">
        <v>0.8650000000000001</v>
      </c>
      <c r="X1001" s="22">
        <v>0.92499999999999993</v>
      </c>
      <c r="Y1001" s="22">
        <v>0.87816666666666665</v>
      </c>
      <c r="Z1001" s="22">
        <v>0.93666666666666665</v>
      </c>
      <c r="AA1001" s="152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276</v>
      </c>
      <c r="C1002" s="28"/>
      <c r="D1002" s="11">
        <v>1</v>
      </c>
      <c r="E1002" s="11">
        <v>1</v>
      </c>
      <c r="F1002" s="11">
        <v>0.94485099128596861</v>
      </c>
      <c r="G1002" s="11">
        <v>0.95499999999999996</v>
      </c>
      <c r="H1002" s="11">
        <v>0.92</v>
      </c>
      <c r="I1002" s="11">
        <v>0.93</v>
      </c>
      <c r="J1002" s="11">
        <v>0.90500000000000003</v>
      </c>
      <c r="K1002" s="11">
        <v>0.93</v>
      </c>
      <c r="L1002" s="11">
        <v>0.93</v>
      </c>
      <c r="M1002" s="11">
        <v>0.94499999999999995</v>
      </c>
      <c r="N1002" s="11">
        <v>0.95499999999999996</v>
      </c>
      <c r="O1002" s="11">
        <v>0.9</v>
      </c>
      <c r="P1002" s="11">
        <v>0.98</v>
      </c>
      <c r="Q1002" s="11">
        <v>0.97729015759604421</v>
      </c>
      <c r="R1002" s="11">
        <v>0.98000000000000009</v>
      </c>
      <c r="S1002" s="11" t="s">
        <v>777</v>
      </c>
      <c r="T1002" s="11">
        <v>0.91</v>
      </c>
      <c r="U1002" s="11">
        <v>0.93500000000000005</v>
      </c>
      <c r="V1002" s="11">
        <v>1</v>
      </c>
      <c r="W1002" s="11">
        <v>0.86499999999999999</v>
      </c>
      <c r="X1002" s="11">
        <v>0.93</v>
      </c>
      <c r="Y1002" s="11">
        <v>0.92200000000000004</v>
      </c>
      <c r="Z1002" s="11">
        <v>0.94</v>
      </c>
      <c r="AA1002" s="152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277</v>
      </c>
      <c r="C1003" s="28"/>
      <c r="D1003" s="23">
        <v>1.2110601416389977E-2</v>
      </c>
      <c r="E1003" s="23">
        <v>8.1649658092772665E-3</v>
      </c>
      <c r="F1003" s="23">
        <v>2.6864868876275125E-2</v>
      </c>
      <c r="G1003" s="23">
        <v>1.3662601021279466E-2</v>
      </c>
      <c r="H1003" s="23">
        <v>2.4221202832779926E-2</v>
      </c>
      <c r="I1003" s="23">
        <v>1.2110601416389928E-2</v>
      </c>
      <c r="J1003" s="23">
        <v>9.8319208025017604E-3</v>
      </c>
      <c r="K1003" s="23">
        <v>2.9495762407505254E-2</v>
      </c>
      <c r="L1003" s="23">
        <v>3.0767948691238188E-2</v>
      </c>
      <c r="M1003" s="23">
        <v>3.391164991562632E-2</v>
      </c>
      <c r="N1003" s="23">
        <v>8.1649658092772665E-3</v>
      </c>
      <c r="O1003" s="23">
        <v>2.6832815729997499E-2</v>
      </c>
      <c r="P1003" s="23">
        <v>1.0954451150103373E-2</v>
      </c>
      <c r="Q1003" s="23">
        <v>3.0188338377318536E-2</v>
      </c>
      <c r="R1003" s="23">
        <v>2.9439202887759509E-2</v>
      </c>
      <c r="S1003" s="23" t="s">
        <v>777</v>
      </c>
      <c r="T1003" s="23">
        <v>1.169045194450013E-2</v>
      </c>
      <c r="U1003" s="23">
        <v>2.7141603981096354E-2</v>
      </c>
      <c r="V1003" s="23">
        <v>5.1639777949432211E-2</v>
      </c>
      <c r="W1003" s="23">
        <v>3.5637059362410954E-2</v>
      </c>
      <c r="X1003" s="23">
        <v>1.7606816861658992E-2</v>
      </c>
      <c r="Y1003" s="23">
        <v>0.11896960396112376</v>
      </c>
      <c r="Z1003" s="23">
        <v>2.4221202832779929E-2</v>
      </c>
      <c r="AA1003" s="204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5"/>
      <c r="AT1003" s="205"/>
      <c r="AU1003" s="205"/>
      <c r="AV1003" s="205"/>
      <c r="AW1003" s="205"/>
      <c r="AX1003" s="205"/>
      <c r="AY1003" s="205"/>
      <c r="AZ1003" s="205"/>
      <c r="BA1003" s="205"/>
      <c r="BB1003" s="205"/>
      <c r="BC1003" s="205"/>
      <c r="BD1003" s="205"/>
      <c r="BE1003" s="205"/>
      <c r="BF1003" s="205"/>
      <c r="BG1003" s="205"/>
      <c r="BH1003" s="205"/>
      <c r="BI1003" s="205"/>
      <c r="BJ1003" s="205"/>
      <c r="BK1003" s="205"/>
      <c r="BL1003" s="205"/>
      <c r="BM1003" s="56"/>
    </row>
    <row r="1004" spans="1:65">
      <c r="A1004" s="29"/>
      <c r="B1004" s="3" t="s">
        <v>87</v>
      </c>
      <c r="C1004" s="28"/>
      <c r="D1004" s="13">
        <v>1.2030398758003288E-2</v>
      </c>
      <c r="E1004" s="13">
        <v>8.1378396770205325E-3</v>
      </c>
      <c r="F1004" s="13">
        <v>2.8161357805558528E-2</v>
      </c>
      <c r="G1004" s="13">
        <v>1.433139967267077E-2</v>
      </c>
      <c r="H1004" s="13">
        <v>2.6423130363032649E-2</v>
      </c>
      <c r="I1004" s="13">
        <v>1.2929467704330885E-2</v>
      </c>
      <c r="J1004" s="13">
        <v>1.0904163551757958E-2</v>
      </c>
      <c r="K1004" s="13">
        <v>3.1887310710816491E-2</v>
      </c>
      <c r="L1004" s="13">
        <v>3.3322688113254353E-2</v>
      </c>
      <c r="M1004" s="13">
        <v>3.6269144294787503E-2</v>
      </c>
      <c r="N1004" s="13">
        <v>8.5646494502908399E-3</v>
      </c>
      <c r="O1004" s="13">
        <v>2.9814239699997219E-2</v>
      </c>
      <c r="P1004" s="13">
        <v>1.1178011377656501E-2</v>
      </c>
      <c r="Q1004" s="13">
        <v>3.134563042431103E-2</v>
      </c>
      <c r="R1004" s="13">
        <v>2.9938172428230006E-2</v>
      </c>
      <c r="S1004" s="13" t="s">
        <v>777</v>
      </c>
      <c r="T1004" s="13">
        <v>1.2823164838574182E-2</v>
      </c>
      <c r="U1004" s="13">
        <v>2.923691631715945E-2</v>
      </c>
      <c r="V1004" s="13">
        <v>5.3420459947688487E-2</v>
      </c>
      <c r="W1004" s="13">
        <v>4.1198912557700522E-2</v>
      </c>
      <c r="X1004" s="13">
        <v>1.9034396607198911E-2</v>
      </c>
      <c r="Y1004" s="13">
        <v>0.13547497129754082</v>
      </c>
      <c r="Z1004" s="13">
        <v>2.5858935408661847E-2</v>
      </c>
      <c r="AA1004" s="152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278</v>
      </c>
      <c r="C1005" s="28"/>
      <c r="D1005" s="13">
        <v>7.0803567857659289E-2</v>
      </c>
      <c r="E1005" s="13">
        <v>6.7257860679322379E-2</v>
      </c>
      <c r="F1005" s="13">
        <v>1.4741111675508733E-2</v>
      </c>
      <c r="G1005" s="13">
        <v>1.4072253004273172E-2</v>
      </c>
      <c r="H1005" s="13">
        <v>-2.4930525957429506E-2</v>
      </c>
      <c r="I1005" s="13">
        <v>-3.656282887409934E-3</v>
      </c>
      <c r="J1005" s="13">
        <v>-4.0886208259944157E-2</v>
      </c>
      <c r="K1005" s="13">
        <v>-1.6066258011588008E-2</v>
      </c>
      <c r="L1005" s="13">
        <v>-1.7839111600756241E-2</v>
      </c>
      <c r="M1005" s="13">
        <v>-5.4291364765780559E-3</v>
      </c>
      <c r="N1005" s="13">
        <v>1.4072253004273172E-2</v>
      </c>
      <c r="O1005" s="13">
        <v>-4.2659061849112612E-2</v>
      </c>
      <c r="P1005" s="13">
        <v>4.2437910430966452E-2</v>
      </c>
      <c r="Q1005" s="13">
        <v>2.4439514894834868E-2</v>
      </c>
      <c r="R1005" s="13">
        <v>4.5983617609302918E-2</v>
      </c>
      <c r="S1005" s="13" t="s">
        <v>777</v>
      </c>
      <c r="T1005" s="13">
        <v>-3.0249086724934315E-2</v>
      </c>
      <c r="U1005" s="13">
        <v>-1.2520550833251431E-2</v>
      </c>
      <c r="V1005" s="13">
        <v>2.8255081717619923E-2</v>
      </c>
      <c r="W1005" s="13">
        <v>-7.9888987221646945E-2</v>
      </c>
      <c r="X1005" s="13">
        <v>-1.6066258011588008E-2</v>
      </c>
      <c r="Y1005" s="13">
        <v>-6.588344386721745E-2</v>
      </c>
      <c r="Z1005" s="13">
        <v>-3.656282887409823E-3</v>
      </c>
      <c r="AA1005" s="152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45" t="s">
        <v>279</v>
      </c>
      <c r="C1006" s="46"/>
      <c r="D1006" s="44">
        <v>2.2000000000000002</v>
      </c>
      <c r="E1006" s="44">
        <v>2.1</v>
      </c>
      <c r="F1006" s="44">
        <v>0.56000000000000005</v>
      </c>
      <c r="G1006" s="44">
        <v>0.54</v>
      </c>
      <c r="H1006" s="44">
        <v>0.6</v>
      </c>
      <c r="I1006" s="44">
        <v>0.03</v>
      </c>
      <c r="J1006" s="44">
        <v>1.06</v>
      </c>
      <c r="K1006" s="44">
        <v>0.34</v>
      </c>
      <c r="L1006" s="44">
        <v>0.39</v>
      </c>
      <c r="M1006" s="44">
        <v>0.03</v>
      </c>
      <c r="N1006" s="44">
        <v>0.54</v>
      </c>
      <c r="O1006" s="44">
        <v>1.1200000000000001</v>
      </c>
      <c r="P1006" s="44">
        <v>1.37</v>
      </c>
      <c r="Q1006" s="44">
        <v>0.85</v>
      </c>
      <c r="R1006" s="44">
        <v>1.48</v>
      </c>
      <c r="S1006" s="44">
        <v>48.68</v>
      </c>
      <c r="T1006" s="44">
        <v>0.75</v>
      </c>
      <c r="U1006" s="44">
        <v>0.23</v>
      </c>
      <c r="V1006" s="44" t="s">
        <v>280</v>
      </c>
      <c r="W1006" s="44">
        <v>2.2000000000000002</v>
      </c>
      <c r="X1006" s="44">
        <v>0.34</v>
      </c>
      <c r="Y1006" s="44">
        <v>1.79</v>
      </c>
      <c r="Z1006" s="44">
        <v>0.03</v>
      </c>
      <c r="AA1006" s="152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B1007" s="30" t="s">
        <v>334</v>
      </c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  <c r="BM1007" s="55"/>
    </row>
    <row r="1008" spans="1:65">
      <c r="BM1008" s="55"/>
    </row>
    <row r="1009" spans="1:65" ht="15">
      <c r="B1009" s="8" t="s">
        <v>629</v>
      </c>
      <c r="BM1009" s="27" t="s">
        <v>67</v>
      </c>
    </row>
    <row r="1010" spans="1:65" ht="15">
      <c r="A1010" s="24" t="s">
        <v>65</v>
      </c>
      <c r="B1010" s="18" t="s">
        <v>114</v>
      </c>
      <c r="C1010" s="15" t="s">
        <v>115</v>
      </c>
      <c r="D1010" s="16" t="s">
        <v>244</v>
      </c>
      <c r="E1010" s="17" t="s">
        <v>244</v>
      </c>
      <c r="F1010" s="17" t="s">
        <v>244</v>
      </c>
      <c r="G1010" s="17" t="s">
        <v>244</v>
      </c>
      <c r="H1010" s="17" t="s">
        <v>244</v>
      </c>
      <c r="I1010" s="17" t="s">
        <v>244</v>
      </c>
      <c r="J1010" s="17" t="s">
        <v>244</v>
      </c>
      <c r="K1010" s="17" t="s">
        <v>244</v>
      </c>
      <c r="L1010" s="152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245</v>
      </c>
      <c r="C1011" s="9" t="s">
        <v>245</v>
      </c>
      <c r="D1011" s="150" t="s">
        <v>247</v>
      </c>
      <c r="E1011" s="151" t="s">
        <v>250</v>
      </c>
      <c r="F1011" s="151" t="s">
        <v>261</v>
      </c>
      <c r="G1011" s="151" t="s">
        <v>264</v>
      </c>
      <c r="H1011" s="151" t="s">
        <v>283</v>
      </c>
      <c r="I1011" s="151" t="s">
        <v>305</v>
      </c>
      <c r="J1011" s="151" t="s">
        <v>285</v>
      </c>
      <c r="K1011" s="151" t="s">
        <v>269</v>
      </c>
      <c r="L1011" s="152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313</v>
      </c>
      <c r="E1012" s="11" t="s">
        <v>313</v>
      </c>
      <c r="F1012" s="11" t="s">
        <v>313</v>
      </c>
      <c r="G1012" s="11" t="s">
        <v>313</v>
      </c>
      <c r="H1012" s="11" t="s">
        <v>314</v>
      </c>
      <c r="I1012" s="11" t="s">
        <v>313</v>
      </c>
      <c r="J1012" s="11" t="s">
        <v>314</v>
      </c>
      <c r="K1012" s="11" t="s">
        <v>314</v>
      </c>
      <c r="L1012" s="152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152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1">
        <v>0.11</v>
      </c>
      <c r="E1014" s="21">
        <v>0.1</v>
      </c>
      <c r="F1014" s="21">
        <v>0.1079635795265334</v>
      </c>
      <c r="G1014" s="21">
        <v>0.10689</v>
      </c>
      <c r="H1014" s="21">
        <v>0.1</v>
      </c>
      <c r="I1014" s="21">
        <v>0.1</v>
      </c>
      <c r="J1014" s="146" t="s">
        <v>108</v>
      </c>
      <c r="K1014" s="146" t="s">
        <v>108</v>
      </c>
      <c r="L1014" s="152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0.11</v>
      </c>
      <c r="E1015" s="11">
        <v>0.1</v>
      </c>
      <c r="F1015" s="11">
        <v>0.10261678946117622</v>
      </c>
      <c r="G1015" s="148" t="s">
        <v>108</v>
      </c>
      <c r="H1015" s="11">
        <v>0.1</v>
      </c>
      <c r="I1015" s="11">
        <v>0.1</v>
      </c>
      <c r="J1015" s="147" t="s">
        <v>108</v>
      </c>
      <c r="K1015" s="147" t="s">
        <v>108</v>
      </c>
      <c r="L1015" s="152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18</v>
      </c>
    </row>
    <row r="1016" spans="1:65">
      <c r="A1016" s="29"/>
      <c r="B1016" s="19">
        <v>1</v>
      </c>
      <c r="C1016" s="9">
        <v>3</v>
      </c>
      <c r="D1016" s="11">
        <v>0.11</v>
      </c>
      <c r="E1016" s="11">
        <v>0.1</v>
      </c>
      <c r="F1016" s="11">
        <v>0.10275918327861482</v>
      </c>
      <c r="G1016" s="11">
        <v>0.112812</v>
      </c>
      <c r="H1016" s="11">
        <v>0.1</v>
      </c>
      <c r="I1016" s="11">
        <v>0.1</v>
      </c>
      <c r="J1016" s="147" t="s">
        <v>108</v>
      </c>
      <c r="K1016" s="147" t="s">
        <v>108</v>
      </c>
      <c r="L1016" s="152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0.11</v>
      </c>
      <c r="E1017" s="11">
        <v>0.1</v>
      </c>
      <c r="F1017" s="11">
        <v>0.10739523830066514</v>
      </c>
      <c r="G1017" s="11">
        <v>0.10634399999999999</v>
      </c>
      <c r="H1017" s="11">
        <v>0.09</v>
      </c>
      <c r="I1017" s="11">
        <v>0.1</v>
      </c>
      <c r="J1017" s="147" t="s">
        <v>108</v>
      </c>
      <c r="K1017" s="147" t="s">
        <v>108</v>
      </c>
      <c r="L1017" s="152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0.10341848430630536</v>
      </c>
    </row>
    <row r="1018" spans="1:65">
      <c r="A1018" s="29"/>
      <c r="B1018" s="19">
        <v>1</v>
      </c>
      <c r="C1018" s="9">
        <v>5</v>
      </c>
      <c r="D1018" s="11">
        <v>0.11</v>
      </c>
      <c r="E1018" s="148" t="s">
        <v>108</v>
      </c>
      <c r="F1018" s="11">
        <v>9.7558861508504333E-2</v>
      </c>
      <c r="G1018" s="11">
        <v>0.102018</v>
      </c>
      <c r="H1018" s="11">
        <v>0.1</v>
      </c>
      <c r="I1018" s="11">
        <v>0.11</v>
      </c>
      <c r="J1018" s="147" t="s">
        <v>108</v>
      </c>
      <c r="K1018" s="147" t="s">
        <v>108</v>
      </c>
      <c r="L1018" s="152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65</v>
      </c>
    </row>
    <row r="1019" spans="1:65">
      <c r="A1019" s="29"/>
      <c r="B1019" s="19">
        <v>1</v>
      </c>
      <c r="C1019" s="9">
        <v>6</v>
      </c>
      <c r="D1019" s="11">
        <v>0.11</v>
      </c>
      <c r="E1019" s="11">
        <v>0.1</v>
      </c>
      <c r="F1019" s="11">
        <v>0.10267578295149939</v>
      </c>
      <c r="G1019" s="148" t="s">
        <v>108</v>
      </c>
      <c r="H1019" s="11">
        <v>0.1</v>
      </c>
      <c r="I1019" s="11">
        <v>0.1</v>
      </c>
      <c r="J1019" s="147" t="s">
        <v>108</v>
      </c>
      <c r="K1019" s="147" t="s">
        <v>108</v>
      </c>
      <c r="L1019" s="152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20" t="s">
        <v>275</v>
      </c>
      <c r="C1020" s="12"/>
      <c r="D1020" s="22">
        <v>0.11</v>
      </c>
      <c r="E1020" s="22">
        <v>0.1</v>
      </c>
      <c r="F1020" s="22">
        <v>0.10349490583783222</v>
      </c>
      <c r="G1020" s="22">
        <v>0.107016</v>
      </c>
      <c r="H1020" s="22">
        <v>9.8333333333333328E-2</v>
      </c>
      <c r="I1020" s="22">
        <v>0.10166666666666667</v>
      </c>
      <c r="J1020" s="22" t="s">
        <v>777</v>
      </c>
      <c r="K1020" s="22" t="s">
        <v>777</v>
      </c>
      <c r="L1020" s="152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276</v>
      </c>
      <c r="C1021" s="28"/>
      <c r="D1021" s="11">
        <v>0.11</v>
      </c>
      <c r="E1021" s="11">
        <v>0.1</v>
      </c>
      <c r="F1021" s="11">
        <v>0.1027174831150571</v>
      </c>
      <c r="G1021" s="11">
        <v>0.10661699999999999</v>
      </c>
      <c r="H1021" s="11">
        <v>0.1</v>
      </c>
      <c r="I1021" s="11">
        <v>0.1</v>
      </c>
      <c r="J1021" s="11" t="s">
        <v>777</v>
      </c>
      <c r="K1021" s="11" t="s">
        <v>777</v>
      </c>
      <c r="L1021" s="152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277</v>
      </c>
      <c r="C1022" s="28"/>
      <c r="D1022" s="23">
        <v>0</v>
      </c>
      <c r="E1022" s="23">
        <v>0</v>
      </c>
      <c r="F1022" s="23">
        <v>3.8053015253583095E-3</v>
      </c>
      <c r="G1022" s="23">
        <v>4.436255177511771E-3</v>
      </c>
      <c r="H1022" s="23">
        <v>4.0824829046386341E-3</v>
      </c>
      <c r="I1022" s="23">
        <v>4.082482904638628E-3</v>
      </c>
      <c r="J1022" s="23" t="s">
        <v>777</v>
      </c>
      <c r="K1022" s="23" t="s">
        <v>777</v>
      </c>
      <c r="L1022" s="204"/>
      <c r="M1022" s="205"/>
      <c r="N1022" s="205"/>
      <c r="O1022" s="205"/>
      <c r="P1022" s="205"/>
      <c r="Q1022" s="205"/>
      <c r="R1022" s="205"/>
      <c r="S1022" s="205"/>
      <c r="T1022" s="205"/>
      <c r="U1022" s="205"/>
      <c r="V1022" s="205"/>
      <c r="W1022" s="205"/>
      <c r="X1022" s="205"/>
      <c r="Y1022" s="205"/>
      <c r="Z1022" s="205"/>
      <c r="AA1022" s="205"/>
      <c r="AB1022" s="205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56"/>
    </row>
    <row r="1023" spans="1:65">
      <c r="A1023" s="29"/>
      <c r="B1023" s="3" t="s">
        <v>87</v>
      </c>
      <c r="C1023" s="28"/>
      <c r="D1023" s="13">
        <v>0</v>
      </c>
      <c r="E1023" s="13">
        <v>0</v>
      </c>
      <c r="F1023" s="13">
        <v>3.6768007995687205E-2</v>
      </c>
      <c r="G1023" s="13">
        <v>4.145413001337904E-2</v>
      </c>
      <c r="H1023" s="13">
        <v>4.151677530140984E-2</v>
      </c>
      <c r="I1023" s="13">
        <v>4.0155569553822573E-2</v>
      </c>
      <c r="J1023" s="13" t="s">
        <v>777</v>
      </c>
      <c r="K1023" s="13" t="s">
        <v>777</v>
      </c>
      <c r="L1023" s="152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278</v>
      </c>
      <c r="C1024" s="28"/>
      <c r="D1024" s="13">
        <v>6.3639645638215558E-2</v>
      </c>
      <c r="E1024" s="13">
        <v>-3.3054867601622129E-2</v>
      </c>
      <c r="F1024" s="13">
        <v>7.38954279203341E-4</v>
      </c>
      <c r="G1024" s="13">
        <v>3.4786002887448042E-2</v>
      </c>
      <c r="H1024" s="13">
        <v>-4.9170619808261873E-2</v>
      </c>
      <c r="I1024" s="13">
        <v>-1.6939115394982496E-2</v>
      </c>
      <c r="J1024" s="13" t="s">
        <v>777</v>
      </c>
      <c r="K1024" s="13" t="s">
        <v>777</v>
      </c>
      <c r="L1024" s="152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279</v>
      </c>
      <c r="C1025" s="46"/>
      <c r="D1025" s="44">
        <v>1.31</v>
      </c>
      <c r="E1025" s="44">
        <v>0.28999999999999998</v>
      </c>
      <c r="F1025" s="44">
        <v>0.74</v>
      </c>
      <c r="G1025" s="44">
        <v>0.61</v>
      </c>
      <c r="H1025" s="44">
        <v>0.28999999999999998</v>
      </c>
      <c r="I1025" s="44">
        <v>0.57999999999999996</v>
      </c>
      <c r="J1025" s="44">
        <v>3.92</v>
      </c>
      <c r="K1025" s="44">
        <v>3.92</v>
      </c>
      <c r="L1025" s="152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5"/>
    </row>
    <row r="1027" spans="1:65" ht="15">
      <c r="B1027" s="8" t="s">
        <v>630</v>
      </c>
      <c r="BM1027" s="27" t="s">
        <v>67</v>
      </c>
    </row>
    <row r="1028" spans="1:65" ht="15">
      <c r="A1028" s="24" t="s">
        <v>32</v>
      </c>
      <c r="B1028" s="18" t="s">
        <v>114</v>
      </c>
      <c r="C1028" s="15" t="s">
        <v>115</v>
      </c>
      <c r="D1028" s="16" t="s">
        <v>244</v>
      </c>
      <c r="E1028" s="17" t="s">
        <v>244</v>
      </c>
      <c r="F1028" s="17" t="s">
        <v>244</v>
      </c>
      <c r="G1028" s="17" t="s">
        <v>244</v>
      </c>
      <c r="H1028" s="17" t="s">
        <v>244</v>
      </c>
      <c r="I1028" s="17" t="s">
        <v>244</v>
      </c>
      <c r="J1028" s="17" t="s">
        <v>244</v>
      </c>
      <c r="K1028" s="17" t="s">
        <v>244</v>
      </c>
      <c r="L1028" s="17" t="s">
        <v>244</v>
      </c>
      <c r="M1028" s="17" t="s">
        <v>244</v>
      </c>
      <c r="N1028" s="17" t="s">
        <v>244</v>
      </c>
      <c r="O1028" s="17" t="s">
        <v>244</v>
      </c>
      <c r="P1028" s="17" t="s">
        <v>244</v>
      </c>
      <c r="Q1028" s="17" t="s">
        <v>244</v>
      </c>
      <c r="R1028" s="17" t="s">
        <v>244</v>
      </c>
      <c r="S1028" s="17" t="s">
        <v>244</v>
      </c>
      <c r="T1028" s="17" t="s">
        <v>244</v>
      </c>
      <c r="U1028" s="17" t="s">
        <v>244</v>
      </c>
      <c r="V1028" s="17" t="s">
        <v>244</v>
      </c>
      <c r="W1028" s="17" t="s">
        <v>244</v>
      </c>
      <c r="X1028" s="17" t="s">
        <v>244</v>
      </c>
      <c r="Y1028" s="17" t="s">
        <v>244</v>
      </c>
      <c r="Z1028" s="17" t="s">
        <v>244</v>
      </c>
      <c r="AA1028" s="17" t="s">
        <v>244</v>
      </c>
      <c r="AB1028" s="152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245</v>
      </c>
      <c r="C1029" s="9" t="s">
        <v>245</v>
      </c>
      <c r="D1029" s="150" t="s">
        <v>247</v>
      </c>
      <c r="E1029" s="151" t="s">
        <v>248</v>
      </c>
      <c r="F1029" s="151" t="s">
        <v>249</v>
      </c>
      <c r="G1029" s="151" t="s">
        <v>250</v>
      </c>
      <c r="H1029" s="151" t="s">
        <v>252</v>
      </c>
      <c r="I1029" s="151" t="s">
        <v>253</v>
      </c>
      <c r="J1029" s="151" t="s">
        <v>254</v>
      </c>
      <c r="K1029" s="151" t="s">
        <v>255</v>
      </c>
      <c r="L1029" s="151" t="s">
        <v>256</v>
      </c>
      <c r="M1029" s="151" t="s">
        <v>257</v>
      </c>
      <c r="N1029" s="151" t="s">
        <v>258</v>
      </c>
      <c r="O1029" s="151" t="s">
        <v>259</v>
      </c>
      <c r="P1029" s="151" t="s">
        <v>260</v>
      </c>
      <c r="Q1029" s="151" t="s">
        <v>261</v>
      </c>
      <c r="R1029" s="151" t="s">
        <v>263</v>
      </c>
      <c r="S1029" s="151" t="s">
        <v>264</v>
      </c>
      <c r="T1029" s="151" t="s">
        <v>265</v>
      </c>
      <c r="U1029" s="151" t="s">
        <v>283</v>
      </c>
      <c r="V1029" s="151" t="s">
        <v>305</v>
      </c>
      <c r="W1029" s="151" t="s">
        <v>266</v>
      </c>
      <c r="X1029" s="151" t="s">
        <v>267</v>
      </c>
      <c r="Y1029" s="151" t="s">
        <v>285</v>
      </c>
      <c r="Z1029" s="151" t="s">
        <v>268</v>
      </c>
      <c r="AA1029" s="151" t="s">
        <v>269</v>
      </c>
      <c r="AB1029" s="152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313</v>
      </c>
      <c r="E1030" s="11" t="s">
        <v>313</v>
      </c>
      <c r="F1030" s="11" t="s">
        <v>118</v>
      </c>
      <c r="G1030" s="11" t="s">
        <v>313</v>
      </c>
      <c r="H1030" s="11" t="s">
        <v>313</v>
      </c>
      <c r="I1030" s="11" t="s">
        <v>314</v>
      </c>
      <c r="J1030" s="11" t="s">
        <v>314</v>
      </c>
      <c r="K1030" s="11" t="s">
        <v>314</v>
      </c>
      <c r="L1030" s="11" t="s">
        <v>314</v>
      </c>
      <c r="M1030" s="11" t="s">
        <v>314</v>
      </c>
      <c r="N1030" s="11" t="s">
        <v>313</v>
      </c>
      <c r="O1030" s="11" t="s">
        <v>313</v>
      </c>
      <c r="P1030" s="11" t="s">
        <v>314</v>
      </c>
      <c r="Q1030" s="11" t="s">
        <v>313</v>
      </c>
      <c r="R1030" s="11" t="s">
        <v>314</v>
      </c>
      <c r="S1030" s="11" t="s">
        <v>313</v>
      </c>
      <c r="T1030" s="11" t="s">
        <v>314</v>
      </c>
      <c r="U1030" s="11" t="s">
        <v>314</v>
      </c>
      <c r="V1030" s="11" t="s">
        <v>313</v>
      </c>
      <c r="W1030" s="11" t="s">
        <v>314</v>
      </c>
      <c r="X1030" s="11" t="s">
        <v>314</v>
      </c>
      <c r="Y1030" s="11" t="s">
        <v>314</v>
      </c>
      <c r="Z1030" s="11" t="s">
        <v>313</v>
      </c>
      <c r="AA1030" s="11" t="s">
        <v>314</v>
      </c>
      <c r="AB1030" s="152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</v>
      </c>
    </row>
    <row r="1031" spans="1:65">
      <c r="A1031" s="29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152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8">
        <v>1</v>
      </c>
      <c r="C1032" s="14">
        <v>1</v>
      </c>
      <c r="D1032" s="21">
        <v>5.27</v>
      </c>
      <c r="E1032" s="21">
        <v>5.0199999999999996</v>
      </c>
      <c r="F1032" s="21">
        <v>4.8278305161397457</v>
      </c>
      <c r="G1032" s="21">
        <v>4.9000000000000004</v>
      </c>
      <c r="H1032" s="146">
        <v>3.38</v>
      </c>
      <c r="I1032" s="21">
        <v>4.8</v>
      </c>
      <c r="J1032" s="21">
        <v>4.8</v>
      </c>
      <c r="K1032" s="21">
        <v>5.0999999999999996</v>
      </c>
      <c r="L1032" s="21">
        <v>4.7</v>
      </c>
      <c r="M1032" s="21">
        <v>4.7</v>
      </c>
      <c r="N1032" s="21">
        <v>5.22</v>
      </c>
      <c r="O1032" s="21">
        <v>4.75</v>
      </c>
      <c r="P1032" s="21">
        <v>5.2</v>
      </c>
      <c r="Q1032" s="21">
        <v>5.1637058591304772</v>
      </c>
      <c r="R1032" s="21">
        <v>5.22</v>
      </c>
      <c r="S1032" s="21">
        <v>4.1136600000000003</v>
      </c>
      <c r="T1032" s="146" t="s">
        <v>96</v>
      </c>
      <c r="U1032" s="21">
        <v>4.4400000000000004</v>
      </c>
      <c r="V1032" s="21">
        <v>5.19</v>
      </c>
      <c r="W1032" s="21">
        <v>5</v>
      </c>
      <c r="X1032" s="21">
        <v>4.68</v>
      </c>
      <c r="Y1032" s="21">
        <v>5</v>
      </c>
      <c r="Z1032" s="153">
        <v>3.44</v>
      </c>
      <c r="AA1032" s="21">
        <v>4.7</v>
      </c>
      <c r="AB1032" s="152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9">
        <v>1</v>
      </c>
      <c r="C1033" s="9">
        <v>2</v>
      </c>
      <c r="D1033" s="11">
        <v>5.21</v>
      </c>
      <c r="E1033" s="11">
        <v>5.07</v>
      </c>
      <c r="F1033" s="11">
        <v>5.0345454978736255</v>
      </c>
      <c r="G1033" s="11">
        <v>4.9000000000000004</v>
      </c>
      <c r="H1033" s="147">
        <v>3.29</v>
      </c>
      <c r="I1033" s="11">
        <v>4.9000000000000004</v>
      </c>
      <c r="J1033" s="11">
        <v>4.9000000000000004</v>
      </c>
      <c r="K1033" s="11">
        <v>5.4</v>
      </c>
      <c r="L1033" s="11">
        <v>4.5999999999999996</v>
      </c>
      <c r="M1033" s="11">
        <v>4.8</v>
      </c>
      <c r="N1033" s="11">
        <v>5.09</v>
      </c>
      <c r="O1033" s="11">
        <v>4.57</v>
      </c>
      <c r="P1033" s="11">
        <v>5.0999999999999996</v>
      </c>
      <c r="Q1033" s="11">
        <v>5.188226636716001</v>
      </c>
      <c r="R1033" s="11">
        <v>5.67</v>
      </c>
      <c r="S1033" s="11">
        <v>4.0685399999999996</v>
      </c>
      <c r="T1033" s="147" t="s">
        <v>96</v>
      </c>
      <c r="U1033" s="11">
        <v>4.57</v>
      </c>
      <c r="V1033" s="11">
        <v>5.04</v>
      </c>
      <c r="W1033" s="11">
        <v>4.8</v>
      </c>
      <c r="X1033" s="11">
        <v>4.3</v>
      </c>
      <c r="Y1033" s="11">
        <v>5</v>
      </c>
      <c r="Z1033" s="11">
        <v>5.0199999999999996</v>
      </c>
      <c r="AA1033" s="11">
        <v>4.5999999999999996</v>
      </c>
      <c r="AB1033" s="152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19</v>
      </c>
    </row>
    <row r="1034" spans="1:65">
      <c r="A1034" s="29"/>
      <c r="B1034" s="19">
        <v>1</v>
      </c>
      <c r="C1034" s="9">
        <v>3</v>
      </c>
      <c r="D1034" s="11">
        <v>5.2</v>
      </c>
      <c r="E1034" s="11">
        <v>5.0199999999999996</v>
      </c>
      <c r="F1034" s="11">
        <v>4.8308076703846261</v>
      </c>
      <c r="G1034" s="11">
        <v>4.8</v>
      </c>
      <c r="H1034" s="147">
        <v>3.32</v>
      </c>
      <c r="I1034" s="11">
        <v>4.8</v>
      </c>
      <c r="J1034" s="11">
        <v>4.8</v>
      </c>
      <c r="K1034" s="11">
        <v>5.2</v>
      </c>
      <c r="L1034" s="11">
        <v>4.7</v>
      </c>
      <c r="M1034" s="11">
        <v>4.7</v>
      </c>
      <c r="N1034" s="11">
        <v>5.04</v>
      </c>
      <c r="O1034" s="11">
        <v>4.82</v>
      </c>
      <c r="P1034" s="11">
        <v>5.0999999999999996</v>
      </c>
      <c r="Q1034" s="11">
        <v>5.4968152313216718</v>
      </c>
      <c r="R1034" s="11">
        <v>5.74</v>
      </c>
      <c r="S1034" s="11">
        <v>4.24322</v>
      </c>
      <c r="T1034" s="147" t="s">
        <v>96</v>
      </c>
      <c r="U1034" s="11">
        <v>4.66</v>
      </c>
      <c r="V1034" s="11">
        <v>5.05</v>
      </c>
      <c r="W1034" s="11">
        <v>4.9000000000000004</v>
      </c>
      <c r="X1034" s="11">
        <v>4.53</v>
      </c>
      <c r="Y1034" s="11">
        <v>4.9000000000000004</v>
      </c>
      <c r="Z1034" s="11">
        <v>5.05</v>
      </c>
      <c r="AA1034" s="11">
        <v>4.7</v>
      </c>
      <c r="AB1034" s="152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16</v>
      </c>
    </row>
    <row r="1035" spans="1:65">
      <c r="A1035" s="29"/>
      <c r="B1035" s="19">
        <v>1</v>
      </c>
      <c r="C1035" s="9">
        <v>4</v>
      </c>
      <c r="D1035" s="11">
        <v>5.12</v>
      </c>
      <c r="E1035" s="11">
        <v>5.03</v>
      </c>
      <c r="F1035" s="11">
        <v>4.8278577982167956</v>
      </c>
      <c r="G1035" s="11">
        <v>4.8</v>
      </c>
      <c r="H1035" s="147">
        <v>3.34</v>
      </c>
      <c r="I1035" s="11">
        <v>4.7</v>
      </c>
      <c r="J1035" s="11">
        <v>4.8</v>
      </c>
      <c r="K1035" s="11">
        <v>5.7</v>
      </c>
      <c r="L1035" s="11">
        <v>4.4000000000000004</v>
      </c>
      <c r="M1035" s="11">
        <v>4.5999999999999996</v>
      </c>
      <c r="N1035" s="11">
        <v>5.13</v>
      </c>
      <c r="O1035" s="11">
        <v>4.67</v>
      </c>
      <c r="P1035" s="11">
        <v>5</v>
      </c>
      <c r="Q1035" s="11">
        <v>5.5105549676372387</v>
      </c>
      <c r="R1035" s="11">
        <v>5.82</v>
      </c>
      <c r="S1035" s="11">
        <v>4.1532539999999996</v>
      </c>
      <c r="T1035" s="147" t="s">
        <v>96</v>
      </c>
      <c r="U1035" s="11">
        <v>4.5</v>
      </c>
      <c r="V1035" s="11">
        <v>4.63</v>
      </c>
      <c r="W1035" s="11">
        <v>4.9000000000000004</v>
      </c>
      <c r="X1035" s="11">
        <v>4.4800000000000004</v>
      </c>
      <c r="Y1035" s="11">
        <v>4.9000000000000004</v>
      </c>
      <c r="Z1035" s="11">
        <v>5.0599999999999996</v>
      </c>
      <c r="AA1035" s="11">
        <v>4.4000000000000004</v>
      </c>
      <c r="AB1035" s="152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4.8982509562621237</v>
      </c>
    </row>
    <row r="1036" spans="1:65">
      <c r="A1036" s="29"/>
      <c r="B1036" s="19">
        <v>1</v>
      </c>
      <c r="C1036" s="9">
        <v>5</v>
      </c>
      <c r="D1036" s="11">
        <v>5.28</v>
      </c>
      <c r="E1036" s="11">
        <v>5.0999999999999996</v>
      </c>
      <c r="F1036" s="11">
        <v>5.0439959453250598</v>
      </c>
      <c r="G1036" s="11">
        <v>4.7</v>
      </c>
      <c r="H1036" s="147">
        <v>3.37</v>
      </c>
      <c r="I1036" s="11">
        <v>4.8</v>
      </c>
      <c r="J1036" s="11">
        <v>4.8</v>
      </c>
      <c r="K1036" s="11">
        <v>5.5</v>
      </c>
      <c r="L1036" s="11">
        <v>4.7</v>
      </c>
      <c r="M1036" s="11">
        <v>4.9000000000000004</v>
      </c>
      <c r="N1036" s="11">
        <v>5.24</v>
      </c>
      <c r="O1036" s="11">
        <v>4.84</v>
      </c>
      <c r="P1036" s="11">
        <v>5</v>
      </c>
      <c r="Q1036" s="11">
        <v>5.2749960786232197</v>
      </c>
      <c r="R1036" s="11">
        <v>4.91</v>
      </c>
      <c r="S1036" s="11">
        <v>4.1501999999999999</v>
      </c>
      <c r="T1036" s="147" t="s">
        <v>96</v>
      </c>
      <c r="U1036" s="11">
        <v>4.4000000000000004</v>
      </c>
      <c r="V1036" s="11">
        <v>4.79</v>
      </c>
      <c r="W1036" s="11">
        <v>5.2</v>
      </c>
      <c r="X1036" s="11">
        <v>4.28</v>
      </c>
      <c r="Y1036" s="11">
        <v>4.7</v>
      </c>
      <c r="Z1036" s="11">
        <v>5.01</v>
      </c>
      <c r="AA1036" s="11">
        <v>4.8</v>
      </c>
      <c r="AB1036" s="152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66</v>
      </c>
    </row>
    <row r="1037" spans="1:65">
      <c r="A1037" s="29"/>
      <c r="B1037" s="19">
        <v>1</v>
      </c>
      <c r="C1037" s="9">
        <v>6</v>
      </c>
      <c r="D1037" s="11">
        <v>5.0999999999999996</v>
      </c>
      <c r="E1037" s="11">
        <v>5.15</v>
      </c>
      <c r="F1037" s="11">
        <v>4.8469677118333703</v>
      </c>
      <c r="G1037" s="11">
        <v>4.5999999999999996</v>
      </c>
      <c r="H1037" s="147">
        <v>3.31</v>
      </c>
      <c r="I1037" s="11">
        <v>4.9000000000000004</v>
      </c>
      <c r="J1037" s="11">
        <v>4.9000000000000004</v>
      </c>
      <c r="K1037" s="11">
        <v>5.4</v>
      </c>
      <c r="L1037" s="11">
        <v>4.4000000000000004</v>
      </c>
      <c r="M1037" s="11">
        <v>4.7</v>
      </c>
      <c r="N1037" s="11">
        <v>5.12</v>
      </c>
      <c r="O1037" s="11">
        <v>4.75</v>
      </c>
      <c r="P1037" s="11">
        <v>5.0999999999999996</v>
      </c>
      <c r="Q1037" s="11">
        <v>5.4048683133983531</v>
      </c>
      <c r="R1037" s="11">
        <v>5.62</v>
      </c>
      <c r="S1037" s="11">
        <v>4.25108</v>
      </c>
      <c r="T1037" s="147" t="s">
        <v>96</v>
      </c>
      <c r="U1037" s="11">
        <v>4.53</v>
      </c>
      <c r="V1037" s="11">
        <v>5.27</v>
      </c>
      <c r="W1037" s="11">
        <v>5.0999999999999996</v>
      </c>
      <c r="X1037" s="11">
        <v>4.42</v>
      </c>
      <c r="Y1037" s="11">
        <v>4.8</v>
      </c>
      <c r="Z1037" s="11">
        <v>5.0999999999999996</v>
      </c>
      <c r="AA1037" s="11">
        <v>4.5999999999999996</v>
      </c>
      <c r="AB1037" s="152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20" t="s">
        <v>275</v>
      </c>
      <c r="C1038" s="12"/>
      <c r="D1038" s="22">
        <v>5.1966666666666663</v>
      </c>
      <c r="E1038" s="22">
        <v>5.0650000000000004</v>
      </c>
      <c r="F1038" s="22">
        <v>4.9020008566288702</v>
      </c>
      <c r="G1038" s="22">
        <v>4.7833333333333341</v>
      </c>
      <c r="H1038" s="22">
        <v>3.3349999999999995</v>
      </c>
      <c r="I1038" s="22">
        <v>4.8166666666666664</v>
      </c>
      <c r="J1038" s="22">
        <v>4.833333333333333</v>
      </c>
      <c r="K1038" s="22">
        <v>5.3833333333333329</v>
      </c>
      <c r="L1038" s="22">
        <v>4.583333333333333</v>
      </c>
      <c r="M1038" s="22">
        <v>4.7333333333333325</v>
      </c>
      <c r="N1038" s="22">
        <v>5.14</v>
      </c>
      <c r="O1038" s="22">
        <v>4.7333333333333334</v>
      </c>
      <c r="P1038" s="22">
        <v>5.083333333333333</v>
      </c>
      <c r="Q1038" s="22">
        <v>5.3398611811378265</v>
      </c>
      <c r="R1038" s="22">
        <v>5.496666666666667</v>
      </c>
      <c r="S1038" s="22">
        <v>4.1633256666666663</v>
      </c>
      <c r="T1038" s="22" t="s">
        <v>777</v>
      </c>
      <c r="U1038" s="22">
        <v>4.5166666666666666</v>
      </c>
      <c r="V1038" s="22">
        <v>4.9950000000000001</v>
      </c>
      <c r="W1038" s="22">
        <v>4.9833333333333334</v>
      </c>
      <c r="X1038" s="22">
        <v>4.4483333333333341</v>
      </c>
      <c r="Y1038" s="22">
        <v>4.8833333333333337</v>
      </c>
      <c r="Z1038" s="22">
        <v>4.78</v>
      </c>
      <c r="AA1038" s="22">
        <v>4.6333333333333329</v>
      </c>
      <c r="AB1038" s="152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276</v>
      </c>
      <c r="C1039" s="28"/>
      <c r="D1039" s="11">
        <v>5.2050000000000001</v>
      </c>
      <c r="E1039" s="11">
        <v>5.0500000000000007</v>
      </c>
      <c r="F1039" s="11">
        <v>4.8388876911089982</v>
      </c>
      <c r="G1039" s="11">
        <v>4.8</v>
      </c>
      <c r="H1039" s="11">
        <v>3.33</v>
      </c>
      <c r="I1039" s="11">
        <v>4.8</v>
      </c>
      <c r="J1039" s="11">
        <v>4.8</v>
      </c>
      <c r="K1039" s="11">
        <v>5.4</v>
      </c>
      <c r="L1039" s="11">
        <v>4.6500000000000004</v>
      </c>
      <c r="M1039" s="11">
        <v>4.7</v>
      </c>
      <c r="N1039" s="11">
        <v>5.125</v>
      </c>
      <c r="O1039" s="11">
        <v>4.75</v>
      </c>
      <c r="P1039" s="11">
        <v>5.0999999999999996</v>
      </c>
      <c r="Q1039" s="11">
        <v>5.3399321960107864</v>
      </c>
      <c r="R1039" s="11">
        <v>5.6449999999999996</v>
      </c>
      <c r="S1039" s="11">
        <v>4.1517269999999993</v>
      </c>
      <c r="T1039" s="11" t="s">
        <v>777</v>
      </c>
      <c r="U1039" s="11">
        <v>4.5150000000000006</v>
      </c>
      <c r="V1039" s="11">
        <v>5.0449999999999999</v>
      </c>
      <c r="W1039" s="11">
        <v>4.95</v>
      </c>
      <c r="X1039" s="11">
        <v>4.45</v>
      </c>
      <c r="Y1039" s="11">
        <v>4.9000000000000004</v>
      </c>
      <c r="Z1039" s="11">
        <v>5.0350000000000001</v>
      </c>
      <c r="AA1039" s="11">
        <v>4.6500000000000004</v>
      </c>
      <c r="AB1039" s="152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277</v>
      </c>
      <c r="C1040" s="28"/>
      <c r="D1040" s="23">
        <v>7.4475946900101064E-2</v>
      </c>
      <c r="E1040" s="23">
        <v>5.2440442408507759E-2</v>
      </c>
      <c r="F1040" s="23">
        <v>0.10660791382369199</v>
      </c>
      <c r="G1040" s="23">
        <v>0.11690451944500142</v>
      </c>
      <c r="H1040" s="23">
        <v>3.5071355833500358E-2</v>
      </c>
      <c r="I1040" s="23">
        <v>7.5277265270908222E-2</v>
      </c>
      <c r="J1040" s="23">
        <v>5.1639777949432496E-2</v>
      </c>
      <c r="K1040" s="23">
        <v>0.21369760566432819</v>
      </c>
      <c r="L1040" s="23">
        <v>0.14719601443879735</v>
      </c>
      <c r="M1040" s="23">
        <v>0.1032795558988646</v>
      </c>
      <c r="N1040" s="23">
        <v>7.6681158050723272E-2</v>
      </c>
      <c r="O1040" s="23">
        <v>0.10013324456276573</v>
      </c>
      <c r="P1040" s="23">
        <v>7.5277265270908111E-2</v>
      </c>
      <c r="Q1040" s="23">
        <v>0.15246513301152856</v>
      </c>
      <c r="R1040" s="23">
        <v>0.35488965421193486</v>
      </c>
      <c r="S1040" s="23">
        <v>7.1845180998217809E-2</v>
      </c>
      <c r="T1040" s="23" t="s">
        <v>777</v>
      </c>
      <c r="U1040" s="23">
        <v>9.3094933625126192E-2</v>
      </c>
      <c r="V1040" s="23">
        <v>0.2424664925304113</v>
      </c>
      <c r="W1040" s="23">
        <v>0.1471960144387974</v>
      </c>
      <c r="X1040" s="23">
        <v>0.14998888847733571</v>
      </c>
      <c r="Y1040" s="23">
        <v>0.1169045194450012</v>
      </c>
      <c r="Z1040" s="23">
        <v>0.65723663927081699</v>
      </c>
      <c r="AA1040" s="23">
        <v>0.13662601021279455</v>
      </c>
      <c r="AB1040" s="204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05"/>
      <c r="AT1040" s="205"/>
      <c r="AU1040" s="205"/>
      <c r="AV1040" s="205"/>
      <c r="AW1040" s="205"/>
      <c r="AX1040" s="205"/>
      <c r="AY1040" s="205"/>
      <c r="AZ1040" s="205"/>
      <c r="BA1040" s="205"/>
      <c r="BB1040" s="205"/>
      <c r="BC1040" s="205"/>
      <c r="BD1040" s="205"/>
      <c r="BE1040" s="205"/>
      <c r="BF1040" s="205"/>
      <c r="BG1040" s="205"/>
      <c r="BH1040" s="205"/>
      <c r="BI1040" s="205"/>
      <c r="BJ1040" s="205"/>
      <c r="BK1040" s="205"/>
      <c r="BL1040" s="205"/>
      <c r="BM1040" s="56"/>
    </row>
    <row r="1041" spans="1:65">
      <c r="A1041" s="29"/>
      <c r="B1041" s="3" t="s">
        <v>87</v>
      </c>
      <c r="C1041" s="28"/>
      <c r="D1041" s="13">
        <v>1.4331484329717974E-2</v>
      </c>
      <c r="E1041" s="13">
        <v>1.035349307176856E-2</v>
      </c>
      <c r="F1041" s="13">
        <v>2.1747836636855828E-2</v>
      </c>
      <c r="G1041" s="13">
        <v>2.4439969221951512E-2</v>
      </c>
      <c r="H1041" s="13">
        <v>1.0516148675712253E-2</v>
      </c>
      <c r="I1041" s="13">
        <v>1.5628497980119355E-2</v>
      </c>
      <c r="J1041" s="13">
        <v>1.0684091989537759E-2</v>
      </c>
      <c r="K1041" s="13">
        <v>3.9696149659008334E-2</v>
      </c>
      <c r="L1041" s="13">
        <v>3.2115494059373965E-2</v>
      </c>
      <c r="M1041" s="13">
        <v>2.1819624485675624E-2</v>
      </c>
      <c r="N1041" s="13">
        <v>1.4918513239440327E-2</v>
      </c>
      <c r="O1041" s="13">
        <v>2.1154910823119519E-2</v>
      </c>
      <c r="P1041" s="13">
        <v>1.4808642348375367E-2</v>
      </c>
      <c r="Q1041" s="13">
        <v>2.8552265281742966E-2</v>
      </c>
      <c r="R1041" s="13">
        <v>6.4564521688041512E-2</v>
      </c>
      <c r="S1041" s="13">
        <v>1.7256680536293496E-2</v>
      </c>
      <c r="T1041" s="13" t="s">
        <v>777</v>
      </c>
      <c r="U1041" s="13">
        <v>2.0611424418847127E-2</v>
      </c>
      <c r="V1041" s="13">
        <v>4.8541840346428687E-2</v>
      </c>
      <c r="W1041" s="13">
        <v>2.9537661760293793E-2</v>
      </c>
      <c r="X1041" s="13">
        <v>3.3717996660322748E-2</v>
      </c>
      <c r="Y1041" s="13">
        <v>2.3939492036519017E-2</v>
      </c>
      <c r="Z1041" s="13">
        <v>0.13749720486837175</v>
      </c>
      <c r="AA1041" s="13">
        <v>2.948762810348084E-2</v>
      </c>
      <c r="AB1041" s="152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278</v>
      </c>
      <c r="C1042" s="28"/>
      <c r="D1042" s="13">
        <v>6.0922911681982272E-2</v>
      </c>
      <c r="E1042" s="13">
        <v>3.4042568505947557E-2</v>
      </c>
      <c r="F1042" s="13">
        <v>7.6555905367658994E-4</v>
      </c>
      <c r="G1042" s="13">
        <v>-2.3460950440253425E-2</v>
      </c>
      <c r="H1042" s="13">
        <v>-0.31914472537663685</v>
      </c>
      <c r="I1042" s="13">
        <v>-1.6655800269105514E-2</v>
      </c>
      <c r="J1042" s="13">
        <v>-1.3253225183531558E-2</v>
      </c>
      <c r="K1042" s="13">
        <v>9.9031752640411419E-2</v>
      </c>
      <c r="L1042" s="13">
        <v>-6.4291851467142003E-2</v>
      </c>
      <c r="M1042" s="13">
        <v>-3.3668675696975847E-2</v>
      </c>
      <c r="N1042" s="13">
        <v>4.935415639103069E-2</v>
      </c>
      <c r="O1042" s="13">
        <v>-3.3668675696975625E-2</v>
      </c>
      <c r="P1042" s="13">
        <v>3.7785401100078886E-2</v>
      </c>
      <c r="Q1042" s="13">
        <v>9.0156716921808711E-2</v>
      </c>
      <c r="R1042" s="13">
        <v>0.12216926322231503</v>
      </c>
      <c r="S1042" s="13">
        <v>-0.15003830880814695</v>
      </c>
      <c r="T1042" s="13" t="s">
        <v>777</v>
      </c>
      <c r="U1042" s="13">
        <v>-7.7902151809438047E-2</v>
      </c>
      <c r="V1042" s="13">
        <v>1.9751753146536544E-2</v>
      </c>
      <c r="W1042" s="13">
        <v>1.7369950586634708E-2</v>
      </c>
      <c r="X1042" s="13">
        <v>-9.1852709660291354E-2</v>
      </c>
      <c r="Y1042" s="13">
        <v>-3.0454999268093585E-3</v>
      </c>
      <c r="Z1042" s="13">
        <v>-2.4141465457368283E-2</v>
      </c>
      <c r="AA1042" s="13">
        <v>-5.4084126210419914E-2</v>
      </c>
      <c r="AB1042" s="152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45" t="s">
        <v>279</v>
      </c>
      <c r="C1043" s="46"/>
      <c r="D1043" s="44">
        <v>1.06</v>
      </c>
      <c r="E1043" s="44">
        <v>0.65</v>
      </c>
      <c r="F1043" s="44">
        <v>0.14000000000000001</v>
      </c>
      <c r="G1043" s="44">
        <v>0.23</v>
      </c>
      <c r="H1043" s="44">
        <v>4.76</v>
      </c>
      <c r="I1043" s="44">
        <v>0.13</v>
      </c>
      <c r="J1043" s="44">
        <v>0.08</v>
      </c>
      <c r="K1043" s="44">
        <v>1.64</v>
      </c>
      <c r="L1043" s="44">
        <v>0.86</v>
      </c>
      <c r="M1043" s="44">
        <v>0.39</v>
      </c>
      <c r="N1043" s="44">
        <v>0.88</v>
      </c>
      <c r="O1043" s="44">
        <v>0.39</v>
      </c>
      <c r="P1043" s="44">
        <v>0.7</v>
      </c>
      <c r="Q1043" s="44">
        <v>1.5</v>
      </c>
      <c r="R1043" s="44">
        <v>1.99</v>
      </c>
      <c r="S1043" s="44">
        <v>2.17</v>
      </c>
      <c r="T1043" s="44">
        <v>0.44</v>
      </c>
      <c r="U1043" s="44">
        <v>1.07</v>
      </c>
      <c r="V1043" s="44">
        <v>0.43</v>
      </c>
      <c r="W1043" s="44">
        <v>0.39</v>
      </c>
      <c r="X1043" s="44">
        <v>1.28</v>
      </c>
      <c r="Y1043" s="44">
        <v>0.08</v>
      </c>
      <c r="Z1043" s="44">
        <v>0.24</v>
      </c>
      <c r="AA1043" s="44">
        <v>0.7</v>
      </c>
      <c r="AB1043" s="152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B1044" s="3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BM1044" s="55"/>
    </row>
    <row r="1045" spans="1:65" ht="15">
      <c r="B1045" s="8" t="s">
        <v>631</v>
      </c>
      <c r="BM1045" s="27" t="s">
        <v>67</v>
      </c>
    </row>
    <row r="1046" spans="1:65" ht="15">
      <c r="A1046" s="24" t="s">
        <v>66</v>
      </c>
      <c r="B1046" s="18" t="s">
        <v>114</v>
      </c>
      <c r="C1046" s="15" t="s">
        <v>115</v>
      </c>
      <c r="D1046" s="16" t="s">
        <v>244</v>
      </c>
      <c r="E1046" s="17" t="s">
        <v>244</v>
      </c>
      <c r="F1046" s="17" t="s">
        <v>244</v>
      </c>
      <c r="G1046" s="17" t="s">
        <v>244</v>
      </c>
      <c r="H1046" s="17" t="s">
        <v>244</v>
      </c>
      <c r="I1046" s="17" t="s">
        <v>244</v>
      </c>
      <c r="J1046" s="17" t="s">
        <v>244</v>
      </c>
      <c r="K1046" s="17" t="s">
        <v>244</v>
      </c>
      <c r="L1046" s="17" t="s">
        <v>244</v>
      </c>
      <c r="M1046" s="17" t="s">
        <v>244</v>
      </c>
      <c r="N1046" s="17" t="s">
        <v>244</v>
      </c>
      <c r="O1046" s="17" t="s">
        <v>244</v>
      </c>
      <c r="P1046" s="17" t="s">
        <v>244</v>
      </c>
      <c r="Q1046" s="17" t="s">
        <v>244</v>
      </c>
      <c r="R1046" s="17" t="s">
        <v>244</v>
      </c>
      <c r="S1046" s="17" t="s">
        <v>244</v>
      </c>
      <c r="T1046" s="17" t="s">
        <v>244</v>
      </c>
      <c r="U1046" s="17" t="s">
        <v>244</v>
      </c>
      <c r="V1046" s="17" t="s">
        <v>244</v>
      </c>
      <c r="W1046" s="17" t="s">
        <v>244</v>
      </c>
      <c r="X1046" s="17" t="s">
        <v>244</v>
      </c>
      <c r="Y1046" s="17" t="s">
        <v>244</v>
      </c>
      <c r="Z1046" s="17" t="s">
        <v>244</v>
      </c>
      <c r="AA1046" s="17" t="s">
        <v>244</v>
      </c>
      <c r="AB1046" s="17" t="s">
        <v>244</v>
      </c>
      <c r="AC1046" s="152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245</v>
      </c>
      <c r="C1047" s="9" t="s">
        <v>245</v>
      </c>
      <c r="D1047" s="150" t="s">
        <v>247</v>
      </c>
      <c r="E1047" s="151" t="s">
        <v>248</v>
      </c>
      <c r="F1047" s="151" t="s">
        <v>249</v>
      </c>
      <c r="G1047" s="151" t="s">
        <v>250</v>
      </c>
      <c r="H1047" s="151" t="s">
        <v>252</v>
      </c>
      <c r="I1047" s="151" t="s">
        <v>253</v>
      </c>
      <c r="J1047" s="151" t="s">
        <v>254</v>
      </c>
      <c r="K1047" s="151" t="s">
        <v>255</v>
      </c>
      <c r="L1047" s="151" t="s">
        <v>256</v>
      </c>
      <c r="M1047" s="151" t="s">
        <v>257</v>
      </c>
      <c r="N1047" s="151" t="s">
        <v>258</v>
      </c>
      <c r="O1047" s="151" t="s">
        <v>259</v>
      </c>
      <c r="P1047" s="151" t="s">
        <v>260</v>
      </c>
      <c r="Q1047" s="151" t="s">
        <v>261</v>
      </c>
      <c r="R1047" s="151" t="s">
        <v>262</v>
      </c>
      <c r="S1047" s="151" t="s">
        <v>263</v>
      </c>
      <c r="T1047" s="151" t="s">
        <v>265</v>
      </c>
      <c r="U1047" s="151" t="s">
        <v>283</v>
      </c>
      <c r="V1047" s="151" t="s">
        <v>305</v>
      </c>
      <c r="W1047" s="151" t="s">
        <v>284</v>
      </c>
      <c r="X1047" s="151" t="s">
        <v>266</v>
      </c>
      <c r="Y1047" s="151" t="s">
        <v>267</v>
      </c>
      <c r="Z1047" s="151" t="s">
        <v>285</v>
      </c>
      <c r="AA1047" s="151" t="s">
        <v>268</v>
      </c>
      <c r="AB1047" s="151" t="s">
        <v>269</v>
      </c>
      <c r="AC1047" s="152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118</v>
      </c>
      <c r="E1048" s="11" t="s">
        <v>118</v>
      </c>
      <c r="F1048" s="11" t="s">
        <v>118</v>
      </c>
      <c r="G1048" s="11" t="s">
        <v>313</v>
      </c>
      <c r="H1048" s="11" t="s">
        <v>313</v>
      </c>
      <c r="I1048" s="11" t="s">
        <v>314</v>
      </c>
      <c r="J1048" s="11" t="s">
        <v>314</v>
      </c>
      <c r="K1048" s="11" t="s">
        <v>314</v>
      </c>
      <c r="L1048" s="11" t="s">
        <v>314</v>
      </c>
      <c r="M1048" s="11" t="s">
        <v>314</v>
      </c>
      <c r="N1048" s="11" t="s">
        <v>314</v>
      </c>
      <c r="O1048" s="11" t="s">
        <v>313</v>
      </c>
      <c r="P1048" s="11" t="s">
        <v>314</v>
      </c>
      <c r="Q1048" s="11" t="s">
        <v>313</v>
      </c>
      <c r="R1048" s="11" t="s">
        <v>118</v>
      </c>
      <c r="S1048" s="11" t="s">
        <v>314</v>
      </c>
      <c r="T1048" s="11" t="s">
        <v>314</v>
      </c>
      <c r="U1048" s="11" t="s">
        <v>314</v>
      </c>
      <c r="V1048" s="11" t="s">
        <v>118</v>
      </c>
      <c r="W1048" s="11" t="s">
        <v>313</v>
      </c>
      <c r="X1048" s="11" t="s">
        <v>314</v>
      </c>
      <c r="Y1048" s="11" t="s">
        <v>314</v>
      </c>
      <c r="Z1048" s="11" t="s">
        <v>314</v>
      </c>
      <c r="AA1048" s="11" t="s">
        <v>313</v>
      </c>
      <c r="AB1048" s="11" t="s">
        <v>314</v>
      </c>
      <c r="AC1048" s="152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152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3</v>
      </c>
    </row>
    <row r="1050" spans="1:65">
      <c r="A1050" s="29"/>
      <c r="B1050" s="18">
        <v>1</v>
      </c>
      <c r="C1050" s="14">
        <v>1</v>
      </c>
      <c r="D1050" s="21">
        <v>9</v>
      </c>
      <c r="E1050" s="21">
        <v>10</v>
      </c>
      <c r="F1050" s="21">
        <v>10.273627270723971</v>
      </c>
      <c r="G1050" s="21">
        <v>10</v>
      </c>
      <c r="H1050" s="21">
        <v>8.3000000000000007</v>
      </c>
      <c r="I1050" s="21">
        <v>10</v>
      </c>
      <c r="J1050" s="21">
        <v>9</v>
      </c>
      <c r="K1050" s="21">
        <v>9</v>
      </c>
      <c r="L1050" s="21">
        <v>9</v>
      </c>
      <c r="M1050" s="21">
        <v>9</v>
      </c>
      <c r="N1050" s="21">
        <v>10</v>
      </c>
      <c r="O1050" s="146">
        <v>17</v>
      </c>
      <c r="P1050" s="21">
        <v>9</v>
      </c>
      <c r="Q1050" s="21">
        <v>9.2505276623664248</v>
      </c>
      <c r="R1050" s="146">
        <v>6</v>
      </c>
      <c r="S1050" s="21">
        <v>8.8000000000000007</v>
      </c>
      <c r="T1050" s="21">
        <v>9</v>
      </c>
      <c r="U1050" s="21">
        <v>8</v>
      </c>
      <c r="V1050" s="21">
        <v>7</v>
      </c>
      <c r="W1050" s="21">
        <v>9</v>
      </c>
      <c r="X1050" s="146">
        <v>10.9</v>
      </c>
      <c r="Y1050" s="21">
        <v>8</v>
      </c>
      <c r="Z1050" s="21">
        <v>11</v>
      </c>
      <c r="AA1050" s="21">
        <v>9</v>
      </c>
      <c r="AB1050" s="21">
        <v>8</v>
      </c>
      <c r="AC1050" s="152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>
        <v>1</v>
      </c>
      <c r="C1051" s="9">
        <v>2</v>
      </c>
      <c r="D1051" s="11">
        <v>9</v>
      </c>
      <c r="E1051" s="11">
        <v>10</v>
      </c>
      <c r="F1051" s="11">
        <v>11.034867742519049</v>
      </c>
      <c r="G1051" s="11">
        <v>10</v>
      </c>
      <c r="H1051" s="11">
        <v>7.59</v>
      </c>
      <c r="I1051" s="11">
        <v>10</v>
      </c>
      <c r="J1051" s="11">
        <v>9</v>
      </c>
      <c r="K1051" s="11">
        <v>9</v>
      </c>
      <c r="L1051" s="11">
        <v>10</v>
      </c>
      <c r="M1051" s="11">
        <v>9</v>
      </c>
      <c r="N1051" s="11">
        <v>9</v>
      </c>
      <c r="O1051" s="147">
        <v>17</v>
      </c>
      <c r="P1051" s="11">
        <v>10</v>
      </c>
      <c r="Q1051" s="11">
        <v>9.5294288902649775</v>
      </c>
      <c r="R1051" s="147">
        <v>6</v>
      </c>
      <c r="S1051" s="11">
        <v>9.1999999999999993</v>
      </c>
      <c r="T1051" s="11">
        <v>9</v>
      </c>
      <c r="U1051" s="11">
        <v>8</v>
      </c>
      <c r="V1051" s="11">
        <v>8</v>
      </c>
      <c r="W1051" s="11">
        <v>9</v>
      </c>
      <c r="X1051" s="147">
        <v>11</v>
      </c>
      <c r="Y1051" s="11">
        <v>8</v>
      </c>
      <c r="Z1051" s="11">
        <v>10</v>
      </c>
      <c r="AA1051" s="11">
        <v>9</v>
      </c>
      <c r="AB1051" s="11">
        <v>9</v>
      </c>
      <c r="AC1051" s="152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20</v>
      </c>
    </row>
    <row r="1052" spans="1:65">
      <c r="A1052" s="29"/>
      <c r="B1052" s="19">
        <v>1</v>
      </c>
      <c r="C1052" s="9">
        <v>3</v>
      </c>
      <c r="D1052" s="11">
        <v>9</v>
      </c>
      <c r="E1052" s="11">
        <v>10</v>
      </c>
      <c r="F1052" s="11">
        <v>10.403209258613279</v>
      </c>
      <c r="G1052" s="11">
        <v>10</v>
      </c>
      <c r="H1052" s="11">
        <v>8.1199999999999992</v>
      </c>
      <c r="I1052" s="11">
        <v>10</v>
      </c>
      <c r="J1052" s="11">
        <v>9</v>
      </c>
      <c r="K1052" s="11">
        <v>9</v>
      </c>
      <c r="L1052" s="11">
        <v>9</v>
      </c>
      <c r="M1052" s="11">
        <v>9</v>
      </c>
      <c r="N1052" s="11">
        <v>10</v>
      </c>
      <c r="O1052" s="147">
        <v>17</v>
      </c>
      <c r="P1052" s="11">
        <v>10</v>
      </c>
      <c r="Q1052" s="11">
        <v>9.6525547833108956</v>
      </c>
      <c r="R1052" s="147">
        <v>6</v>
      </c>
      <c r="S1052" s="11">
        <v>9.1</v>
      </c>
      <c r="T1052" s="11">
        <v>9</v>
      </c>
      <c r="U1052" s="11">
        <v>8</v>
      </c>
      <c r="V1052" s="11">
        <v>8</v>
      </c>
      <c r="W1052" s="11">
        <v>10</v>
      </c>
      <c r="X1052" s="147">
        <v>11</v>
      </c>
      <c r="Y1052" s="11">
        <v>8</v>
      </c>
      <c r="Z1052" s="11">
        <v>10</v>
      </c>
      <c r="AA1052" s="11">
        <v>9</v>
      </c>
      <c r="AB1052" s="11">
        <v>9</v>
      </c>
      <c r="AC1052" s="152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16</v>
      </c>
    </row>
    <row r="1053" spans="1:65">
      <c r="A1053" s="29"/>
      <c r="B1053" s="19">
        <v>1</v>
      </c>
      <c r="C1053" s="9">
        <v>4</v>
      </c>
      <c r="D1053" s="11">
        <v>9</v>
      </c>
      <c r="E1053" s="11">
        <v>10</v>
      </c>
      <c r="F1053" s="11">
        <v>10.317156372040541</v>
      </c>
      <c r="G1053" s="11">
        <v>10</v>
      </c>
      <c r="H1053" s="11">
        <v>7.7199999999999989</v>
      </c>
      <c r="I1053" s="11">
        <v>9</v>
      </c>
      <c r="J1053" s="11">
        <v>9</v>
      </c>
      <c r="K1053" s="11">
        <v>9</v>
      </c>
      <c r="L1053" s="11">
        <v>9</v>
      </c>
      <c r="M1053" s="11">
        <v>9</v>
      </c>
      <c r="N1053" s="11">
        <v>10</v>
      </c>
      <c r="O1053" s="147">
        <v>16</v>
      </c>
      <c r="P1053" s="11">
        <v>10</v>
      </c>
      <c r="Q1053" s="11">
        <v>9.4055983524192985</v>
      </c>
      <c r="R1053" s="147">
        <v>6</v>
      </c>
      <c r="S1053" s="11">
        <v>9.1999999999999993</v>
      </c>
      <c r="T1053" s="11">
        <v>9</v>
      </c>
      <c r="U1053" s="11">
        <v>7</v>
      </c>
      <c r="V1053" s="11">
        <v>7</v>
      </c>
      <c r="W1053" s="11">
        <v>10</v>
      </c>
      <c r="X1053" s="147">
        <v>12.09</v>
      </c>
      <c r="Y1053" s="11">
        <v>9</v>
      </c>
      <c r="Z1053" s="11">
        <v>11</v>
      </c>
      <c r="AA1053" s="11">
        <v>9</v>
      </c>
      <c r="AB1053" s="11">
        <v>9</v>
      </c>
      <c r="AC1053" s="152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9.191706567126424</v>
      </c>
    </row>
    <row r="1054" spans="1:65">
      <c r="A1054" s="29"/>
      <c r="B1054" s="19">
        <v>1</v>
      </c>
      <c r="C1054" s="9">
        <v>5</v>
      </c>
      <c r="D1054" s="11">
        <v>9</v>
      </c>
      <c r="E1054" s="11">
        <v>10</v>
      </c>
      <c r="F1054" s="11">
        <v>10.810816537705918</v>
      </c>
      <c r="G1054" s="11">
        <v>10</v>
      </c>
      <c r="H1054" s="11">
        <v>8.3699999999999992</v>
      </c>
      <c r="I1054" s="11">
        <v>10</v>
      </c>
      <c r="J1054" s="11">
        <v>9</v>
      </c>
      <c r="K1054" s="11">
        <v>9</v>
      </c>
      <c r="L1054" s="11">
        <v>9</v>
      </c>
      <c r="M1054" s="11">
        <v>10</v>
      </c>
      <c r="N1054" s="11">
        <v>9</v>
      </c>
      <c r="O1054" s="147">
        <v>17</v>
      </c>
      <c r="P1054" s="11">
        <v>9</v>
      </c>
      <c r="Q1054" s="11">
        <v>9.280649706086491</v>
      </c>
      <c r="R1054" s="147">
        <v>6</v>
      </c>
      <c r="S1054" s="11">
        <v>9</v>
      </c>
      <c r="T1054" s="11">
        <v>9</v>
      </c>
      <c r="U1054" s="11">
        <v>8</v>
      </c>
      <c r="V1054" s="11">
        <v>8</v>
      </c>
      <c r="W1054" s="11">
        <v>10</v>
      </c>
      <c r="X1054" s="147">
        <v>11.3</v>
      </c>
      <c r="Y1054" s="11">
        <v>8</v>
      </c>
      <c r="Z1054" s="11">
        <v>11</v>
      </c>
      <c r="AA1054" s="11">
        <v>9</v>
      </c>
      <c r="AB1054" s="11">
        <v>9</v>
      </c>
      <c r="AC1054" s="152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67</v>
      </c>
    </row>
    <row r="1055" spans="1:65">
      <c r="A1055" s="29"/>
      <c r="B1055" s="19">
        <v>1</v>
      </c>
      <c r="C1055" s="9">
        <v>6</v>
      </c>
      <c r="D1055" s="11">
        <v>9</v>
      </c>
      <c r="E1055" s="11">
        <v>10</v>
      </c>
      <c r="F1055" s="11">
        <v>9.9373080649565768</v>
      </c>
      <c r="G1055" s="11">
        <v>10</v>
      </c>
      <c r="H1055" s="11">
        <v>7.7600000000000007</v>
      </c>
      <c r="I1055" s="11">
        <v>10</v>
      </c>
      <c r="J1055" s="11">
        <v>9</v>
      </c>
      <c r="K1055" s="11">
        <v>9</v>
      </c>
      <c r="L1055" s="11">
        <v>9</v>
      </c>
      <c r="M1055" s="11">
        <v>9</v>
      </c>
      <c r="N1055" s="11">
        <v>10</v>
      </c>
      <c r="O1055" s="147">
        <v>18</v>
      </c>
      <c r="P1055" s="11">
        <v>10</v>
      </c>
      <c r="Q1055" s="11">
        <v>9.3495222196805745</v>
      </c>
      <c r="R1055" s="147">
        <v>6</v>
      </c>
      <c r="S1055" s="11">
        <v>8.9</v>
      </c>
      <c r="T1055" s="11">
        <v>8</v>
      </c>
      <c r="U1055" s="11">
        <v>9</v>
      </c>
      <c r="V1055" s="11">
        <v>8</v>
      </c>
      <c r="W1055" s="11">
        <v>10</v>
      </c>
      <c r="X1055" s="147">
        <v>12</v>
      </c>
      <c r="Y1055" s="11">
        <v>8</v>
      </c>
      <c r="Z1055" s="11">
        <v>11</v>
      </c>
      <c r="AA1055" s="11">
        <v>9</v>
      </c>
      <c r="AB1055" s="11">
        <v>9</v>
      </c>
      <c r="AC1055" s="152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20" t="s">
        <v>275</v>
      </c>
      <c r="C1056" s="12"/>
      <c r="D1056" s="22">
        <v>9</v>
      </c>
      <c r="E1056" s="22">
        <v>10</v>
      </c>
      <c r="F1056" s="22">
        <v>10.462830874426556</v>
      </c>
      <c r="G1056" s="22">
        <v>10</v>
      </c>
      <c r="H1056" s="22">
        <v>7.9766666666666657</v>
      </c>
      <c r="I1056" s="22">
        <v>9.8333333333333339</v>
      </c>
      <c r="J1056" s="22">
        <v>9</v>
      </c>
      <c r="K1056" s="22">
        <v>9</v>
      </c>
      <c r="L1056" s="22">
        <v>9.1666666666666661</v>
      </c>
      <c r="M1056" s="22">
        <v>9.1666666666666661</v>
      </c>
      <c r="N1056" s="22">
        <v>9.6666666666666661</v>
      </c>
      <c r="O1056" s="22">
        <v>17</v>
      </c>
      <c r="P1056" s="22">
        <v>9.6666666666666661</v>
      </c>
      <c r="Q1056" s="22">
        <v>9.4113802690214445</v>
      </c>
      <c r="R1056" s="22">
        <v>6</v>
      </c>
      <c r="S1056" s="22">
        <v>9.0333333333333332</v>
      </c>
      <c r="T1056" s="22">
        <v>8.8333333333333339</v>
      </c>
      <c r="U1056" s="22">
        <v>8</v>
      </c>
      <c r="V1056" s="22">
        <v>7.666666666666667</v>
      </c>
      <c r="W1056" s="22">
        <v>9.6666666666666661</v>
      </c>
      <c r="X1056" s="22">
        <v>11.381666666666666</v>
      </c>
      <c r="Y1056" s="22">
        <v>8.1666666666666661</v>
      </c>
      <c r="Z1056" s="22">
        <v>10.666666666666666</v>
      </c>
      <c r="AA1056" s="22">
        <v>9</v>
      </c>
      <c r="AB1056" s="22">
        <v>8.8333333333333339</v>
      </c>
      <c r="AC1056" s="152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276</v>
      </c>
      <c r="C1057" s="28"/>
      <c r="D1057" s="11">
        <v>9</v>
      </c>
      <c r="E1057" s="11">
        <v>10</v>
      </c>
      <c r="F1057" s="11">
        <v>10.36018281532691</v>
      </c>
      <c r="G1057" s="11">
        <v>10</v>
      </c>
      <c r="H1057" s="11">
        <v>7.9399999999999995</v>
      </c>
      <c r="I1057" s="11">
        <v>10</v>
      </c>
      <c r="J1057" s="11">
        <v>9</v>
      </c>
      <c r="K1057" s="11">
        <v>9</v>
      </c>
      <c r="L1057" s="11">
        <v>9</v>
      </c>
      <c r="M1057" s="11">
        <v>9</v>
      </c>
      <c r="N1057" s="11">
        <v>10</v>
      </c>
      <c r="O1057" s="11">
        <v>17</v>
      </c>
      <c r="P1057" s="11">
        <v>10</v>
      </c>
      <c r="Q1057" s="11">
        <v>9.3775602860499365</v>
      </c>
      <c r="R1057" s="11">
        <v>6</v>
      </c>
      <c r="S1057" s="11">
        <v>9.0500000000000007</v>
      </c>
      <c r="T1057" s="11">
        <v>9</v>
      </c>
      <c r="U1057" s="11">
        <v>8</v>
      </c>
      <c r="V1057" s="11">
        <v>8</v>
      </c>
      <c r="W1057" s="11">
        <v>10</v>
      </c>
      <c r="X1057" s="11">
        <v>11.15</v>
      </c>
      <c r="Y1057" s="11">
        <v>8</v>
      </c>
      <c r="Z1057" s="11">
        <v>11</v>
      </c>
      <c r="AA1057" s="11">
        <v>9</v>
      </c>
      <c r="AB1057" s="11">
        <v>9</v>
      </c>
      <c r="AC1057" s="152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277</v>
      </c>
      <c r="C1058" s="28"/>
      <c r="D1058" s="23">
        <v>0</v>
      </c>
      <c r="E1058" s="23">
        <v>0</v>
      </c>
      <c r="F1058" s="23">
        <v>0.39624947317312864</v>
      </c>
      <c r="G1058" s="23">
        <v>0</v>
      </c>
      <c r="H1058" s="23">
        <v>0.329282047288744</v>
      </c>
      <c r="I1058" s="23">
        <v>0.40824829046386302</v>
      </c>
      <c r="J1058" s="23">
        <v>0</v>
      </c>
      <c r="K1058" s="23">
        <v>0</v>
      </c>
      <c r="L1058" s="23">
        <v>0.40824829046386302</v>
      </c>
      <c r="M1058" s="23">
        <v>0.40824829046386302</v>
      </c>
      <c r="N1058" s="23">
        <v>0.51639777949432231</v>
      </c>
      <c r="O1058" s="23">
        <v>0.63245553203367588</v>
      </c>
      <c r="P1058" s="23">
        <v>0.51639777949432231</v>
      </c>
      <c r="Q1058" s="23">
        <v>0.15422354768394336</v>
      </c>
      <c r="R1058" s="23">
        <v>0</v>
      </c>
      <c r="S1058" s="23">
        <v>0.16329931618554464</v>
      </c>
      <c r="T1058" s="23">
        <v>0.40824829046386302</v>
      </c>
      <c r="U1058" s="23">
        <v>0.63245553203367588</v>
      </c>
      <c r="V1058" s="23">
        <v>0.51639777949432231</v>
      </c>
      <c r="W1058" s="23">
        <v>0.51639777949432231</v>
      </c>
      <c r="X1058" s="23">
        <v>0.5318051021442598</v>
      </c>
      <c r="Y1058" s="23">
        <v>0.40824829046386302</v>
      </c>
      <c r="Z1058" s="23">
        <v>0.51639777949432231</v>
      </c>
      <c r="AA1058" s="23">
        <v>0</v>
      </c>
      <c r="AB1058" s="23">
        <v>0.40824829046386302</v>
      </c>
      <c r="AC1058" s="204"/>
      <c r="AD1058" s="205"/>
      <c r="AE1058" s="205"/>
      <c r="AF1058" s="205"/>
      <c r="AG1058" s="205"/>
      <c r="AH1058" s="205"/>
      <c r="AI1058" s="205"/>
      <c r="AJ1058" s="205"/>
      <c r="AK1058" s="205"/>
      <c r="AL1058" s="205"/>
      <c r="AM1058" s="205"/>
      <c r="AN1058" s="205"/>
      <c r="AO1058" s="205"/>
      <c r="AP1058" s="205"/>
      <c r="AQ1058" s="205"/>
      <c r="AR1058" s="205"/>
      <c r="AS1058" s="205"/>
      <c r="AT1058" s="205"/>
      <c r="AU1058" s="205"/>
      <c r="AV1058" s="205"/>
      <c r="AW1058" s="205"/>
      <c r="AX1058" s="205"/>
      <c r="AY1058" s="205"/>
      <c r="AZ1058" s="205"/>
      <c r="BA1058" s="205"/>
      <c r="BB1058" s="205"/>
      <c r="BC1058" s="205"/>
      <c r="BD1058" s="205"/>
      <c r="BE1058" s="205"/>
      <c r="BF1058" s="205"/>
      <c r="BG1058" s="205"/>
      <c r="BH1058" s="205"/>
      <c r="BI1058" s="205"/>
      <c r="BJ1058" s="205"/>
      <c r="BK1058" s="205"/>
      <c r="BL1058" s="205"/>
      <c r="BM1058" s="56"/>
    </row>
    <row r="1059" spans="1:65">
      <c r="A1059" s="29"/>
      <c r="B1059" s="3" t="s">
        <v>87</v>
      </c>
      <c r="C1059" s="28"/>
      <c r="D1059" s="13">
        <v>0</v>
      </c>
      <c r="E1059" s="13">
        <v>0</v>
      </c>
      <c r="F1059" s="13">
        <v>3.7872109176652076E-2</v>
      </c>
      <c r="G1059" s="13">
        <v>0</v>
      </c>
      <c r="H1059" s="13">
        <v>4.1280657829763145E-2</v>
      </c>
      <c r="I1059" s="13">
        <v>4.1516775301409799E-2</v>
      </c>
      <c r="J1059" s="13">
        <v>0</v>
      </c>
      <c r="K1059" s="13">
        <v>0</v>
      </c>
      <c r="L1059" s="13">
        <v>4.4536177141512333E-2</v>
      </c>
      <c r="M1059" s="13">
        <v>4.4536177141512333E-2</v>
      </c>
      <c r="N1059" s="13">
        <v>5.3420459947688514E-2</v>
      </c>
      <c r="O1059" s="13">
        <v>3.7203266590216229E-2</v>
      </c>
      <c r="P1059" s="13">
        <v>5.3420459947688514E-2</v>
      </c>
      <c r="Q1059" s="13">
        <v>1.6386921288430615E-2</v>
      </c>
      <c r="R1059" s="13">
        <v>0</v>
      </c>
      <c r="S1059" s="13">
        <v>1.807741507589055E-2</v>
      </c>
      <c r="T1059" s="13">
        <v>4.6216787599682604E-2</v>
      </c>
      <c r="U1059" s="13">
        <v>7.9056941504209485E-2</v>
      </c>
      <c r="V1059" s="13">
        <v>6.7356232107955077E-2</v>
      </c>
      <c r="W1059" s="13">
        <v>5.3420459947688514E-2</v>
      </c>
      <c r="X1059" s="13">
        <v>4.6724712444948878E-2</v>
      </c>
      <c r="Y1059" s="13">
        <v>4.9989586587411802E-2</v>
      </c>
      <c r="Z1059" s="13">
        <v>4.841229182759272E-2</v>
      </c>
      <c r="AA1059" s="13">
        <v>0</v>
      </c>
      <c r="AB1059" s="13">
        <v>4.6216787599682604E-2</v>
      </c>
      <c r="AC1059" s="152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3" t="s">
        <v>278</v>
      </c>
      <c r="C1060" s="28"/>
      <c r="D1060" s="13">
        <v>-2.0856471616712668E-2</v>
      </c>
      <c r="E1060" s="13">
        <v>8.7937253759208023E-2</v>
      </c>
      <c r="F1060" s="13">
        <v>0.13829034880706814</v>
      </c>
      <c r="G1060" s="13">
        <v>8.7937253759208023E-2</v>
      </c>
      <c r="H1060" s="13">
        <v>-0.13218871725140513</v>
      </c>
      <c r="I1060" s="13">
        <v>6.9804966196554741E-2</v>
      </c>
      <c r="J1060" s="13">
        <v>-2.0856471616712668E-2</v>
      </c>
      <c r="K1060" s="13">
        <v>-2.0856471616712668E-2</v>
      </c>
      <c r="L1060" s="13">
        <v>-2.7241840540592754E-3</v>
      </c>
      <c r="M1060" s="13">
        <v>-2.7241840540592754E-3</v>
      </c>
      <c r="N1060" s="13">
        <v>5.1672678633901015E-2</v>
      </c>
      <c r="O1060" s="13">
        <v>0.84949333139065386</v>
      </c>
      <c r="P1060" s="13">
        <v>5.1672678633901015E-2</v>
      </c>
      <c r="Q1060" s="13">
        <v>2.3899120396278839E-2</v>
      </c>
      <c r="R1060" s="13">
        <v>-0.34723764774447519</v>
      </c>
      <c r="S1060" s="13">
        <v>-1.7230014104182012E-2</v>
      </c>
      <c r="T1060" s="13">
        <v>-3.8988759179366062E-2</v>
      </c>
      <c r="U1060" s="13">
        <v>-0.12965019699263347</v>
      </c>
      <c r="V1060" s="13">
        <v>-0.16591477211794037</v>
      </c>
      <c r="W1060" s="13">
        <v>5.1672678633901015E-2</v>
      </c>
      <c r="X1060" s="13">
        <v>0.23825391765360537</v>
      </c>
      <c r="Y1060" s="13">
        <v>-0.11151790942998008</v>
      </c>
      <c r="Z1060" s="13">
        <v>0.16046640400982182</v>
      </c>
      <c r="AA1060" s="13">
        <v>-2.0856471616712668E-2</v>
      </c>
      <c r="AB1060" s="13">
        <v>-3.8988759179366062E-2</v>
      </c>
      <c r="AC1060" s="152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45" t="s">
        <v>279</v>
      </c>
      <c r="C1061" s="46"/>
      <c r="D1061" s="44">
        <v>0.22</v>
      </c>
      <c r="E1061" s="44">
        <v>1.1200000000000001</v>
      </c>
      <c r="F1061" s="44">
        <v>1.75</v>
      </c>
      <c r="G1061" s="44">
        <v>1.1200000000000001</v>
      </c>
      <c r="H1061" s="44">
        <v>1.6</v>
      </c>
      <c r="I1061" s="44">
        <v>0.9</v>
      </c>
      <c r="J1061" s="44">
        <v>0.22</v>
      </c>
      <c r="K1061" s="44">
        <v>0.22</v>
      </c>
      <c r="L1061" s="44">
        <v>0</v>
      </c>
      <c r="M1061" s="44">
        <v>0</v>
      </c>
      <c r="N1061" s="44">
        <v>0.67</v>
      </c>
      <c r="O1061" s="44">
        <v>10.56</v>
      </c>
      <c r="P1061" s="44">
        <v>0.67</v>
      </c>
      <c r="Q1061" s="44">
        <v>0.33</v>
      </c>
      <c r="R1061" s="44">
        <v>4.2699999999999996</v>
      </c>
      <c r="S1061" s="44">
        <v>0.18</v>
      </c>
      <c r="T1061" s="44">
        <v>0.45</v>
      </c>
      <c r="U1061" s="44">
        <v>1.57</v>
      </c>
      <c r="V1061" s="44">
        <v>2.02</v>
      </c>
      <c r="W1061" s="44">
        <v>0.67</v>
      </c>
      <c r="X1061" s="44">
        <v>2.99</v>
      </c>
      <c r="Y1061" s="44">
        <v>1.35</v>
      </c>
      <c r="Z1061" s="44">
        <v>2.02</v>
      </c>
      <c r="AA1061" s="44">
        <v>0.22</v>
      </c>
      <c r="AB1061" s="44">
        <v>0.45</v>
      </c>
      <c r="AC1061" s="152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AB1062" s="20"/>
      <c r="BM1062" s="55"/>
    </row>
    <row r="1063" spans="1:65" ht="15">
      <c r="B1063" s="8" t="s">
        <v>632</v>
      </c>
      <c r="BM1063" s="27" t="s">
        <v>67</v>
      </c>
    </row>
    <row r="1064" spans="1:65" ht="15">
      <c r="A1064" s="24" t="s">
        <v>35</v>
      </c>
      <c r="B1064" s="18" t="s">
        <v>114</v>
      </c>
      <c r="C1064" s="15" t="s">
        <v>115</v>
      </c>
      <c r="D1064" s="16" t="s">
        <v>244</v>
      </c>
      <c r="E1064" s="17" t="s">
        <v>244</v>
      </c>
      <c r="F1064" s="17" t="s">
        <v>244</v>
      </c>
      <c r="G1064" s="17" t="s">
        <v>244</v>
      </c>
      <c r="H1064" s="17" t="s">
        <v>244</v>
      </c>
      <c r="I1064" s="17" t="s">
        <v>244</v>
      </c>
      <c r="J1064" s="17" t="s">
        <v>244</v>
      </c>
      <c r="K1064" s="17" t="s">
        <v>244</v>
      </c>
      <c r="L1064" s="17" t="s">
        <v>244</v>
      </c>
      <c r="M1064" s="17" t="s">
        <v>244</v>
      </c>
      <c r="N1064" s="17" t="s">
        <v>244</v>
      </c>
      <c r="O1064" s="17" t="s">
        <v>244</v>
      </c>
      <c r="P1064" s="17" t="s">
        <v>244</v>
      </c>
      <c r="Q1064" s="17" t="s">
        <v>244</v>
      </c>
      <c r="R1064" s="17" t="s">
        <v>244</v>
      </c>
      <c r="S1064" s="17" t="s">
        <v>244</v>
      </c>
      <c r="T1064" s="17" t="s">
        <v>244</v>
      </c>
      <c r="U1064" s="17" t="s">
        <v>244</v>
      </c>
      <c r="V1064" s="17" t="s">
        <v>244</v>
      </c>
      <c r="W1064" s="17" t="s">
        <v>244</v>
      </c>
      <c r="X1064" s="17" t="s">
        <v>244</v>
      </c>
      <c r="Y1064" s="17" t="s">
        <v>244</v>
      </c>
      <c r="Z1064" s="17" t="s">
        <v>244</v>
      </c>
      <c r="AA1064" s="152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 t="s">
        <v>245</v>
      </c>
      <c r="C1065" s="9" t="s">
        <v>245</v>
      </c>
      <c r="D1065" s="150" t="s">
        <v>247</v>
      </c>
      <c r="E1065" s="151" t="s">
        <v>248</v>
      </c>
      <c r="F1065" s="151" t="s">
        <v>249</v>
      </c>
      <c r="G1065" s="151" t="s">
        <v>250</v>
      </c>
      <c r="H1065" s="151" t="s">
        <v>252</v>
      </c>
      <c r="I1065" s="151" t="s">
        <v>253</v>
      </c>
      <c r="J1065" s="151" t="s">
        <v>254</v>
      </c>
      <c r="K1065" s="151" t="s">
        <v>255</v>
      </c>
      <c r="L1065" s="151" t="s">
        <v>256</v>
      </c>
      <c r="M1065" s="151" t="s">
        <v>257</v>
      </c>
      <c r="N1065" s="151" t="s">
        <v>258</v>
      </c>
      <c r="O1065" s="151" t="s">
        <v>259</v>
      </c>
      <c r="P1065" s="151" t="s">
        <v>260</v>
      </c>
      <c r="Q1065" s="151" t="s">
        <v>261</v>
      </c>
      <c r="R1065" s="151" t="s">
        <v>262</v>
      </c>
      <c r="S1065" s="151" t="s">
        <v>263</v>
      </c>
      <c r="T1065" s="151" t="s">
        <v>265</v>
      </c>
      <c r="U1065" s="151" t="s">
        <v>283</v>
      </c>
      <c r="V1065" s="151" t="s">
        <v>284</v>
      </c>
      <c r="W1065" s="151" t="s">
        <v>266</v>
      </c>
      <c r="X1065" s="151" t="s">
        <v>267</v>
      </c>
      <c r="Y1065" s="151" t="s">
        <v>285</v>
      </c>
      <c r="Z1065" s="151" t="s">
        <v>269</v>
      </c>
      <c r="AA1065" s="152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 t="s">
        <v>3</v>
      </c>
    </row>
    <row r="1066" spans="1:65">
      <c r="A1066" s="29"/>
      <c r="B1066" s="19"/>
      <c r="C1066" s="9"/>
      <c r="D1066" s="10" t="s">
        <v>313</v>
      </c>
      <c r="E1066" s="11" t="s">
        <v>313</v>
      </c>
      <c r="F1066" s="11" t="s">
        <v>118</v>
      </c>
      <c r="G1066" s="11" t="s">
        <v>313</v>
      </c>
      <c r="H1066" s="11" t="s">
        <v>313</v>
      </c>
      <c r="I1066" s="11" t="s">
        <v>314</v>
      </c>
      <c r="J1066" s="11" t="s">
        <v>314</v>
      </c>
      <c r="K1066" s="11" t="s">
        <v>314</v>
      </c>
      <c r="L1066" s="11" t="s">
        <v>314</v>
      </c>
      <c r="M1066" s="11" t="s">
        <v>314</v>
      </c>
      <c r="N1066" s="11" t="s">
        <v>313</v>
      </c>
      <c r="O1066" s="11" t="s">
        <v>313</v>
      </c>
      <c r="P1066" s="11" t="s">
        <v>314</v>
      </c>
      <c r="Q1066" s="11" t="s">
        <v>313</v>
      </c>
      <c r="R1066" s="11" t="s">
        <v>118</v>
      </c>
      <c r="S1066" s="11" t="s">
        <v>314</v>
      </c>
      <c r="T1066" s="11" t="s">
        <v>314</v>
      </c>
      <c r="U1066" s="11" t="s">
        <v>314</v>
      </c>
      <c r="V1066" s="11" t="s">
        <v>313</v>
      </c>
      <c r="W1066" s="11" t="s">
        <v>314</v>
      </c>
      <c r="X1066" s="11" t="s">
        <v>314</v>
      </c>
      <c r="Y1066" s="11" t="s">
        <v>314</v>
      </c>
      <c r="Z1066" s="11" t="s">
        <v>314</v>
      </c>
      <c r="AA1066" s="152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152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</v>
      </c>
    </row>
    <row r="1068" spans="1:65">
      <c r="A1068" s="29"/>
      <c r="B1068" s="18">
        <v>1</v>
      </c>
      <c r="C1068" s="14">
        <v>1</v>
      </c>
      <c r="D1068" s="21">
        <v>2.4</v>
      </c>
      <c r="E1068" s="21">
        <v>2.2000000000000002</v>
      </c>
      <c r="F1068" s="21">
        <v>2.3683959752499524</v>
      </c>
      <c r="G1068" s="21">
        <v>2.1</v>
      </c>
      <c r="H1068" s="146">
        <v>1.66</v>
      </c>
      <c r="I1068" s="21">
        <v>2.2999999999999998</v>
      </c>
      <c r="J1068" s="21">
        <v>2.2000000000000002</v>
      </c>
      <c r="K1068" s="21">
        <v>2.2000000000000002</v>
      </c>
      <c r="L1068" s="21">
        <v>2.2999999999999998</v>
      </c>
      <c r="M1068" s="21">
        <v>2.2000000000000002</v>
      </c>
      <c r="N1068" s="21">
        <v>2.2999999999999998</v>
      </c>
      <c r="O1068" s="21">
        <v>2.37</v>
      </c>
      <c r="P1068" s="21">
        <v>2.4</v>
      </c>
      <c r="Q1068" s="21">
        <v>2.24906677524115</v>
      </c>
      <c r="R1068" s="146" t="s">
        <v>96</v>
      </c>
      <c r="S1068" s="21">
        <v>2.4</v>
      </c>
      <c r="T1068" s="146" t="s">
        <v>329</v>
      </c>
      <c r="U1068" s="21">
        <v>2.2999999999999998</v>
      </c>
      <c r="V1068" s="146">
        <v>12.5</v>
      </c>
      <c r="W1068" s="21">
        <v>2.4</v>
      </c>
      <c r="X1068" s="146">
        <v>2</v>
      </c>
      <c r="Y1068" s="21">
        <v>2.1</v>
      </c>
      <c r="Z1068" s="21">
        <v>2.2000000000000002</v>
      </c>
      <c r="AA1068" s="152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>
        <v>1</v>
      </c>
      <c r="C1069" s="9">
        <v>2</v>
      </c>
      <c r="D1069" s="11">
        <v>2.4</v>
      </c>
      <c r="E1069" s="11">
        <v>2.1</v>
      </c>
      <c r="F1069" s="11">
        <v>2.4129050261096223</v>
      </c>
      <c r="G1069" s="11">
        <v>2.2000000000000002</v>
      </c>
      <c r="H1069" s="147">
        <v>2.0099999999999998</v>
      </c>
      <c r="I1069" s="11">
        <v>2.4</v>
      </c>
      <c r="J1069" s="11">
        <v>2.2000000000000002</v>
      </c>
      <c r="K1069" s="11">
        <v>2.2999999999999998</v>
      </c>
      <c r="L1069" s="11">
        <v>2.4</v>
      </c>
      <c r="M1069" s="11">
        <v>2.1</v>
      </c>
      <c r="N1069" s="11">
        <v>2.2999999999999998</v>
      </c>
      <c r="O1069" s="11">
        <v>2.38</v>
      </c>
      <c r="P1069" s="11">
        <v>2.4</v>
      </c>
      <c r="Q1069" s="11">
        <v>2.1761743875332025</v>
      </c>
      <c r="R1069" s="147" t="s">
        <v>96</v>
      </c>
      <c r="S1069" s="11">
        <v>2.5</v>
      </c>
      <c r="T1069" s="147" t="s">
        <v>329</v>
      </c>
      <c r="U1069" s="11">
        <v>2.4</v>
      </c>
      <c r="V1069" s="147">
        <v>14.1</v>
      </c>
      <c r="W1069" s="11">
        <v>2.7</v>
      </c>
      <c r="X1069" s="147">
        <v>2</v>
      </c>
      <c r="Y1069" s="11">
        <v>2.8</v>
      </c>
      <c r="Z1069" s="11">
        <v>2</v>
      </c>
      <c r="AA1069" s="152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21</v>
      </c>
    </row>
    <row r="1070" spans="1:65">
      <c r="A1070" s="29"/>
      <c r="B1070" s="19">
        <v>1</v>
      </c>
      <c r="C1070" s="9">
        <v>3</v>
      </c>
      <c r="D1070" s="11">
        <v>2.2999999999999998</v>
      </c>
      <c r="E1070" s="11">
        <v>2.2000000000000002</v>
      </c>
      <c r="F1070" s="11">
        <v>2.3106089487985382</v>
      </c>
      <c r="G1070" s="11">
        <v>2.2000000000000002</v>
      </c>
      <c r="H1070" s="147">
        <v>1.48</v>
      </c>
      <c r="I1070" s="11">
        <v>2.5</v>
      </c>
      <c r="J1070" s="11">
        <v>2.2000000000000002</v>
      </c>
      <c r="K1070" s="11">
        <v>2.2999999999999998</v>
      </c>
      <c r="L1070" s="11">
        <v>2.4</v>
      </c>
      <c r="M1070" s="11">
        <v>2.2000000000000002</v>
      </c>
      <c r="N1070" s="11">
        <v>2.4</v>
      </c>
      <c r="O1070" s="11">
        <v>2.3199999999999998</v>
      </c>
      <c r="P1070" s="11">
        <v>2.4</v>
      </c>
      <c r="Q1070" s="11">
        <v>2.20769380410312</v>
      </c>
      <c r="R1070" s="147" t="s">
        <v>96</v>
      </c>
      <c r="S1070" s="11">
        <v>2.4</v>
      </c>
      <c r="T1070" s="147" t="s">
        <v>329</v>
      </c>
      <c r="U1070" s="11">
        <v>2.4</v>
      </c>
      <c r="V1070" s="147">
        <v>15.2</v>
      </c>
      <c r="W1070" s="11">
        <v>2.7</v>
      </c>
      <c r="X1070" s="147">
        <v>2</v>
      </c>
      <c r="Y1070" s="11">
        <v>2.1</v>
      </c>
      <c r="Z1070" s="11">
        <v>2.1</v>
      </c>
      <c r="AA1070" s="152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16</v>
      </c>
    </row>
    <row r="1071" spans="1:65">
      <c r="A1071" s="29"/>
      <c r="B1071" s="19">
        <v>1</v>
      </c>
      <c r="C1071" s="9">
        <v>4</v>
      </c>
      <c r="D1071" s="11">
        <v>2.4</v>
      </c>
      <c r="E1071" s="11">
        <v>2.2999999999999998</v>
      </c>
      <c r="F1071" s="11">
        <v>2.3443335576663542</v>
      </c>
      <c r="G1071" s="11">
        <v>2.2999999999999998</v>
      </c>
      <c r="H1071" s="147">
        <v>1.81</v>
      </c>
      <c r="I1071" s="11">
        <v>2.4</v>
      </c>
      <c r="J1071" s="11">
        <v>2.1</v>
      </c>
      <c r="K1071" s="11">
        <v>2.5</v>
      </c>
      <c r="L1071" s="11">
        <v>2.2000000000000002</v>
      </c>
      <c r="M1071" s="11">
        <v>2</v>
      </c>
      <c r="N1071" s="11">
        <v>2.4</v>
      </c>
      <c r="O1071" s="11">
        <v>2.3199999999999998</v>
      </c>
      <c r="P1071" s="11">
        <v>2.4</v>
      </c>
      <c r="Q1071" s="11">
        <v>2.3360437600461998</v>
      </c>
      <c r="R1071" s="147" t="s">
        <v>96</v>
      </c>
      <c r="S1071" s="11">
        <v>2.6</v>
      </c>
      <c r="T1071" s="147" t="s">
        <v>329</v>
      </c>
      <c r="U1071" s="11">
        <v>2.6</v>
      </c>
      <c r="V1071" s="147">
        <v>15</v>
      </c>
      <c r="W1071" s="11">
        <v>2.6</v>
      </c>
      <c r="X1071" s="147">
        <v>2</v>
      </c>
      <c r="Y1071" s="11">
        <v>2.4</v>
      </c>
      <c r="Z1071" s="11">
        <v>2</v>
      </c>
      <c r="AA1071" s="152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2.3150961294513595</v>
      </c>
    </row>
    <row r="1072" spans="1:65">
      <c r="A1072" s="29"/>
      <c r="B1072" s="19">
        <v>1</v>
      </c>
      <c r="C1072" s="9">
        <v>5</v>
      </c>
      <c r="D1072" s="11">
        <v>2.2999999999999998</v>
      </c>
      <c r="E1072" s="11">
        <v>2.2000000000000002</v>
      </c>
      <c r="F1072" s="11">
        <v>2.2471251579241436</v>
      </c>
      <c r="G1072" s="11">
        <v>2.2000000000000002</v>
      </c>
      <c r="H1072" s="147">
        <v>1.78</v>
      </c>
      <c r="I1072" s="11">
        <v>2.4</v>
      </c>
      <c r="J1072" s="11">
        <v>2.2000000000000002</v>
      </c>
      <c r="K1072" s="11">
        <v>2.2999999999999998</v>
      </c>
      <c r="L1072" s="11">
        <v>2.6</v>
      </c>
      <c r="M1072" s="11">
        <v>2.2000000000000002</v>
      </c>
      <c r="N1072" s="11">
        <v>2.2999999999999998</v>
      </c>
      <c r="O1072" s="148">
        <v>2.56</v>
      </c>
      <c r="P1072" s="11">
        <v>2.4</v>
      </c>
      <c r="Q1072" s="11">
        <v>2.2069138449851202</v>
      </c>
      <c r="R1072" s="147" t="s">
        <v>96</v>
      </c>
      <c r="S1072" s="11">
        <v>2.7</v>
      </c>
      <c r="T1072" s="147" t="s">
        <v>329</v>
      </c>
      <c r="U1072" s="11">
        <v>2.2999999999999998</v>
      </c>
      <c r="V1072" s="147">
        <v>14.8</v>
      </c>
      <c r="W1072" s="11">
        <v>2.5</v>
      </c>
      <c r="X1072" s="147">
        <v>2</v>
      </c>
      <c r="Y1072" s="11">
        <v>2.2999999999999998</v>
      </c>
      <c r="Z1072" s="11">
        <v>2.1</v>
      </c>
      <c r="AA1072" s="152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68</v>
      </c>
    </row>
    <row r="1073" spans="1:65">
      <c r="A1073" s="29"/>
      <c r="B1073" s="19">
        <v>1</v>
      </c>
      <c r="C1073" s="9">
        <v>6</v>
      </c>
      <c r="D1073" s="11">
        <v>2.5</v>
      </c>
      <c r="E1073" s="11">
        <v>2.1</v>
      </c>
      <c r="F1073" s="11">
        <v>2.2707559427985999</v>
      </c>
      <c r="G1073" s="11">
        <v>2.2000000000000002</v>
      </c>
      <c r="H1073" s="147">
        <v>1.79</v>
      </c>
      <c r="I1073" s="11">
        <v>2.2999999999999998</v>
      </c>
      <c r="J1073" s="11">
        <v>2.2000000000000002</v>
      </c>
      <c r="K1073" s="11">
        <v>2.2999999999999998</v>
      </c>
      <c r="L1073" s="11">
        <v>2.2999999999999998</v>
      </c>
      <c r="M1073" s="11">
        <v>2.1</v>
      </c>
      <c r="N1073" s="11">
        <v>2.2999999999999998</v>
      </c>
      <c r="O1073" s="11">
        <v>2.27</v>
      </c>
      <c r="P1073" s="11">
        <v>2.2999999999999998</v>
      </c>
      <c r="Q1073" s="11">
        <v>2.2683648002907901</v>
      </c>
      <c r="R1073" s="147" t="s">
        <v>96</v>
      </c>
      <c r="S1073" s="11">
        <v>2.4</v>
      </c>
      <c r="T1073" s="147" t="s">
        <v>329</v>
      </c>
      <c r="U1073" s="11">
        <v>2.5</v>
      </c>
      <c r="V1073" s="147">
        <v>14.2</v>
      </c>
      <c r="W1073" s="11">
        <v>2.6</v>
      </c>
      <c r="X1073" s="147">
        <v>2</v>
      </c>
      <c r="Y1073" s="148">
        <v>1.8</v>
      </c>
      <c r="Z1073" s="11">
        <v>2</v>
      </c>
      <c r="AA1073" s="152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20" t="s">
        <v>275</v>
      </c>
      <c r="C1074" s="12"/>
      <c r="D1074" s="22">
        <v>2.3833333333333333</v>
      </c>
      <c r="E1074" s="22">
        <v>2.1833333333333331</v>
      </c>
      <c r="F1074" s="22">
        <v>2.3256874347578687</v>
      </c>
      <c r="G1074" s="22">
        <v>2.1999999999999997</v>
      </c>
      <c r="H1074" s="22">
        <v>1.7550000000000001</v>
      </c>
      <c r="I1074" s="22">
        <v>2.3833333333333333</v>
      </c>
      <c r="J1074" s="22">
        <v>2.1833333333333336</v>
      </c>
      <c r="K1074" s="22">
        <v>2.3166666666666669</v>
      </c>
      <c r="L1074" s="22">
        <v>2.3666666666666667</v>
      </c>
      <c r="M1074" s="22">
        <v>2.1333333333333333</v>
      </c>
      <c r="N1074" s="22">
        <v>2.3333333333333335</v>
      </c>
      <c r="O1074" s="22">
        <v>2.37</v>
      </c>
      <c r="P1074" s="22">
        <v>2.3833333333333333</v>
      </c>
      <c r="Q1074" s="22">
        <v>2.2407095620332638</v>
      </c>
      <c r="R1074" s="22" t="s">
        <v>777</v>
      </c>
      <c r="S1074" s="22">
        <v>2.5000000000000004</v>
      </c>
      <c r="T1074" s="22" t="s">
        <v>777</v>
      </c>
      <c r="U1074" s="22">
        <v>2.4166666666666665</v>
      </c>
      <c r="V1074" s="22">
        <v>14.299999999999999</v>
      </c>
      <c r="W1074" s="22">
        <v>2.5833333333333335</v>
      </c>
      <c r="X1074" s="22">
        <v>2</v>
      </c>
      <c r="Y1074" s="22">
        <v>2.25</v>
      </c>
      <c r="Z1074" s="22">
        <v>2.0666666666666669</v>
      </c>
      <c r="AA1074" s="152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276</v>
      </c>
      <c r="C1075" s="28"/>
      <c r="D1075" s="11">
        <v>2.4</v>
      </c>
      <c r="E1075" s="11">
        <v>2.2000000000000002</v>
      </c>
      <c r="F1075" s="11">
        <v>2.3274712532324462</v>
      </c>
      <c r="G1075" s="11">
        <v>2.2000000000000002</v>
      </c>
      <c r="H1075" s="11">
        <v>1.7850000000000001</v>
      </c>
      <c r="I1075" s="11">
        <v>2.4</v>
      </c>
      <c r="J1075" s="11">
        <v>2.2000000000000002</v>
      </c>
      <c r="K1075" s="11">
        <v>2.2999999999999998</v>
      </c>
      <c r="L1075" s="11">
        <v>2.3499999999999996</v>
      </c>
      <c r="M1075" s="11">
        <v>2.1500000000000004</v>
      </c>
      <c r="N1075" s="11">
        <v>2.2999999999999998</v>
      </c>
      <c r="O1075" s="11">
        <v>2.3449999999999998</v>
      </c>
      <c r="P1075" s="11">
        <v>2.4</v>
      </c>
      <c r="Q1075" s="11">
        <v>2.2283802896721348</v>
      </c>
      <c r="R1075" s="11" t="s">
        <v>777</v>
      </c>
      <c r="S1075" s="11">
        <v>2.4500000000000002</v>
      </c>
      <c r="T1075" s="11" t="s">
        <v>777</v>
      </c>
      <c r="U1075" s="11">
        <v>2.4</v>
      </c>
      <c r="V1075" s="11">
        <v>14.5</v>
      </c>
      <c r="W1075" s="11">
        <v>2.6</v>
      </c>
      <c r="X1075" s="11">
        <v>2</v>
      </c>
      <c r="Y1075" s="11">
        <v>2.2000000000000002</v>
      </c>
      <c r="Z1075" s="11">
        <v>2.0499999999999998</v>
      </c>
      <c r="AA1075" s="152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277</v>
      </c>
      <c r="C1076" s="28"/>
      <c r="D1076" s="23">
        <v>7.5277265270908167E-2</v>
      </c>
      <c r="E1076" s="23">
        <v>7.5277265270908028E-2</v>
      </c>
      <c r="F1076" s="23">
        <v>6.1960417139783015E-2</v>
      </c>
      <c r="G1076" s="23">
        <v>6.3245553203367499E-2</v>
      </c>
      <c r="H1076" s="23">
        <v>0.17581240001774615</v>
      </c>
      <c r="I1076" s="23">
        <v>7.5277265270908167E-2</v>
      </c>
      <c r="J1076" s="23">
        <v>4.0824829046386339E-2</v>
      </c>
      <c r="K1076" s="23">
        <v>9.8319208025017493E-2</v>
      </c>
      <c r="L1076" s="23">
        <v>0.13662601021279466</v>
      </c>
      <c r="M1076" s="23">
        <v>8.1649658092772678E-2</v>
      </c>
      <c r="N1076" s="23">
        <v>5.1639777949432274E-2</v>
      </c>
      <c r="O1076" s="23">
        <v>0.10119288512538818</v>
      </c>
      <c r="P1076" s="23">
        <v>4.0824829046386339E-2</v>
      </c>
      <c r="Q1076" s="23">
        <v>5.7131854576419477E-2</v>
      </c>
      <c r="R1076" s="23" t="s">
        <v>777</v>
      </c>
      <c r="S1076" s="23">
        <v>0.12649110640673528</v>
      </c>
      <c r="T1076" s="23" t="s">
        <v>777</v>
      </c>
      <c r="U1076" s="23">
        <v>0.11690451944500133</v>
      </c>
      <c r="V1076" s="23">
        <v>0.98386991009990732</v>
      </c>
      <c r="W1076" s="23">
        <v>0.11690451944500133</v>
      </c>
      <c r="X1076" s="23">
        <v>0</v>
      </c>
      <c r="Y1076" s="23">
        <v>0.33911649915626424</v>
      </c>
      <c r="Z1076" s="23">
        <v>8.1649658092772678E-2</v>
      </c>
      <c r="AA1076" s="204"/>
      <c r="AB1076" s="205"/>
      <c r="AC1076" s="205"/>
      <c r="AD1076" s="205"/>
      <c r="AE1076" s="205"/>
      <c r="AF1076" s="205"/>
      <c r="AG1076" s="205"/>
      <c r="AH1076" s="205"/>
      <c r="AI1076" s="205"/>
      <c r="AJ1076" s="205"/>
      <c r="AK1076" s="205"/>
      <c r="AL1076" s="205"/>
      <c r="AM1076" s="205"/>
      <c r="AN1076" s="205"/>
      <c r="AO1076" s="205"/>
      <c r="AP1076" s="205"/>
      <c r="AQ1076" s="205"/>
      <c r="AR1076" s="205"/>
      <c r="AS1076" s="205"/>
      <c r="AT1076" s="205"/>
      <c r="AU1076" s="205"/>
      <c r="AV1076" s="205"/>
      <c r="AW1076" s="205"/>
      <c r="AX1076" s="205"/>
      <c r="AY1076" s="205"/>
      <c r="AZ1076" s="205"/>
      <c r="BA1076" s="205"/>
      <c r="BB1076" s="205"/>
      <c r="BC1076" s="205"/>
      <c r="BD1076" s="205"/>
      <c r="BE1076" s="205"/>
      <c r="BF1076" s="205"/>
      <c r="BG1076" s="205"/>
      <c r="BH1076" s="205"/>
      <c r="BI1076" s="205"/>
      <c r="BJ1076" s="205"/>
      <c r="BK1076" s="205"/>
      <c r="BL1076" s="205"/>
      <c r="BM1076" s="56"/>
    </row>
    <row r="1077" spans="1:65">
      <c r="A1077" s="29"/>
      <c r="B1077" s="3" t="s">
        <v>87</v>
      </c>
      <c r="C1077" s="28"/>
      <c r="D1077" s="13">
        <v>3.1584866547234199E-2</v>
      </c>
      <c r="E1077" s="13">
        <v>3.4478136765301391E-2</v>
      </c>
      <c r="F1077" s="13">
        <v>2.6641764587008582E-2</v>
      </c>
      <c r="G1077" s="13">
        <v>2.8747978728803414E-2</v>
      </c>
      <c r="H1077" s="13">
        <v>0.10017800570811745</v>
      </c>
      <c r="I1077" s="13">
        <v>3.1584866547234199E-2</v>
      </c>
      <c r="J1077" s="13">
        <v>1.869839498307771E-2</v>
      </c>
      <c r="K1077" s="13">
        <v>4.2439945910079491E-2</v>
      </c>
      <c r="L1077" s="13">
        <v>5.7729300089913234E-2</v>
      </c>
      <c r="M1077" s="13">
        <v>3.8273277230987196E-2</v>
      </c>
      <c r="N1077" s="13">
        <v>2.2131333406899545E-2</v>
      </c>
      <c r="O1077" s="13">
        <v>4.2697419884130033E-2</v>
      </c>
      <c r="P1077" s="13">
        <v>1.712929890058168E-2</v>
      </c>
      <c r="Q1077" s="13">
        <v>2.5497215500154744E-2</v>
      </c>
      <c r="R1077" s="13" t="s">
        <v>777</v>
      </c>
      <c r="S1077" s="13">
        <v>5.0596442562694105E-2</v>
      </c>
      <c r="T1077" s="13" t="s">
        <v>777</v>
      </c>
      <c r="U1077" s="13">
        <v>4.8374283908276416E-2</v>
      </c>
      <c r="V1077" s="13">
        <v>6.8802091615378133E-2</v>
      </c>
      <c r="W1077" s="13">
        <v>4.5253362365806959E-2</v>
      </c>
      <c r="X1077" s="13">
        <v>0</v>
      </c>
      <c r="Y1077" s="13">
        <v>0.15071844406945079</v>
      </c>
      <c r="Z1077" s="13">
        <v>3.9507899077148065E-2</v>
      </c>
      <c r="AA1077" s="152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278</v>
      </c>
      <c r="C1078" s="28"/>
      <c r="D1078" s="13">
        <v>2.947489005484405E-2</v>
      </c>
      <c r="E1078" s="13">
        <v>-5.691461120849961E-2</v>
      </c>
      <c r="F1078" s="13">
        <v>4.5748879157856415E-3</v>
      </c>
      <c r="G1078" s="13">
        <v>-4.9715486103220963E-2</v>
      </c>
      <c r="H1078" s="13">
        <v>-0.24193212641416018</v>
      </c>
      <c r="I1078" s="13">
        <v>2.947489005484405E-2</v>
      </c>
      <c r="J1078" s="13">
        <v>-5.6914611208499388E-2</v>
      </c>
      <c r="K1078" s="13">
        <v>6.7838963372968131E-4</v>
      </c>
      <c r="L1078" s="13">
        <v>2.2275764949565513E-2</v>
      </c>
      <c r="M1078" s="13">
        <v>-7.8511986524335442E-2</v>
      </c>
      <c r="N1078" s="13">
        <v>7.8775147390082179E-3</v>
      </c>
      <c r="O1078" s="13">
        <v>2.3715589970621176E-2</v>
      </c>
      <c r="P1078" s="13">
        <v>2.947489005484405E-2</v>
      </c>
      <c r="Q1078" s="13">
        <v>-3.2131092299706787E-2</v>
      </c>
      <c r="R1078" s="13" t="s">
        <v>777</v>
      </c>
      <c r="S1078" s="13">
        <v>7.9868765791794694E-2</v>
      </c>
      <c r="T1078" s="13" t="s">
        <v>777</v>
      </c>
      <c r="U1078" s="13">
        <v>4.3873140265401345E-2</v>
      </c>
      <c r="V1078" s="13">
        <v>5.1768493403290643</v>
      </c>
      <c r="W1078" s="13">
        <v>0.1158643913181876</v>
      </c>
      <c r="X1078" s="13">
        <v>-0.1361049873665644</v>
      </c>
      <c r="Y1078" s="13">
        <v>-2.811811078738502E-2</v>
      </c>
      <c r="Z1078" s="13">
        <v>-0.10730848694544981</v>
      </c>
      <c r="AA1078" s="152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45" t="s">
        <v>279</v>
      </c>
      <c r="C1079" s="46"/>
      <c r="D1079" s="44">
        <v>0.17</v>
      </c>
      <c r="E1079" s="44">
        <v>0.87</v>
      </c>
      <c r="F1079" s="44">
        <v>0.13</v>
      </c>
      <c r="G1079" s="44">
        <v>0.78</v>
      </c>
      <c r="H1079" s="44">
        <v>3.09</v>
      </c>
      <c r="I1079" s="44">
        <v>0.17</v>
      </c>
      <c r="J1079" s="44">
        <v>0.87</v>
      </c>
      <c r="K1079" s="44">
        <v>0.17</v>
      </c>
      <c r="L1079" s="44">
        <v>0.09</v>
      </c>
      <c r="M1079" s="44">
        <v>1.1299999999999999</v>
      </c>
      <c r="N1079" s="44">
        <v>0.09</v>
      </c>
      <c r="O1079" s="44">
        <v>0.1</v>
      </c>
      <c r="P1079" s="44">
        <v>0.17</v>
      </c>
      <c r="Q1079" s="44">
        <v>0.56999999999999995</v>
      </c>
      <c r="R1079" s="44">
        <v>13.78</v>
      </c>
      <c r="S1079" s="44">
        <v>0.78</v>
      </c>
      <c r="T1079" s="44">
        <v>39.79</v>
      </c>
      <c r="U1079" s="44">
        <v>0.35</v>
      </c>
      <c r="V1079" s="44">
        <v>62.15</v>
      </c>
      <c r="W1079" s="44">
        <v>1.21</v>
      </c>
      <c r="X1079" s="44" t="s">
        <v>280</v>
      </c>
      <c r="Y1079" s="44">
        <v>0.52</v>
      </c>
      <c r="Z1079" s="44">
        <v>1.47</v>
      </c>
      <c r="AA1079" s="152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0" t="s">
        <v>320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BM1080" s="55"/>
    </row>
    <row r="1081" spans="1:65">
      <c r="BM1081" s="55"/>
    </row>
    <row r="1082" spans="1:65" ht="15">
      <c r="B1082" s="8" t="s">
        <v>633</v>
      </c>
      <c r="BM1082" s="27" t="s">
        <v>67</v>
      </c>
    </row>
    <row r="1083" spans="1:65" ht="15">
      <c r="A1083" s="24" t="s">
        <v>38</v>
      </c>
      <c r="B1083" s="18" t="s">
        <v>114</v>
      </c>
      <c r="C1083" s="15" t="s">
        <v>115</v>
      </c>
      <c r="D1083" s="16" t="s">
        <v>244</v>
      </c>
      <c r="E1083" s="17" t="s">
        <v>244</v>
      </c>
      <c r="F1083" s="17" t="s">
        <v>244</v>
      </c>
      <c r="G1083" s="17" t="s">
        <v>244</v>
      </c>
      <c r="H1083" s="17" t="s">
        <v>244</v>
      </c>
      <c r="I1083" s="17" t="s">
        <v>244</v>
      </c>
      <c r="J1083" s="17" t="s">
        <v>244</v>
      </c>
      <c r="K1083" s="17" t="s">
        <v>244</v>
      </c>
      <c r="L1083" s="17" t="s">
        <v>244</v>
      </c>
      <c r="M1083" s="17" t="s">
        <v>244</v>
      </c>
      <c r="N1083" s="17" t="s">
        <v>244</v>
      </c>
      <c r="O1083" s="17" t="s">
        <v>244</v>
      </c>
      <c r="P1083" s="17" t="s">
        <v>244</v>
      </c>
      <c r="Q1083" s="17" t="s">
        <v>244</v>
      </c>
      <c r="R1083" s="17" t="s">
        <v>244</v>
      </c>
      <c r="S1083" s="17" t="s">
        <v>244</v>
      </c>
      <c r="T1083" s="17" t="s">
        <v>244</v>
      </c>
      <c r="U1083" s="17" t="s">
        <v>244</v>
      </c>
      <c r="V1083" s="17" t="s">
        <v>244</v>
      </c>
      <c r="W1083" s="17" t="s">
        <v>244</v>
      </c>
      <c r="X1083" s="17" t="s">
        <v>244</v>
      </c>
      <c r="Y1083" s="17" t="s">
        <v>244</v>
      </c>
      <c r="Z1083" s="17" t="s">
        <v>244</v>
      </c>
      <c r="AA1083" s="17" t="s">
        <v>244</v>
      </c>
      <c r="AB1083" s="17" t="s">
        <v>244</v>
      </c>
      <c r="AC1083" s="152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245</v>
      </c>
      <c r="C1084" s="9" t="s">
        <v>245</v>
      </c>
      <c r="D1084" s="150" t="s">
        <v>247</v>
      </c>
      <c r="E1084" s="151" t="s">
        <v>248</v>
      </c>
      <c r="F1084" s="151" t="s">
        <v>249</v>
      </c>
      <c r="G1084" s="151" t="s">
        <v>250</v>
      </c>
      <c r="H1084" s="151" t="s">
        <v>252</v>
      </c>
      <c r="I1084" s="151" t="s">
        <v>253</v>
      </c>
      <c r="J1084" s="151" t="s">
        <v>254</v>
      </c>
      <c r="K1084" s="151" t="s">
        <v>255</v>
      </c>
      <c r="L1084" s="151" t="s">
        <v>256</v>
      </c>
      <c r="M1084" s="151" t="s">
        <v>257</v>
      </c>
      <c r="N1084" s="151" t="s">
        <v>258</v>
      </c>
      <c r="O1084" s="151" t="s">
        <v>259</v>
      </c>
      <c r="P1084" s="151" t="s">
        <v>260</v>
      </c>
      <c r="Q1084" s="151" t="s">
        <v>261</v>
      </c>
      <c r="R1084" s="151" t="s">
        <v>262</v>
      </c>
      <c r="S1084" s="151" t="s">
        <v>263</v>
      </c>
      <c r="T1084" s="151" t="s">
        <v>264</v>
      </c>
      <c r="U1084" s="151" t="s">
        <v>265</v>
      </c>
      <c r="V1084" s="151" t="s">
        <v>283</v>
      </c>
      <c r="W1084" s="151" t="s">
        <v>305</v>
      </c>
      <c r="X1084" s="151" t="s">
        <v>284</v>
      </c>
      <c r="Y1084" s="151" t="s">
        <v>266</v>
      </c>
      <c r="Z1084" s="151" t="s">
        <v>267</v>
      </c>
      <c r="AA1084" s="151" t="s">
        <v>285</v>
      </c>
      <c r="AB1084" s="151" t="s">
        <v>269</v>
      </c>
      <c r="AC1084" s="152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313</v>
      </c>
      <c r="E1085" s="11" t="s">
        <v>313</v>
      </c>
      <c r="F1085" s="11" t="s">
        <v>118</v>
      </c>
      <c r="G1085" s="11" t="s">
        <v>313</v>
      </c>
      <c r="H1085" s="11" t="s">
        <v>313</v>
      </c>
      <c r="I1085" s="11" t="s">
        <v>314</v>
      </c>
      <c r="J1085" s="11" t="s">
        <v>314</v>
      </c>
      <c r="K1085" s="11" t="s">
        <v>314</v>
      </c>
      <c r="L1085" s="11" t="s">
        <v>314</v>
      </c>
      <c r="M1085" s="11" t="s">
        <v>314</v>
      </c>
      <c r="N1085" s="11" t="s">
        <v>313</v>
      </c>
      <c r="O1085" s="11" t="s">
        <v>313</v>
      </c>
      <c r="P1085" s="11" t="s">
        <v>314</v>
      </c>
      <c r="Q1085" s="11" t="s">
        <v>313</v>
      </c>
      <c r="R1085" s="11" t="s">
        <v>118</v>
      </c>
      <c r="S1085" s="11" t="s">
        <v>314</v>
      </c>
      <c r="T1085" s="11" t="s">
        <v>313</v>
      </c>
      <c r="U1085" s="11" t="s">
        <v>314</v>
      </c>
      <c r="V1085" s="11" t="s">
        <v>314</v>
      </c>
      <c r="W1085" s="11" t="s">
        <v>313</v>
      </c>
      <c r="X1085" s="11" t="s">
        <v>313</v>
      </c>
      <c r="Y1085" s="11" t="s">
        <v>314</v>
      </c>
      <c r="Z1085" s="11" t="s">
        <v>314</v>
      </c>
      <c r="AA1085" s="11" t="s">
        <v>314</v>
      </c>
      <c r="AB1085" s="11" t="s">
        <v>314</v>
      </c>
      <c r="AC1085" s="152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152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8">
        <v>1</v>
      </c>
      <c r="C1087" s="14">
        <v>1</v>
      </c>
      <c r="D1087" s="211">
        <v>13.83</v>
      </c>
      <c r="E1087" s="211">
        <v>13.9</v>
      </c>
      <c r="F1087" s="211">
        <v>13.259348096172314</v>
      </c>
      <c r="G1087" s="211">
        <v>12.7</v>
      </c>
      <c r="H1087" s="212">
        <v>10.29</v>
      </c>
      <c r="I1087" s="211">
        <v>13.9</v>
      </c>
      <c r="J1087" s="211">
        <v>13.4</v>
      </c>
      <c r="K1087" s="211">
        <v>14</v>
      </c>
      <c r="L1087" s="211">
        <v>13.2</v>
      </c>
      <c r="M1087" s="211">
        <v>12.5</v>
      </c>
      <c r="N1087" s="211">
        <v>13.2</v>
      </c>
      <c r="O1087" s="211">
        <v>15.2</v>
      </c>
      <c r="P1087" s="211">
        <v>13.3</v>
      </c>
      <c r="Q1087" s="211">
        <v>13.804141995472131</v>
      </c>
      <c r="R1087" s="211">
        <v>13.6</v>
      </c>
      <c r="S1087" s="211">
        <v>12.8</v>
      </c>
      <c r="T1087" s="211">
        <v>15.48662</v>
      </c>
      <c r="U1087" s="211">
        <v>13</v>
      </c>
      <c r="V1087" s="211">
        <v>13.7</v>
      </c>
      <c r="W1087" s="211">
        <v>13.4</v>
      </c>
      <c r="X1087" s="211">
        <v>13.2</v>
      </c>
      <c r="Y1087" s="211">
        <v>12.8</v>
      </c>
      <c r="Z1087" s="211">
        <v>13.9</v>
      </c>
      <c r="AA1087" s="211">
        <v>13.1</v>
      </c>
      <c r="AB1087" s="211">
        <v>13.1</v>
      </c>
      <c r="AC1087" s="213"/>
      <c r="AD1087" s="214"/>
      <c r="AE1087" s="214"/>
      <c r="AF1087" s="214"/>
      <c r="AG1087" s="214"/>
      <c r="AH1087" s="214"/>
      <c r="AI1087" s="214"/>
      <c r="AJ1087" s="214"/>
      <c r="AK1087" s="214"/>
      <c r="AL1087" s="214"/>
      <c r="AM1087" s="214"/>
      <c r="AN1087" s="214"/>
      <c r="AO1087" s="214"/>
      <c r="AP1087" s="214"/>
      <c r="AQ1087" s="214"/>
      <c r="AR1087" s="214"/>
      <c r="AS1087" s="214"/>
      <c r="AT1087" s="214"/>
      <c r="AU1087" s="214"/>
      <c r="AV1087" s="214"/>
      <c r="AW1087" s="214"/>
      <c r="AX1087" s="214"/>
      <c r="AY1087" s="214"/>
      <c r="AZ1087" s="214"/>
      <c r="BA1087" s="214"/>
      <c r="BB1087" s="214"/>
      <c r="BC1087" s="214"/>
      <c r="BD1087" s="214"/>
      <c r="BE1087" s="214"/>
      <c r="BF1087" s="214"/>
      <c r="BG1087" s="214"/>
      <c r="BH1087" s="214"/>
      <c r="BI1087" s="214"/>
      <c r="BJ1087" s="214"/>
      <c r="BK1087" s="214"/>
      <c r="BL1087" s="214"/>
      <c r="BM1087" s="215">
        <v>1</v>
      </c>
    </row>
    <row r="1088" spans="1:65">
      <c r="A1088" s="29"/>
      <c r="B1088" s="19">
        <v>1</v>
      </c>
      <c r="C1088" s="9">
        <v>2</v>
      </c>
      <c r="D1088" s="216">
        <v>13.57</v>
      </c>
      <c r="E1088" s="216">
        <v>13.6</v>
      </c>
      <c r="F1088" s="216">
        <v>14.326434006428414</v>
      </c>
      <c r="G1088" s="216">
        <v>13</v>
      </c>
      <c r="H1088" s="217">
        <v>9.27</v>
      </c>
      <c r="I1088" s="216">
        <v>14.1</v>
      </c>
      <c r="J1088" s="216">
        <v>14</v>
      </c>
      <c r="K1088" s="216">
        <v>14.3</v>
      </c>
      <c r="L1088" s="216">
        <v>12.6</v>
      </c>
      <c r="M1088" s="216">
        <v>12.9</v>
      </c>
      <c r="N1088" s="216">
        <v>13.4</v>
      </c>
      <c r="O1088" s="216">
        <v>14.7</v>
      </c>
      <c r="P1088" s="216">
        <v>13.4</v>
      </c>
      <c r="Q1088" s="216">
        <v>14.155863961505455</v>
      </c>
      <c r="R1088" s="218">
        <v>14.2</v>
      </c>
      <c r="S1088" s="216">
        <v>12.8</v>
      </c>
      <c r="T1088" s="216">
        <v>15.468959999999997</v>
      </c>
      <c r="U1088" s="216">
        <v>13</v>
      </c>
      <c r="V1088" s="216">
        <v>13.4</v>
      </c>
      <c r="W1088" s="216">
        <v>15.5</v>
      </c>
      <c r="X1088" s="216">
        <v>13.7</v>
      </c>
      <c r="Y1088" s="216">
        <v>12.9</v>
      </c>
      <c r="Z1088" s="216">
        <v>12.7</v>
      </c>
      <c r="AA1088" s="216">
        <v>13.2</v>
      </c>
      <c r="AB1088" s="216">
        <v>12.5</v>
      </c>
      <c r="AC1088" s="213"/>
      <c r="AD1088" s="214"/>
      <c r="AE1088" s="214"/>
      <c r="AF1088" s="214"/>
      <c r="AG1088" s="214"/>
      <c r="AH1088" s="214"/>
      <c r="AI1088" s="214"/>
      <c r="AJ1088" s="214"/>
      <c r="AK1088" s="214"/>
      <c r="AL1088" s="214"/>
      <c r="AM1088" s="214"/>
      <c r="AN1088" s="214"/>
      <c r="AO1088" s="214"/>
      <c r="AP1088" s="214"/>
      <c r="AQ1088" s="214"/>
      <c r="AR1088" s="214"/>
      <c r="AS1088" s="214"/>
      <c r="AT1088" s="214"/>
      <c r="AU1088" s="214"/>
      <c r="AV1088" s="214"/>
      <c r="AW1088" s="214"/>
      <c r="AX1088" s="214"/>
      <c r="AY1088" s="214"/>
      <c r="AZ1088" s="214"/>
      <c r="BA1088" s="214"/>
      <c r="BB1088" s="214"/>
      <c r="BC1088" s="214"/>
      <c r="BD1088" s="214"/>
      <c r="BE1088" s="214"/>
      <c r="BF1088" s="214"/>
      <c r="BG1088" s="214"/>
      <c r="BH1088" s="214"/>
      <c r="BI1088" s="214"/>
      <c r="BJ1088" s="214"/>
      <c r="BK1088" s="214"/>
      <c r="BL1088" s="214"/>
      <c r="BM1088" s="215">
        <v>22</v>
      </c>
    </row>
    <row r="1089" spans="1:65">
      <c r="A1089" s="29"/>
      <c r="B1089" s="19">
        <v>1</v>
      </c>
      <c r="C1089" s="9">
        <v>3</v>
      </c>
      <c r="D1089" s="216">
        <v>13.61</v>
      </c>
      <c r="E1089" s="216">
        <v>14</v>
      </c>
      <c r="F1089" s="216">
        <v>13.15665737325582</v>
      </c>
      <c r="G1089" s="216">
        <v>13.2</v>
      </c>
      <c r="H1089" s="217">
        <v>10.64</v>
      </c>
      <c r="I1089" s="216">
        <v>13.8</v>
      </c>
      <c r="J1089" s="216">
        <v>13.5</v>
      </c>
      <c r="K1089" s="216">
        <v>14.3</v>
      </c>
      <c r="L1089" s="216">
        <v>13.2</v>
      </c>
      <c r="M1089" s="216">
        <v>12.6</v>
      </c>
      <c r="N1089" s="216">
        <v>13.3</v>
      </c>
      <c r="O1089" s="216">
        <v>15.7</v>
      </c>
      <c r="P1089" s="216">
        <v>13.3</v>
      </c>
      <c r="Q1089" s="216">
        <v>14.217682798702414</v>
      </c>
      <c r="R1089" s="216">
        <v>13.7</v>
      </c>
      <c r="S1089" s="216">
        <v>12.8</v>
      </c>
      <c r="T1089" s="216">
        <v>15.491820000000001</v>
      </c>
      <c r="U1089" s="216">
        <v>13</v>
      </c>
      <c r="V1089" s="216">
        <v>13.5</v>
      </c>
      <c r="W1089" s="216">
        <v>13.2</v>
      </c>
      <c r="X1089" s="216">
        <v>13.8</v>
      </c>
      <c r="Y1089" s="216">
        <v>12.8</v>
      </c>
      <c r="Z1089" s="216">
        <v>11.9</v>
      </c>
      <c r="AA1089" s="216">
        <v>13</v>
      </c>
      <c r="AB1089" s="216">
        <v>12.8</v>
      </c>
      <c r="AC1089" s="213"/>
      <c r="AD1089" s="214"/>
      <c r="AE1089" s="214"/>
      <c r="AF1089" s="214"/>
      <c r="AG1089" s="214"/>
      <c r="AH1089" s="214"/>
      <c r="AI1089" s="214"/>
      <c r="AJ1089" s="214"/>
      <c r="AK1089" s="214"/>
      <c r="AL1089" s="214"/>
      <c r="AM1089" s="214"/>
      <c r="AN1089" s="214"/>
      <c r="AO1089" s="214"/>
      <c r="AP1089" s="214"/>
      <c r="AQ1089" s="214"/>
      <c r="AR1089" s="214"/>
      <c r="AS1089" s="214"/>
      <c r="AT1089" s="214"/>
      <c r="AU1089" s="214"/>
      <c r="AV1089" s="214"/>
      <c r="AW1089" s="214"/>
      <c r="AX1089" s="214"/>
      <c r="AY1089" s="214"/>
      <c r="AZ1089" s="214"/>
      <c r="BA1089" s="214"/>
      <c r="BB1089" s="214"/>
      <c r="BC1089" s="214"/>
      <c r="BD1089" s="214"/>
      <c r="BE1089" s="214"/>
      <c r="BF1089" s="214"/>
      <c r="BG1089" s="214"/>
      <c r="BH1089" s="214"/>
      <c r="BI1089" s="214"/>
      <c r="BJ1089" s="214"/>
      <c r="BK1089" s="214"/>
      <c r="BL1089" s="214"/>
      <c r="BM1089" s="215">
        <v>16</v>
      </c>
    </row>
    <row r="1090" spans="1:65">
      <c r="A1090" s="29"/>
      <c r="B1090" s="19">
        <v>1</v>
      </c>
      <c r="C1090" s="9">
        <v>4</v>
      </c>
      <c r="D1090" s="216">
        <v>13.41</v>
      </c>
      <c r="E1090" s="216">
        <v>13.8</v>
      </c>
      <c r="F1090" s="216">
        <v>13.225473681376904</v>
      </c>
      <c r="G1090" s="216">
        <v>12.6</v>
      </c>
      <c r="H1090" s="217">
        <v>9.7899999999999991</v>
      </c>
      <c r="I1090" s="216">
        <v>13.8</v>
      </c>
      <c r="J1090" s="216">
        <v>13.4</v>
      </c>
      <c r="K1090" s="216">
        <v>15.1</v>
      </c>
      <c r="L1090" s="216">
        <v>12.6</v>
      </c>
      <c r="M1090" s="216">
        <v>12.4</v>
      </c>
      <c r="N1090" s="216">
        <v>14</v>
      </c>
      <c r="O1090" s="216">
        <v>14.4</v>
      </c>
      <c r="P1090" s="218">
        <v>13.8</v>
      </c>
      <c r="Q1090" s="216">
        <v>14.09787491936415</v>
      </c>
      <c r="R1090" s="216">
        <v>13.6</v>
      </c>
      <c r="S1090" s="216">
        <v>12.6</v>
      </c>
      <c r="T1090" s="216">
        <v>15.576180000000001</v>
      </c>
      <c r="U1090" s="216">
        <v>13</v>
      </c>
      <c r="V1090" s="218">
        <v>12.5</v>
      </c>
      <c r="W1090" s="216">
        <v>15.400000000000002</v>
      </c>
      <c r="X1090" s="216">
        <v>14.1</v>
      </c>
      <c r="Y1090" s="216">
        <v>12.4</v>
      </c>
      <c r="Z1090" s="216">
        <v>13</v>
      </c>
      <c r="AA1090" s="216">
        <v>12.9</v>
      </c>
      <c r="AB1090" s="216">
        <v>12.5</v>
      </c>
      <c r="AC1090" s="213"/>
      <c r="AD1090" s="214"/>
      <c r="AE1090" s="214"/>
      <c r="AF1090" s="214"/>
      <c r="AG1090" s="214"/>
      <c r="AH1090" s="214"/>
      <c r="AI1090" s="214"/>
      <c r="AJ1090" s="214"/>
      <c r="AK1090" s="214"/>
      <c r="AL1090" s="214"/>
      <c r="AM1090" s="214"/>
      <c r="AN1090" s="214"/>
      <c r="AO1090" s="214"/>
      <c r="AP1090" s="214"/>
      <c r="AQ1090" s="214"/>
      <c r="AR1090" s="214"/>
      <c r="AS1090" s="214"/>
      <c r="AT1090" s="214"/>
      <c r="AU1090" s="214"/>
      <c r="AV1090" s="214"/>
      <c r="AW1090" s="214"/>
      <c r="AX1090" s="214"/>
      <c r="AY1090" s="214"/>
      <c r="AZ1090" s="214"/>
      <c r="BA1090" s="214"/>
      <c r="BB1090" s="214"/>
      <c r="BC1090" s="214"/>
      <c r="BD1090" s="214"/>
      <c r="BE1090" s="214"/>
      <c r="BF1090" s="214"/>
      <c r="BG1090" s="214"/>
      <c r="BH1090" s="214"/>
      <c r="BI1090" s="214"/>
      <c r="BJ1090" s="214"/>
      <c r="BK1090" s="214"/>
      <c r="BL1090" s="214"/>
      <c r="BM1090" s="215">
        <v>13.551000963345549</v>
      </c>
    </row>
    <row r="1091" spans="1:65">
      <c r="A1091" s="29"/>
      <c r="B1091" s="19">
        <v>1</v>
      </c>
      <c r="C1091" s="9">
        <v>5</v>
      </c>
      <c r="D1091" s="216">
        <v>13.74</v>
      </c>
      <c r="E1091" s="216">
        <v>13.9</v>
      </c>
      <c r="F1091" s="216">
        <v>14.183603478370049</v>
      </c>
      <c r="G1091" s="218">
        <v>14.2</v>
      </c>
      <c r="H1091" s="217">
        <v>10.050000000000001</v>
      </c>
      <c r="I1091" s="216">
        <v>14</v>
      </c>
      <c r="J1091" s="216">
        <v>13.4</v>
      </c>
      <c r="K1091" s="216">
        <v>14.7</v>
      </c>
      <c r="L1091" s="216">
        <v>13.6</v>
      </c>
      <c r="M1091" s="218">
        <v>13.5</v>
      </c>
      <c r="N1091" s="216">
        <v>13.1</v>
      </c>
      <c r="O1091" s="216">
        <v>14.9</v>
      </c>
      <c r="P1091" s="216">
        <v>13</v>
      </c>
      <c r="Q1091" s="216">
        <v>14.027530748978862</v>
      </c>
      <c r="R1091" s="216">
        <v>13.6</v>
      </c>
      <c r="S1091" s="216">
        <v>12.8</v>
      </c>
      <c r="T1091" s="216">
        <v>15.456300000000001</v>
      </c>
      <c r="U1091" s="216">
        <v>14</v>
      </c>
      <c r="V1091" s="216">
        <v>13.4</v>
      </c>
      <c r="W1091" s="216">
        <v>14.1</v>
      </c>
      <c r="X1091" s="216">
        <v>14.4</v>
      </c>
      <c r="Y1091" s="216">
        <v>13.1</v>
      </c>
      <c r="Z1091" s="218">
        <v>10.7</v>
      </c>
      <c r="AA1091" s="216">
        <v>12.4</v>
      </c>
      <c r="AB1091" s="216">
        <v>12.9</v>
      </c>
      <c r="AC1091" s="213"/>
      <c r="AD1091" s="214"/>
      <c r="AE1091" s="214"/>
      <c r="AF1091" s="214"/>
      <c r="AG1091" s="214"/>
      <c r="AH1091" s="214"/>
      <c r="AI1091" s="214"/>
      <c r="AJ1091" s="214"/>
      <c r="AK1091" s="214"/>
      <c r="AL1091" s="214"/>
      <c r="AM1091" s="214"/>
      <c r="AN1091" s="214"/>
      <c r="AO1091" s="214"/>
      <c r="AP1091" s="214"/>
      <c r="AQ1091" s="214"/>
      <c r="AR1091" s="214"/>
      <c r="AS1091" s="214"/>
      <c r="AT1091" s="214"/>
      <c r="AU1091" s="214"/>
      <c r="AV1091" s="214"/>
      <c r="AW1091" s="214"/>
      <c r="AX1091" s="214"/>
      <c r="AY1091" s="214"/>
      <c r="AZ1091" s="214"/>
      <c r="BA1091" s="214"/>
      <c r="BB1091" s="214"/>
      <c r="BC1091" s="214"/>
      <c r="BD1091" s="214"/>
      <c r="BE1091" s="214"/>
      <c r="BF1091" s="214"/>
      <c r="BG1091" s="214"/>
      <c r="BH1091" s="214"/>
      <c r="BI1091" s="214"/>
      <c r="BJ1091" s="214"/>
      <c r="BK1091" s="214"/>
      <c r="BL1091" s="214"/>
      <c r="BM1091" s="215">
        <v>69</v>
      </c>
    </row>
    <row r="1092" spans="1:65">
      <c r="A1092" s="29"/>
      <c r="B1092" s="19">
        <v>1</v>
      </c>
      <c r="C1092" s="9">
        <v>6</v>
      </c>
      <c r="D1092" s="216">
        <v>13.53</v>
      </c>
      <c r="E1092" s="216">
        <v>13.8</v>
      </c>
      <c r="F1092" s="216">
        <v>12.577477352782184</v>
      </c>
      <c r="G1092" s="216">
        <v>12.6</v>
      </c>
      <c r="H1092" s="217">
        <v>9.69</v>
      </c>
      <c r="I1092" s="216">
        <v>13.9</v>
      </c>
      <c r="J1092" s="216">
        <v>13.8</v>
      </c>
      <c r="K1092" s="216">
        <v>14.6</v>
      </c>
      <c r="L1092" s="216">
        <v>12.6</v>
      </c>
      <c r="M1092" s="216">
        <v>12.5</v>
      </c>
      <c r="N1092" s="216">
        <v>13.6</v>
      </c>
      <c r="O1092" s="216">
        <v>15</v>
      </c>
      <c r="P1092" s="216">
        <v>13.3</v>
      </c>
      <c r="Q1092" s="216">
        <v>14.007610309350241</v>
      </c>
      <c r="R1092" s="216">
        <v>13.7</v>
      </c>
      <c r="S1092" s="216">
        <v>12.8</v>
      </c>
      <c r="T1092" s="216">
        <v>15.374560000000001</v>
      </c>
      <c r="U1092" s="216">
        <v>13</v>
      </c>
      <c r="V1092" s="216">
        <v>13.9</v>
      </c>
      <c r="W1092" s="216">
        <v>13.8</v>
      </c>
      <c r="X1092" s="216">
        <v>14.1</v>
      </c>
      <c r="Y1092" s="216">
        <v>12.9</v>
      </c>
      <c r="Z1092" s="216">
        <v>13.4</v>
      </c>
      <c r="AA1092" s="216">
        <v>12.7</v>
      </c>
      <c r="AB1092" s="216">
        <v>13</v>
      </c>
      <c r="AC1092" s="213"/>
      <c r="AD1092" s="214"/>
      <c r="AE1092" s="214"/>
      <c r="AF1092" s="214"/>
      <c r="AG1092" s="214"/>
      <c r="AH1092" s="214"/>
      <c r="AI1092" s="214"/>
      <c r="AJ1092" s="214"/>
      <c r="AK1092" s="214"/>
      <c r="AL1092" s="214"/>
      <c r="AM1092" s="214"/>
      <c r="AN1092" s="214"/>
      <c r="AO1092" s="214"/>
      <c r="AP1092" s="214"/>
      <c r="AQ1092" s="214"/>
      <c r="AR1092" s="214"/>
      <c r="AS1092" s="214"/>
      <c r="AT1092" s="214"/>
      <c r="AU1092" s="214"/>
      <c r="AV1092" s="214"/>
      <c r="AW1092" s="214"/>
      <c r="AX1092" s="214"/>
      <c r="AY1092" s="214"/>
      <c r="AZ1092" s="214"/>
      <c r="BA1092" s="214"/>
      <c r="BB1092" s="214"/>
      <c r="BC1092" s="214"/>
      <c r="BD1092" s="214"/>
      <c r="BE1092" s="214"/>
      <c r="BF1092" s="214"/>
      <c r="BG1092" s="214"/>
      <c r="BH1092" s="214"/>
      <c r="BI1092" s="214"/>
      <c r="BJ1092" s="214"/>
      <c r="BK1092" s="214"/>
      <c r="BL1092" s="214"/>
      <c r="BM1092" s="219"/>
    </row>
    <row r="1093" spans="1:65">
      <c r="A1093" s="29"/>
      <c r="B1093" s="20" t="s">
        <v>275</v>
      </c>
      <c r="C1093" s="12"/>
      <c r="D1093" s="220">
        <v>13.615</v>
      </c>
      <c r="E1093" s="220">
        <v>13.833333333333334</v>
      </c>
      <c r="F1093" s="220">
        <v>13.454832331397613</v>
      </c>
      <c r="G1093" s="220">
        <v>13.049999999999999</v>
      </c>
      <c r="H1093" s="220">
        <v>9.9549999999999983</v>
      </c>
      <c r="I1093" s="220">
        <v>13.916666666666666</v>
      </c>
      <c r="J1093" s="220">
        <v>13.583333333333334</v>
      </c>
      <c r="K1093" s="220">
        <v>14.5</v>
      </c>
      <c r="L1093" s="220">
        <v>12.966666666666667</v>
      </c>
      <c r="M1093" s="220">
        <v>12.733333333333334</v>
      </c>
      <c r="N1093" s="220">
        <v>13.433333333333332</v>
      </c>
      <c r="O1093" s="220">
        <v>14.983333333333333</v>
      </c>
      <c r="P1093" s="220">
        <v>13.35</v>
      </c>
      <c r="Q1093" s="220">
        <v>14.051784122228876</v>
      </c>
      <c r="R1093" s="220">
        <v>13.733333333333334</v>
      </c>
      <c r="S1093" s="220">
        <v>12.766666666666667</v>
      </c>
      <c r="T1093" s="220">
        <v>15.475740000000002</v>
      </c>
      <c r="U1093" s="220">
        <v>13.166666666666666</v>
      </c>
      <c r="V1093" s="220">
        <v>13.4</v>
      </c>
      <c r="W1093" s="220">
        <v>14.233333333333333</v>
      </c>
      <c r="X1093" s="220">
        <v>13.883333333333333</v>
      </c>
      <c r="Y1093" s="220">
        <v>12.816666666666668</v>
      </c>
      <c r="Z1093" s="220">
        <v>12.600000000000001</v>
      </c>
      <c r="AA1093" s="220">
        <v>12.883333333333333</v>
      </c>
      <c r="AB1093" s="220">
        <v>12.800000000000002</v>
      </c>
      <c r="AC1093" s="213"/>
      <c r="AD1093" s="214"/>
      <c r="AE1093" s="214"/>
      <c r="AF1093" s="214"/>
      <c r="AG1093" s="214"/>
      <c r="AH1093" s="214"/>
      <c r="AI1093" s="214"/>
      <c r="AJ1093" s="214"/>
      <c r="AK1093" s="214"/>
      <c r="AL1093" s="214"/>
      <c r="AM1093" s="214"/>
      <c r="AN1093" s="214"/>
      <c r="AO1093" s="214"/>
      <c r="AP1093" s="214"/>
      <c r="AQ1093" s="214"/>
      <c r="AR1093" s="214"/>
      <c r="AS1093" s="214"/>
      <c r="AT1093" s="214"/>
      <c r="AU1093" s="214"/>
      <c r="AV1093" s="214"/>
      <c r="AW1093" s="214"/>
      <c r="AX1093" s="214"/>
      <c r="AY1093" s="214"/>
      <c r="AZ1093" s="214"/>
      <c r="BA1093" s="214"/>
      <c r="BB1093" s="214"/>
      <c r="BC1093" s="214"/>
      <c r="BD1093" s="214"/>
      <c r="BE1093" s="214"/>
      <c r="BF1093" s="214"/>
      <c r="BG1093" s="214"/>
      <c r="BH1093" s="214"/>
      <c r="BI1093" s="214"/>
      <c r="BJ1093" s="214"/>
      <c r="BK1093" s="214"/>
      <c r="BL1093" s="214"/>
      <c r="BM1093" s="219"/>
    </row>
    <row r="1094" spans="1:65">
      <c r="A1094" s="29"/>
      <c r="B1094" s="3" t="s">
        <v>276</v>
      </c>
      <c r="C1094" s="28"/>
      <c r="D1094" s="216">
        <v>13.59</v>
      </c>
      <c r="E1094" s="216">
        <v>13.850000000000001</v>
      </c>
      <c r="F1094" s="216">
        <v>13.242410888774609</v>
      </c>
      <c r="G1094" s="216">
        <v>12.85</v>
      </c>
      <c r="H1094" s="216">
        <v>9.92</v>
      </c>
      <c r="I1094" s="216">
        <v>13.9</v>
      </c>
      <c r="J1094" s="216">
        <v>13.45</v>
      </c>
      <c r="K1094" s="216">
        <v>14.45</v>
      </c>
      <c r="L1094" s="216">
        <v>12.899999999999999</v>
      </c>
      <c r="M1094" s="216">
        <v>12.55</v>
      </c>
      <c r="N1094" s="216">
        <v>13.350000000000001</v>
      </c>
      <c r="O1094" s="216">
        <v>14.95</v>
      </c>
      <c r="P1094" s="216">
        <v>13.3</v>
      </c>
      <c r="Q1094" s="216">
        <v>14.062702834171507</v>
      </c>
      <c r="R1094" s="216">
        <v>13.649999999999999</v>
      </c>
      <c r="S1094" s="216">
        <v>12.8</v>
      </c>
      <c r="T1094" s="216">
        <v>15.477789999999999</v>
      </c>
      <c r="U1094" s="216">
        <v>13</v>
      </c>
      <c r="V1094" s="216">
        <v>13.45</v>
      </c>
      <c r="W1094" s="216">
        <v>13.95</v>
      </c>
      <c r="X1094" s="216">
        <v>13.95</v>
      </c>
      <c r="Y1094" s="216">
        <v>12.850000000000001</v>
      </c>
      <c r="Z1094" s="216">
        <v>12.85</v>
      </c>
      <c r="AA1094" s="216">
        <v>12.95</v>
      </c>
      <c r="AB1094" s="216">
        <v>12.850000000000001</v>
      </c>
      <c r="AC1094" s="213"/>
      <c r="AD1094" s="214"/>
      <c r="AE1094" s="214"/>
      <c r="AF1094" s="214"/>
      <c r="AG1094" s="214"/>
      <c r="AH1094" s="214"/>
      <c r="AI1094" s="214"/>
      <c r="AJ1094" s="214"/>
      <c r="AK1094" s="214"/>
      <c r="AL1094" s="214"/>
      <c r="AM1094" s="214"/>
      <c r="AN1094" s="214"/>
      <c r="AO1094" s="214"/>
      <c r="AP1094" s="214"/>
      <c r="AQ1094" s="214"/>
      <c r="AR1094" s="214"/>
      <c r="AS1094" s="214"/>
      <c r="AT1094" s="214"/>
      <c r="AU1094" s="214"/>
      <c r="AV1094" s="214"/>
      <c r="AW1094" s="214"/>
      <c r="AX1094" s="214"/>
      <c r="AY1094" s="214"/>
      <c r="AZ1094" s="214"/>
      <c r="BA1094" s="214"/>
      <c r="BB1094" s="214"/>
      <c r="BC1094" s="214"/>
      <c r="BD1094" s="214"/>
      <c r="BE1094" s="214"/>
      <c r="BF1094" s="214"/>
      <c r="BG1094" s="214"/>
      <c r="BH1094" s="214"/>
      <c r="BI1094" s="214"/>
      <c r="BJ1094" s="214"/>
      <c r="BK1094" s="214"/>
      <c r="BL1094" s="214"/>
      <c r="BM1094" s="219"/>
    </row>
    <row r="1095" spans="1:65">
      <c r="A1095" s="29"/>
      <c r="B1095" s="3" t="s">
        <v>277</v>
      </c>
      <c r="C1095" s="28"/>
      <c r="D1095" s="23">
        <v>0.15043270920913451</v>
      </c>
      <c r="E1095" s="23">
        <v>0.13662601021279477</v>
      </c>
      <c r="F1095" s="23">
        <v>0.6693693158938645</v>
      </c>
      <c r="G1095" s="23">
        <v>0.61237243569579436</v>
      </c>
      <c r="H1095" s="23">
        <v>0.48107172022475009</v>
      </c>
      <c r="I1095" s="23">
        <v>0.11690451944500081</v>
      </c>
      <c r="J1095" s="23">
        <v>0.25625508125043422</v>
      </c>
      <c r="K1095" s="23">
        <v>0.38470768123342658</v>
      </c>
      <c r="L1095" s="23">
        <v>0.4273952113286561</v>
      </c>
      <c r="M1095" s="23">
        <v>0.4131182235954578</v>
      </c>
      <c r="N1095" s="23">
        <v>0.32659863237109044</v>
      </c>
      <c r="O1095" s="23">
        <v>0.44459719597256386</v>
      </c>
      <c r="P1095" s="23">
        <v>0.25884358211089586</v>
      </c>
      <c r="Q1095" s="23">
        <v>0.14446142750431354</v>
      </c>
      <c r="R1095" s="23">
        <v>0.23380903889000229</v>
      </c>
      <c r="S1095" s="23">
        <v>8.1649658092773039E-2</v>
      </c>
      <c r="T1095" s="23">
        <v>6.5002167348481646E-2</v>
      </c>
      <c r="U1095" s="23">
        <v>0.40824829046386302</v>
      </c>
      <c r="V1095" s="23">
        <v>0.48166378315169178</v>
      </c>
      <c r="W1095" s="23">
        <v>0.99331096171675648</v>
      </c>
      <c r="X1095" s="23">
        <v>0.41673332800085344</v>
      </c>
      <c r="Y1095" s="23">
        <v>0.23166067138525387</v>
      </c>
      <c r="Z1095" s="23">
        <v>1.1489125293076061</v>
      </c>
      <c r="AA1095" s="23">
        <v>0.29268868558020233</v>
      </c>
      <c r="AB1095" s="23">
        <v>0.25298221281347028</v>
      </c>
      <c r="AC1095" s="152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87</v>
      </c>
      <c r="C1096" s="28"/>
      <c r="D1096" s="13">
        <v>1.104904217474363E-2</v>
      </c>
      <c r="E1096" s="13">
        <v>9.8765790515273327E-3</v>
      </c>
      <c r="F1096" s="13">
        <v>4.9749361374935408E-2</v>
      </c>
      <c r="G1096" s="13">
        <v>4.6925090857915283E-2</v>
      </c>
      <c r="H1096" s="13">
        <v>4.8324632870391779E-2</v>
      </c>
      <c r="I1096" s="13">
        <v>8.4003247505389806E-3</v>
      </c>
      <c r="J1096" s="13">
        <v>1.8865404754633195E-2</v>
      </c>
      <c r="K1096" s="13">
        <v>2.6531564222994936E-2</v>
      </c>
      <c r="L1096" s="13">
        <v>3.2961070282415635E-2</v>
      </c>
      <c r="M1096" s="13">
        <v>3.2443839549381501E-2</v>
      </c>
      <c r="N1096" s="13">
        <v>2.4312553278244949E-2</v>
      </c>
      <c r="O1096" s="13">
        <v>2.9672782823530405E-2</v>
      </c>
      <c r="P1096" s="13">
        <v>1.938903236785737E-2</v>
      </c>
      <c r="Q1096" s="13">
        <v>1.0280646660076874E-2</v>
      </c>
      <c r="R1096" s="13">
        <v>1.7024930016262301E-2</v>
      </c>
      <c r="S1096" s="13">
        <v>6.3955345764574179E-3</v>
      </c>
      <c r="T1096" s="13">
        <v>4.2002623039984928E-3</v>
      </c>
      <c r="U1096" s="13">
        <v>3.1006199275736432E-2</v>
      </c>
      <c r="V1096" s="13">
        <v>3.5945058444156103E-2</v>
      </c>
      <c r="W1096" s="13">
        <v>6.978765538993606E-2</v>
      </c>
      <c r="X1096" s="13">
        <v>3.0016806338596887E-2</v>
      </c>
      <c r="Y1096" s="13">
        <v>1.8074954854506151E-2</v>
      </c>
      <c r="Z1096" s="13">
        <v>9.1183534072032224E-2</v>
      </c>
      <c r="AA1096" s="13">
        <v>2.2718397328346882E-2</v>
      </c>
      <c r="AB1096" s="13">
        <v>1.9764235376052361E-2</v>
      </c>
      <c r="AC1096" s="152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278</v>
      </c>
      <c r="C1097" s="28"/>
      <c r="D1097" s="13">
        <v>4.7228272529507009E-3</v>
      </c>
      <c r="E1097" s="13">
        <v>2.0834798163727797E-2</v>
      </c>
      <c r="F1097" s="13">
        <v>-7.0967917578977913E-3</v>
      </c>
      <c r="G1097" s="13">
        <v>-3.6971509684097903E-2</v>
      </c>
      <c r="H1097" s="13">
        <v>-0.26536792175518742</v>
      </c>
      <c r="I1097" s="13">
        <v>2.6984405381581533E-2</v>
      </c>
      <c r="J1097" s="13">
        <v>2.3859765101663655E-3</v>
      </c>
      <c r="K1097" s="13">
        <v>7.003165590655791E-2</v>
      </c>
      <c r="L1097" s="13">
        <v>-4.3121116901951639E-2</v>
      </c>
      <c r="M1097" s="13">
        <v>-6.0340017111942146E-2</v>
      </c>
      <c r="N1097" s="13">
        <v>-8.6833164819705155E-3</v>
      </c>
      <c r="O1097" s="13">
        <v>0.10569937777010985</v>
      </c>
      <c r="P1097" s="13">
        <v>-1.4832923699824252E-2</v>
      </c>
      <c r="Q1097" s="13">
        <v>3.6955436741382242E-2</v>
      </c>
      <c r="R1097" s="13">
        <v>1.3455269502303135E-2</v>
      </c>
      <c r="S1097" s="13">
        <v>-5.7880174224800629E-2</v>
      </c>
      <c r="T1097" s="13">
        <v>0.14203666886754185</v>
      </c>
      <c r="U1097" s="13">
        <v>-2.836205957910265E-2</v>
      </c>
      <c r="V1097" s="13">
        <v>-1.1143159369111921E-2</v>
      </c>
      <c r="W1097" s="13">
        <v>5.0352912809425776E-2</v>
      </c>
      <c r="X1097" s="13">
        <v>2.4524562494439905E-2</v>
      </c>
      <c r="Y1097" s="13">
        <v>-5.4190409894088298E-2</v>
      </c>
      <c r="Z1097" s="13">
        <v>-7.0179388660508213E-2</v>
      </c>
      <c r="AA1097" s="13">
        <v>-4.9270724119805487E-2</v>
      </c>
      <c r="AB1097" s="13">
        <v>-5.5420331337659001E-2</v>
      </c>
      <c r="AC1097" s="152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279</v>
      </c>
      <c r="C1098" s="46"/>
      <c r="D1098" s="44">
        <v>0.25</v>
      </c>
      <c r="E1098" s="44">
        <v>0.56000000000000005</v>
      </c>
      <c r="F1098" s="44">
        <v>0.03</v>
      </c>
      <c r="G1098" s="44">
        <v>0.53</v>
      </c>
      <c r="H1098" s="44">
        <v>4.8499999999999996</v>
      </c>
      <c r="I1098" s="44">
        <v>0.67</v>
      </c>
      <c r="J1098" s="44">
        <v>0.21</v>
      </c>
      <c r="K1098" s="44">
        <v>1.49</v>
      </c>
      <c r="L1098" s="44">
        <v>0.65</v>
      </c>
      <c r="M1098" s="44">
        <v>0.98</v>
      </c>
      <c r="N1098" s="44">
        <v>0</v>
      </c>
      <c r="O1098" s="44">
        <v>2.16</v>
      </c>
      <c r="P1098" s="44">
        <v>0.12</v>
      </c>
      <c r="Q1098" s="44">
        <v>0.86</v>
      </c>
      <c r="R1098" s="44">
        <v>0.42</v>
      </c>
      <c r="S1098" s="44">
        <v>0.93</v>
      </c>
      <c r="T1098" s="44">
        <v>2.85</v>
      </c>
      <c r="U1098" s="44">
        <v>0.37</v>
      </c>
      <c r="V1098" s="44">
        <v>0.05</v>
      </c>
      <c r="W1098" s="44">
        <v>1.1200000000000001</v>
      </c>
      <c r="X1098" s="44">
        <v>0.63</v>
      </c>
      <c r="Y1098" s="44">
        <v>0.86</v>
      </c>
      <c r="Z1098" s="44">
        <v>1.1599999999999999</v>
      </c>
      <c r="AA1098" s="44">
        <v>0.77</v>
      </c>
      <c r="AB1098" s="44">
        <v>0.88</v>
      </c>
      <c r="AC1098" s="152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BM1099" s="55"/>
    </row>
    <row r="1100" spans="1:65" ht="15">
      <c r="B1100" s="8" t="s">
        <v>634</v>
      </c>
      <c r="BM1100" s="27" t="s">
        <v>67</v>
      </c>
    </row>
    <row r="1101" spans="1:65" ht="15">
      <c r="A1101" s="24" t="s">
        <v>41</v>
      </c>
      <c r="B1101" s="18" t="s">
        <v>114</v>
      </c>
      <c r="C1101" s="15" t="s">
        <v>115</v>
      </c>
      <c r="D1101" s="16" t="s">
        <v>244</v>
      </c>
      <c r="E1101" s="17" t="s">
        <v>244</v>
      </c>
      <c r="F1101" s="17" t="s">
        <v>244</v>
      </c>
      <c r="G1101" s="17" t="s">
        <v>244</v>
      </c>
      <c r="H1101" s="17" t="s">
        <v>244</v>
      </c>
      <c r="I1101" s="17" t="s">
        <v>244</v>
      </c>
      <c r="J1101" s="17" t="s">
        <v>244</v>
      </c>
      <c r="K1101" s="17" t="s">
        <v>244</v>
      </c>
      <c r="L1101" s="17" t="s">
        <v>244</v>
      </c>
      <c r="M1101" s="17" t="s">
        <v>244</v>
      </c>
      <c r="N1101" s="17" t="s">
        <v>244</v>
      </c>
      <c r="O1101" s="17" t="s">
        <v>244</v>
      </c>
      <c r="P1101" s="17" t="s">
        <v>244</v>
      </c>
      <c r="Q1101" s="152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 t="s">
        <v>245</v>
      </c>
      <c r="C1102" s="9" t="s">
        <v>245</v>
      </c>
      <c r="D1102" s="150" t="s">
        <v>247</v>
      </c>
      <c r="E1102" s="151" t="s">
        <v>250</v>
      </c>
      <c r="F1102" s="151" t="s">
        <v>252</v>
      </c>
      <c r="G1102" s="151" t="s">
        <v>258</v>
      </c>
      <c r="H1102" s="151" t="s">
        <v>260</v>
      </c>
      <c r="I1102" s="151" t="s">
        <v>261</v>
      </c>
      <c r="J1102" s="151" t="s">
        <v>263</v>
      </c>
      <c r="K1102" s="151" t="s">
        <v>264</v>
      </c>
      <c r="L1102" s="151" t="s">
        <v>283</v>
      </c>
      <c r="M1102" s="151" t="s">
        <v>305</v>
      </c>
      <c r="N1102" s="151" t="s">
        <v>267</v>
      </c>
      <c r="O1102" s="151" t="s">
        <v>285</v>
      </c>
      <c r="P1102" s="151" t="s">
        <v>269</v>
      </c>
      <c r="Q1102" s="152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 t="s">
        <v>3</v>
      </c>
    </row>
    <row r="1103" spans="1:65">
      <c r="A1103" s="29"/>
      <c r="B1103" s="19"/>
      <c r="C1103" s="9"/>
      <c r="D1103" s="10" t="s">
        <v>313</v>
      </c>
      <c r="E1103" s="11" t="s">
        <v>313</v>
      </c>
      <c r="F1103" s="11" t="s">
        <v>313</v>
      </c>
      <c r="G1103" s="11" t="s">
        <v>313</v>
      </c>
      <c r="H1103" s="11" t="s">
        <v>314</v>
      </c>
      <c r="I1103" s="11" t="s">
        <v>313</v>
      </c>
      <c r="J1103" s="11" t="s">
        <v>314</v>
      </c>
      <c r="K1103" s="11" t="s">
        <v>313</v>
      </c>
      <c r="L1103" s="11" t="s">
        <v>314</v>
      </c>
      <c r="M1103" s="11" t="s">
        <v>313</v>
      </c>
      <c r="N1103" s="11" t="s">
        <v>314</v>
      </c>
      <c r="O1103" s="11" t="s">
        <v>314</v>
      </c>
      <c r="P1103" s="11" t="s">
        <v>314</v>
      </c>
      <c r="Q1103" s="152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2</v>
      </c>
    </row>
    <row r="1104" spans="1:65">
      <c r="A1104" s="29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152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3</v>
      </c>
    </row>
    <row r="1105" spans="1:65">
      <c r="A1105" s="29"/>
      <c r="B1105" s="18">
        <v>1</v>
      </c>
      <c r="C1105" s="14">
        <v>1</v>
      </c>
      <c r="D1105" s="21">
        <v>0.55000000000000004</v>
      </c>
      <c r="E1105" s="21">
        <v>0.6</v>
      </c>
      <c r="F1105" s="21">
        <v>0.5</v>
      </c>
      <c r="G1105" s="21">
        <v>0.5</v>
      </c>
      <c r="H1105" s="21">
        <v>0.5</v>
      </c>
      <c r="I1105" s="21">
        <v>0.54560020254657249</v>
      </c>
      <c r="J1105" s="21">
        <v>0.5</v>
      </c>
      <c r="K1105" s="21">
        <v>0.55935599999999996</v>
      </c>
      <c r="L1105" s="21">
        <v>0.52</v>
      </c>
      <c r="M1105" s="21">
        <v>0.5</v>
      </c>
      <c r="N1105" s="21">
        <v>0.6</v>
      </c>
      <c r="O1105" s="21">
        <v>0.5</v>
      </c>
      <c r="P1105" s="21">
        <v>0.5</v>
      </c>
      <c r="Q1105" s="152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</v>
      </c>
    </row>
    <row r="1106" spans="1:65">
      <c r="A1106" s="29"/>
      <c r="B1106" s="19">
        <v>1</v>
      </c>
      <c r="C1106" s="9">
        <v>2</v>
      </c>
      <c r="D1106" s="11">
        <v>0.56999999999999995</v>
      </c>
      <c r="E1106" s="11">
        <v>0.6</v>
      </c>
      <c r="F1106" s="147" t="s">
        <v>221</v>
      </c>
      <c r="G1106" s="11">
        <v>0.5</v>
      </c>
      <c r="H1106" s="11">
        <v>0.5</v>
      </c>
      <c r="I1106" s="11">
        <v>0.5401551852463633</v>
      </c>
      <c r="J1106" s="11">
        <v>0.6</v>
      </c>
      <c r="K1106" s="11">
        <v>0.55805399999999994</v>
      </c>
      <c r="L1106" s="11">
        <v>0.51</v>
      </c>
      <c r="M1106" s="11">
        <v>0.6</v>
      </c>
      <c r="N1106" s="11">
        <v>0.6</v>
      </c>
      <c r="O1106" s="11">
        <v>0.5</v>
      </c>
      <c r="P1106" s="11">
        <v>0.5</v>
      </c>
      <c r="Q1106" s="152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23</v>
      </c>
    </row>
    <row r="1107" spans="1:65">
      <c r="A1107" s="29"/>
      <c r="B1107" s="19">
        <v>1</v>
      </c>
      <c r="C1107" s="9">
        <v>3</v>
      </c>
      <c r="D1107" s="11">
        <v>0.59</v>
      </c>
      <c r="E1107" s="11">
        <v>0.6</v>
      </c>
      <c r="F1107" s="11">
        <v>0.5</v>
      </c>
      <c r="G1107" s="11">
        <v>0.5</v>
      </c>
      <c r="H1107" s="11">
        <v>0.6</v>
      </c>
      <c r="I1107" s="11">
        <v>0.54645299441743533</v>
      </c>
      <c r="J1107" s="11">
        <v>0.5</v>
      </c>
      <c r="K1107" s="11">
        <v>0.62092799999999992</v>
      </c>
      <c r="L1107" s="11">
        <v>0.49</v>
      </c>
      <c r="M1107" s="11">
        <v>0.5</v>
      </c>
      <c r="N1107" s="11">
        <v>0.6</v>
      </c>
      <c r="O1107" s="11">
        <v>0.5</v>
      </c>
      <c r="P1107" s="11">
        <v>0.5</v>
      </c>
      <c r="Q1107" s="152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16</v>
      </c>
    </row>
    <row r="1108" spans="1:65">
      <c r="A1108" s="29"/>
      <c r="B1108" s="19">
        <v>1</v>
      </c>
      <c r="C1108" s="9">
        <v>4</v>
      </c>
      <c r="D1108" s="11">
        <v>0.56000000000000005</v>
      </c>
      <c r="E1108" s="11">
        <v>0.6</v>
      </c>
      <c r="F1108" s="11">
        <v>0.5</v>
      </c>
      <c r="G1108" s="11">
        <v>0.6</v>
      </c>
      <c r="H1108" s="11">
        <v>0.5</v>
      </c>
      <c r="I1108" s="11">
        <v>0.56117167181702698</v>
      </c>
      <c r="J1108" s="11">
        <v>0.5</v>
      </c>
      <c r="K1108" s="11">
        <v>0.64789199999999991</v>
      </c>
      <c r="L1108" s="11">
        <v>0.51</v>
      </c>
      <c r="M1108" s="11">
        <v>0.5</v>
      </c>
      <c r="N1108" s="11">
        <v>0.6</v>
      </c>
      <c r="O1108" s="11">
        <v>0.5</v>
      </c>
      <c r="P1108" s="11">
        <v>0.5</v>
      </c>
      <c r="Q1108" s="152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0.54141473448814037</v>
      </c>
    </row>
    <row r="1109" spans="1:65">
      <c r="A1109" s="29"/>
      <c r="B1109" s="19">
        <v>1</v>
      </c>
      <c r="C1109" s="9">
        <v>5</v>
      </c>
      <c r="D1109" s="11">
        <v>0.56000000000000005</v>
      </c>
      <c r="E1109" s="11">
        <v>0.6</v>
      </c>
      <c r="F1109" s="11">
        <v>0.5</v>
      </c>
      <c r="G1109" s="11">
        <v>0.5</v>
      </c>
      <c r="H1109" s="11">
        <v>0.5</v>
      </c>
      <c r="I1109" s="11">
        <v>0.54066458010729068</v>
      </c>
      <c r="J1109" s="11">
        <v>0.6</v>
      </c>
      <c r="K1109" s="11">
        <v>0.61450199999999999</v>
      </c>
      <c r="L1109" s="11">
        <v>0.53</v>
      </c>
      <c r="M1109" s="11">
        <v>0.6</v>
      </c>
      <c r="N1109" s="11">
        <v>0.5</v>
      </c>
      <c r="O1109" s="11">
        <v>0.5</v>
      </c>
      <c r="P1109" s="11">
        <v>0.5</v>
      </c>
      <c r="Q1109" s="152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70</v>
      </c>
    </row>
    <row r="1110" spans="1:65">
      <c r="A1110" s="29"/>
      <c r="B1110" s="19">
        <v>1</v>
      </c>
      <c r="C1110" s="9">
        <v>6</v>
      </c>
      <c r="D1110" s="11">
        <v>0.54</v>
      </c>
      <c r="E1110" s="11">
        <v>0.6</v>
      </c>
      <c r="F1110" s="11">
        <v>0.5</v>
      </c>
      <c r="G1110" s="11">
        <v>0.5</v>
      </c>
      <c r="H1110" s="11">
        <v>0.6</v>
      </c>
      <c r="I1110" s="11">
        <v>0.55853065594026319</v>
      </c>
      <c r="J1110" s="11">
        <v>0.5</v>
      </c>
      <c r="K1110" s="11">
        <v>0.56704200000000005</v>
      </c>
      <c r="L1110" s="11">
        <v>0.54</v>
      </c>
      <c r="M1110" s="11">
        <v>0.6</v>
      </c>
      <c r="N1110" s="11">
        <v>0.6</v>
      </c>
      <c r="O1110" s="11">
        <v>0.5</v>
      </c>
      <c r="P1110" s="11">
        <v>0.5</v>
      </c>
      <c r="Q1110" s="152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20" t="s">
        <v>275</v>
      </c>
      <c r="C1111" s="12"/>
      <c r="D1111" s="22">
        <v>0.56166666666666665</v>
      </c>
      <c r="E1111" s="22">
        <v>0.6</v>
      </c>
      <c r="F1111" s="22">
        <v>0.5</v>
      </c>
      <c r="G1111" s="22">
        <v>0.51666666666666672</v>
      </c>
      <c r="H1111" s="22">
        <v>0.53333333333333333</v>
      </c>
      <c r="I1111" s="22">
        <v>0.54876254834582527</v>
      </c>
      <c r="J1111" s="22">
        <v>0.53333333333333333</v>
      </c>
      <c r="K1111" s="22">
        <v>0.59462899999999996</v>
      </c>
      <c r="L1111" s="22">
        <v>0.51666666666666672</v>
      </c>
      <c r="M1111" s="22">
        <v>0.55000000000000004</v>
      </c>
      <c r="N1111" s="22">
        <v>0.58333333333333337</v>
      </c>
      <c r="O1111" s="22">
        <v>0.5</v>
      </c>
      <c r="P1111" s="22">
        <v>0.5</v>
      </c>
      <c r="Q1111" s="152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276</v>
      </c>
      <c r="C1112" s="28"/>
      <c r="D1112" s="11">
        <v>0.56000000000000005</v>
      </c>
      <c r="E1112" s="11">
        <v>0.6</v>
      </c>
      <c r="F1112" s="11">
        <v>0.5</v>
      </c>
      <c r="G1112" s="11">
        <v>0.5</v>
      </c>
      <c r="H1112" s="11">
        <v>0.5</v>
      </c>
      <c r="I1112" s="11">
        <v>0.54602659848200386</v>
      </c>
      <c r="J1112" s="11">
        <v>0.5</v>
      </c>
      <c r="K1112" s="11">
        <v>0.59077200000000007</v>
      </c>
      <c r="L1112" s="11">
        <v>0.51500000000000001</v>
      </c>
      <c r="M1112" s="11">
        <v>0.55000000000000004</v>
      </c>
      <c r="N1112" s="11">
        <v>0.6</v>
      </c>
      <c r="O1112" s="11">
        <v>0.5</v>
      </c>
      <c r="P1112" s="11">
        <v>0.5</v>
      </c>
      <c r="Q1112" s="152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277</v>
      </c>
      <c r="C1113" s="28"/>
      <c r="D1113" s="23">
        <v>1.7224014243685054E-2</v>
      </c>
      <c r="E1113" s="23">
        <v>0</v>
      </c>
      <c r="F1113" s="23">
        <v>0</v>
      </c>
      <c r="G1113" s="23">
        <v>4.0824829046386291E-2</v>
      </c>
      <c r="H1113" s="23">
        <v>5.1639777949432218E-2</v>
      </c>
      <c r="I1113" s="23">
        <v>8.993336763632646E-3</v>
      </c>
      <c r="J1113" s="23">
        <v>5.1639777949432218E-2</v>
      </c>
      <c r="K1113" s="23">
        <v>3.8122115423989765E-2</v>
      </c>
      <c r="L1113" s="23">
        <v>1.7511900715418277E-2</v>
      </c>
      <c r="M1113" s="23">
        <v>5.4772255750516599E-2</v>
      </c>
      <c r="N1113" s="23">
        <v>4.0824829046386291E-2</v>
      </c>
      <c r="O1113" s="23">
        <v>0</v>
      </c>
      <c r="P1113" s="23">
        <v>0</v>
      </c>
      <c r="Q1113" s="204"/>
      <c r="R1113" s="205"/>
      <c r="S1113" s="205"/>
      <c r="T1113" s="205"/>
      <c r="U1113" s="205"/>
      <c r="V1113" s="205"/>
      <c r="W1113" s="205"/>
      <c r="X1113" s="205"/>
      <c r="Y1113" s="205"/>
      <c r="Z1113" s="205"/>
      <c r="AA1113" s="205"/>
      <c r="AB1113" s="205"/>
      <c r="AC1113" s="205"/>
      <c r="AD1113" s="205"/>
      <c r="AE1113" s="205"/>
      <c r="AF1113" s="205"/>
      <c r="AG1113" s="205"/>
      <c r="AH1113" s="205"/>
      <c r="AI1113" s="205"/>
      <c r="AJ1113" s="205"/>
      <c r="AK1113" s="205"/>
      <c r="AL1113" s="205"/>
      <c r="AM1113" s="205"/>
      <c r="AN1113" s="205"/>
      <c r="AO1113" s="205"/>
      <c r="AP1113" s="205"/>
      <c r="AQ1113" s="205"/>
      <c r="AR1113" s="205"/>
      <c r="AS1113" s="205"/>
      <c r="AT1113" s="205"/>
      <c r="AU1113" s="205"/>
      <c r="AV1113" s="205"/>
      <c r="AW1113" s="205"/>
      <c r="AX1113" s="205"/>
      <c r="AY1113" s="205"/>
      <c r="AZ1113" s="205"/>
      <c r="BA1113" s="205"/>
      <c r="BB1113" s="205"/>
      <c r="BC1113" s="205"/>
      <c r="BD1113" s="205"/>
      <c r="BE1113" s="205"/>
      <c r="BF1113" s="205"/>
      <c r="BG1113" s="205"/>
      <c r="BH1113" s="205"/>
      <c r="BI1113" s="205"/>
      <c r="BJ1113" s="205"/>
      <c r="BK1113" s="205"/>
      <c r="BL1113" s="205"/>
      <c r="BM1113" s="56"/>
    </row>
    <row r="1114" spans="1:65">
      <c r="A1114" s="29"/>
      <c r="B1114" s="3" t="s">
        <v>87</v>
      </c>
      <c r="C1114" s="28"/>
      <c r="D1114" s="13">
        <v>3.0665900730596538E-2</v>
      </c>
      <c r="E1114" s="13">
        <v>0</v>
      </c>
      <c r="F1114" s="13">
        <v>0</v>
      </c>
      <c r="G1114" s="13">
        <v>7.9015798154296032E-2</v>
      </c>
      <c r="H1114" s="13">
        <v>9.6824583655185412E-2</v>
      </c>
      <c r="I1114" s="13">
        <v>1.6388393833985049E-2</v>
      </c>
      <c r="J1114" s="13">
        <v>9.6824583655185412E-2</v>
      </c>
      <c r="K1114" s="13">
        <v>6.4110757167897575E-2</v>
      </c>
      <c r="L1114" s="13">
        <v>3.389400138468053E-2</v>
      </c>
      <c r="M1114" s="13">
        <v>9.9585919546393814E-2</v>
      </c>
      <c r="N1114" s="13">
        <v>6.9985421222376498E-2</v>
      </c>
      <c r="O1114" s="13">
        <v>0</v>
      </c>
      <c r="P1114" s="13">
        <v>0</v>
      </c>
      <c r="Q1114" s="152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29"/>
      <c r="B1115" s="3" t="s">
        <v>278</v>
      </c>
      <c r="C1115" s="28"/>
      <c r="D1115" s="13">
        <v>3.740558002669192E-2</v>
      </c>
      <c r="E1115" s="13">
        <v>0.10820774127480437</v>
      </c>
      <c r="F1115" s="13">
        <v>-7.6493548937663025E-2</v>
      </c>
      <c r="G1115" s="13">
        <v>-4.5710000568918274E-2</v>
      </c>
      <c r="H1115" s="13">
        <v>-1.4926452200173856E-2</v>
      </c>
      <c r="I1115" s="13">
        <v>1.3571506997554383E-2</v>
      </c>
      <c r="J1115" s="13">
        <v>-1.4926452200173856E-2</v>
      </c>
      <c r="K1115" s="13">
        <v>9.8287434977492705E-2</v>
      </c>
      <c r="L1115" s="13">
        <v>-4.5710000568918274E-2</v>
      </c>
      <c r="M1115" s="13">
        <v>1.5857096168570894E-2</v>
      </c>
      <c r="N1115" s="13">
        <v>7.7424192906059952E-2</v>
      </c>
      <c r="O1115" s="13">
        <v>-7.6493548937663025E-2</v>
      </c>
      <c r="P1115" s="13">
        <v>-7.6493548937663025E-2</v>
      </c>
      <c r="Q1115" s="152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45" t="s">
        <v>279</v>
      </c>
      <c r="C1116" s="46"/>
      <c r="D1116" s="44">
        <v>0.67</v>
      </c>
      <c r="E1116" s="44">
        <v>1.59</v>
      </c>
      <c r="F1116" s="44">
        <v>1.78</v>
      </c>
      <c r="G1116" s="44">
        <v>0.4</v>
      </c>
      <c r="H1116" s="44">
        <v>0</v>
      </c>
      <c r="I1116" s="44">
        <v>0.37</v>
      </c>
      <c r="J1116" s="44">
        <v>0</v>
      </c>
      <c r="K1116" s="44">
        <v>1.46</v>
      </c>
      <c r="L1116" s="44">
        <v>0.4</v>
      </c>
      <c r="M1116" s="44">
        <v>0.4</v>
      </c>
      <c r="N1116" s="44">
        <v>1.19</v>
      </c>
      <c r="O1116" s="44">
        <v>0.79</v>
      </c>
      <c r="P1116" s="44">
        <v>0.79</v>
      </c>
      <c r="Q1116" s="152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BM1117" s="55"/>
    </row>
    <row r="1118" spans="1:65" ht="15">
      <c r="B1118" s="8" t="s">
        <v>635</v>
      </c>
      <c r="BM1118" s="27" t="s">
        <v>67</v>
      </c>
    </row>
    <row r="1119" spans="1:65" ht="15">
      <c r="A1119" s="24" t="s">
        <v>44</v>
      </c>
      <c r="B1119" s="18" t="s">
        <v>114</v>
      </c>
      <c r="C1119" s="15" t="s">
        <v>115</v>
      </c>
      <c r="D1119" s="16" t="s">
        <v>244</v>
      </c>
      <c r="E1119" s="17" t="s">
        <v>244</v>
      </c>
      <c r="F1119" s="17" t="s">
        <v>244</v>
      </c>
      <c r="G1119" s="17" t="s">
        <v>244</v>
      </c>
      <c r="H1119" s="17" t="s">
        <v>244</v>
      </c>
      <c r="I1119" s="17" t="s">
        <v>244</v>
      </c>
      <c r="J1119" s="17" t="s">
        <v>244</v>
      </c>
      <c r="K1119" s="17" t="s">
        <v>244</v>
      </c>
      <c r="L1119" s="17" t="s">
        <v>244</v>
      </c>
      <c r="M1119" s="17" t="s">
        <v>244</v>
      </c>
      <c r="N1119" s="17" t="s">
        <v>244</v>
      </c>
      <c r="O1119" s="17" t="s">
        <v>244</v>
      </c>
      <c r="P1119" s="17" t="s">
        <v>244</v>
      </c>
      <c r="Q1119" s="17" t="s">
        <v>244</v>
      </c>
      <c r="R1119" s="17" t="s">
        <v>244</v>
      </c>
      <c r="S1119" s="17" t="s">
        <v>244</v>
      </c>
      <c r="T1119" s="17" t="s">
        <v>244</v>
      </c>
      <c r="U1119" s="17" t="s">
        <v>244</v>
      </c>
      <c r="V1119" s="17" t="s">
        <v>244</v>
      </c>
      <c r="W1119" s="17" t="s">
        <v>244</v>
      </c>
      <c r="X1119" s="17" t="s">
        <v>244</v>
      </c>
      <c r="Y1119" s="17" t="s">
        <v>244</v>
      </c>
      <c r="Z1119" s="17" t="s">
        <v>244</v>
      </c>
      <c r="AA1119" s="17" t="s">
        <v>244</v>
      </c>
      <c r="AB1119" s="17" t="s">
        <v>244</v>
      </c>
      <c r="AC1119" s="17" t="s">
        <v>244</v>
      </c>
      <c r="AD1119" s="152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</v>
      </c>
    </row>
    <row r="1120" spans="1:65">
      <c r="A1120" s="29"/>
      <c r="B1120" s="19" t="s">
        <v>245</v>
      </c>
      <c r="C1120" s="9" t="s">
        <v>245</v>
      </c>
      <c r="D1120" s="150" t="s">
        <v>247</v>
      </c>
      <c r="E1120" s="151" t="s">
        <v>248</v>
      </c>
      <c r="F1120" s="151" t="s">
        <v>249</v>
      </c>
      <c r="G1120" s="151" t="s">
        <v>250</v>
      </c>
      <c r="H1120" s="151" t="s">
        <v>252</v>
      </c>
      <c r="I1120" s="151" t="s">
        <v>253</v>
      </c>
      <c r="J1120" s="151" t="s">
        <v>254</v>
      </c>
      <c r="K1120" s="151" t="s">
        <v>255</v>
      </c>
      <c r="L1120" s="151" t="s">
        <v>256</v>
      </c>
      <c r="M1120" s="151" t="s">
        <v>257</v>
      </c>
      <c r="N1120" s="151" t="s">
        <v>258</v>
      </c>
      <c r="O1120" s="151" t="s">
        <v>259</v>
      </c>
      <c r="P1120" s="151" t="s">
        <v>260</v>
      </c>
      <c r="Q1120" s="151" t="s">
        <v>261</v>
      </c>
      <c r="R1120" s="151" t="s">
        <v>262</v>
      </c>
      <c r="S1120" s="151" t="s">
        <v>263</v>
      </c>
      <c r="T1120" s="151" t="s">
        <v>264</v>
      </c>
      <c r="U1120" s="151" t="s">
        <v>265</v>
      </c>
      <c r="V1120" s="151" t="s">
        <v>283</v>
      </c>
      <c r="W1120" s="151" t="s">
        <v>305</v>
      </c>
      <c r="X1120" s="151" t="s">
        <v>284</v>
      </c>
      <c r="Y1120" s="151" t="s">
        <v>266</v>
      </c>
      <c r="Z1120" s="151" t="s">
        <v>267</v>
      </c>
      <c r="AA1120" s="151" t="s">
        <v>285</v>
      </c>
      <c r="AB1120" s="151" t="s">
        <v>268</v>
      </c>
      <c r="AC1120" s="151" t="s">
        <v>269</v>
      </c>
      <c r="AD1120" s="152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 t="s">
        <v>3</v>
      </c>
    </row>
    <row r="1121" spans="1:65">
      <c r="A1121" s="29"/>
      <c r="B1121" s="19"/>
      <c r="C1121" s="9"/>
      <c r="D1121" s="10" t="s">
        <v>313</v>
      </c>
      <c r="E1121" s="11" t="s">
        <v>118</v>
      </c>
      <c r="F1121" s="11" t="s">
        <v>118</v>
      </c>
      <c r="G1121" s="11" t="s">
        <v>313</v>
      </c>
      <c r="H1121" s="11" t="s">
        <v>313</v>
      </c>
      <c r="I1121" s="11" t="s">
        <v>314</v>
      </c>
      <c r="J1121" s="11" t="s">
        <v>314</v>
      </c>
      <c r="K1121" s="11" t="s">
        <v>314</v>
      </c>
      <c r="L1121" s="11" t="s">
        <v>314</v>
      </c>
      <c r="M1121" s="11" t="s">
        <v>314</v>
      </c>
      <c r="N1121" s="11" t="s">
        <v>314</v>
      </c>
      <c r="O1121" s="11" t="s">
        <v>313</v>
      </c>
      <c r="P1121" s="11" t="s">
        <v>314</v>
      </c>
      <c r="Q1121" s="11" t="s">
        <v>313</v>
      </c>
      <c r="R1121" s="11" t="s">
        <v>118</v>
      </c>
      <c r="S1121" s="11" t="s">
        <v>314</v>
      </c>
      <c r="T1121" s="11" t="s">
        <v>118</v>
      </c>
      <c r="U1121" s="11" t="s">
        <v>314</v>
      </c>
      <c r="V1121" s="11" t="s">
        <v>314</v>
      </c>
      <c r="W1121" s="11" t="s">
        <v>118</v>
      </c>
      <c r="X1121" s="11" t="s">
        <v>313</v>
      </c>
      <c r="Y1121" s="11" t="s">
        <v>314</v>
      </c>
      <c r="Z1121" s="11" t="s">
        <v>314</v>
      </c>
      <c r="AA1121" s="11" t="s">
        <v>314</v>
      </c>
      <c r="AB1121" s="11" t="s">
        <v>313</v>
      </c>
      <c r="AC1121" s="11" t="s">
        <v>314</v>
      </c>
      <c r="AD1121" s="152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0</v>
      </c>
    </row>
    <row r="1122" spans="1:65">
      <c r="A1122" s="29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152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</v>
      </c>
    </row>
    <row r="1123" spans="1:65">
      <c r="A1123" s="29"/>
      <c r="B1123" s="18">
        <v>1</v>
      </c>
      <c r="C1123" s="14">
        <v>1</v>
      </c>
      <c r="D1123" s="221">
        <v>445</v>
      </c>
      <c r="E1123" s="221">
        <v>424</v>
      </c>
      <c r="F1123" s="221">
        <v>404.50380097404491</v>
      </c>
      <c r="G1123" s="221">
        <v>416.7</v>
      </c>
      <c r="H1123" s="229">
        <v>482.86</v>
      </c>
      <c r="I1123" s="221">
        <v>455</v>
      </c>
      <c r="J1123" s="221">
        <v>433</v>
      </c>
      <c r="K1123" s="221">
        <v>411</v>
      </c>
      <c r="L1123" s="221">
        <v>458</v>
      </c>
      <c r="M1123" s="221">
        <v>420</v>
      </c>
      <c r="N1123" s="221">
        <v>424</v>
      </c>
      <c r="O1123" s="221">
        <v>466</v>
      </c>
      <c r="P1123" s="221">
        <v>423</v>
      </c>
      <c r="Q1123" s="221">
        <v>428.68087181336313</v>
      </c>
      <c r="R1123" s="221">
        <v>411</v>
      </c>
      <c r="S1123" s="221">
        <v>406.9</v>
      </c>
      <c r="T1123" s="221">
        <v>422.08</v>
      </c>
      <c r="U1123" s="221">
        <v>422</v>
      </c>
      <c r="V1123" s="221">
        <v>402</v>
      </c>
      <c r="W1123" s="230">
        <v>334</v>
      </c>
      <c r="X1123" s="221">
        <v>425</v>
      </c>
      <c r="Y1123" s="221">
        <v>440</v>
      </c>
      <c r="Z1123" s="221">
        <v>406</v>
      </c>
      <c r="AA1123" s="221">
        <v>445</v>
      </c>
      <c r="AB1123" s="221">
        <v>461</v>
      </c>
      <c r="AC1123" s="221">
        <v>413.4</v>
      </c>
      <c r="AD1123" s="222"/>
      <c r="AE1123" s="223"/>
      <c r="AF1123" s="223"/>
      <c r="AG1123" s="223"/>
      <c r="AH1123" s="223"/>
      <c r="AI1123" s="223"/>
      <c r="AJ1123" s="223"/>
      <c r="AK1123" s="223"/>
      <c r="AL1123" s="223"/>
      <c r="AM1123" s="223"/>
      <c r="AN1123" s="223"/>
      <c r="AO1123" s="223"/>
      <c r="AP1123" s="223"/>
      <c r="AQ1123" s="223"/>
      <c r="AR1123" s="223"/>
      <c r="AS1123" s="223"/>
      <c r="AT1123" s="223"/>
      <c r="AU1123" s="223"/>
      <c r="AV1123" s="223"/>
      <c r="AW1123" s="223"/>
      <c r="AX1123" s="223"/>
      <c r="AY1123" s="223"/>
      <c r="AZ1123" s="223"/>
      <c r="BA1123" s="223"/>
      <c r="BB1123" s="223"/>
      <c r="BC1123" s="223"/>
      <c r="BD1123" s="223"/>
      <c r="BE1123" s="223"/>
      <c r="BF1123" s="223"/>
      <c r="BG1123" s="223"/>
      <c r="BH1123" s="223"/>
      <c r="BI1123" s="223"/>
      <c r="BJ1123" s="223"/>
      <c r="BK1123" s="223"/>
      <c r="BL1123" s="223"/>
      <c r="BM1123" s="224">
        <v>1</v>
      </c>
    </row>
    <row r="1124" spans="1:65">
      <c r="A1124" s="29"/>
      <c r="B1124" s="19">
        <v>1</v>
      </c>
      <c r="C1124" s="9">
        <v>2</v>
      </c>
      <c r="D1124" s="225">
        <v>447</v>
      </c>
      <c r="E1124" s="225">
        <v>416</v>
      </c>
      <c r="F1124" s="225">
        <v>433.92052438612404</v>
      </c>
      <c r="G1124" s="225">
        <v>421.9</v>
      </c>
      <c r="H1124" s="231">
        <v>486.84</v>
      </c>
      <c r="I1124" s="225">
        <v>455</v>
      </c>
      <c r="J1124" s="225">
        <v>431</v>
      </c>
      <c r="K1124" s="225">
        <v>444</v>
      </c>
      <c r="L1124" s="225">
        <v>454</v>
      </c>
      <c r="M1124" s="225">
        <v>431</v>
      </c>
      <c r="N1124" s="225">
        <v>421</v>
      </c>
      <c r="O1124" s="225">
        <v>459</v>
      </c>
      <c r="P1124" s="225">
        <v>415</v>
      </c>
      <c r="Q1124" s="225">
        <v>431.26793130224951</v>
      </c>
      <c r="R1124" s="225">
        <v>419</v>
      </c>
      <c r="S1124" s="225">
        <v>414.4</v>
      </c>
      <c r="T1124" s="225">
        <v>418.49</v>
      </c>
      <c r="U1124" s="225">
        <v>430</v>
      </c>
      <c r="V1124" s="225">
        <v>396</v>
      </c>
      <c r="W1124" s="225">
        <v>391</v>
      </c>
      <c r="X1124" s="225">
        <v>418</v>
      </c>
      <c r="Y1124" s="225">
        <v>435</v>
      </c>
      <c r="Z1124" s="225">
        <v>407</v>
      </c>
      <c r="AA1124" s="225">
        <v>433</v>
      </c>
      <c r="AB1124" s="225">
        <v>460</v>
      </c>
      <c r="AC1124" s="225">
        <v>405.5</v>
      </c>
      <c r="AD1124" s="222"/>
      <c r="AE1124" s="223"/>
      <c r="AF1124" s="223"/>
      <c r="AG1124" s="223"/>
      <c r="AH1124" s="223"/>
      <c r="AI1124" s="223"/>
      <c r="AJ1124" s="223"/>
      <c r="AK1124" s="223"/>
      <c r="AL1124" s="223"/>
      <c r="AM1124" s="223"/>
      <c r="AN1124" s="223"/>
      <c r="AO1124" s="223"/>
      <c r="AP1124" s="223"/>
      <c r="AQ1124" s="223"/>
      <c r="AR1124" s="223"/>
      <c r="AS1124" s="223"/>
      <c r="AT1124" s="223"/>
      <c r="AU1124" s="223"/>
      <c r="AV1124" s="223"/>
      <c r="AW1124" s="223"/>
      <c r="AX1124" s="223"/>
      <c r="AY1124" s="223"/>
      <c r="AZ1124" s="223"/>
      <c r="BA1124" s="223"/>
      <c r="BB1124" s="223"/>
      <c r="BC1124" s="223"/>
      <c r="BD1124" s="223"/>
      <c r="BE1124" s="223"/>
      <c r="BF1124" s="223"/>
      <c r="BG1124" s="223"/>
      <c r="BH1124" s="223"/>
      <c r="BI1124" s="223"/>
      <c r="BJ1124" s="223"/>
      <c r="BK1124" s="223"/>
      <c r="BL1124" s="223"/>
      <c r="BM1124" s="224">
        <v>24</v>
      </c>
    </row>
    <row r="1125" spans="1:65">
      <c r="A1125" s="29"/>
      <c r="B1125" s="19">
        <v>1</v>
      </c>
      <c r="C1125" s="9">
        <v>3</v>
      </c>
      <c r="D1125" s="225">
        <v>445</v>
      </c>
      <c r="E1125" s="225">
        <v>431</v>
      </c>
      <c r="F1125" s="225">
        <v>410.27420704479579</v>
      </c>
      <c r="G1125" s="225">
        <v>429.1</v>
      </c>
      <c r="H1125" s="231">
        <v>483.87</v>
      </c>
      <c r="I1125" s="225">
        <v>453</v>
      </c>
      <c r="J1125" s="225">
        <v>424</v>
      </c>
      <c r="K1125" s="225">
        <v>435</v>
      </c>
      <c r="L1125" s="225">
        <v>449</v>
      </c>
      <c r="M1125" s="225">
        <v>432</v>
      </c>
      <c r="N1125" s="225">
        <v>424</v>
      </c>
      <c r="O1125" s="225">
        <v>485</v>
      </c>
      <c r="P1125" s="225">
        <v>408</v>
      </c>
      <c r="Q1125" s="225">
        <v>438.31266138401082</v>
      </c>
      <c r="R1125" s="225">
        <v>405</v>
      </c>
      <c r="S1125" s="225">
        <v>410.8</v>
      </c>
      <c r="T1125" s="225">
        <v>419</v>
      </c>
      <c r="U1125" s="225">
        <v>433</v>
      </c>
      <c r="V1125" s="225">
        <v>390</v>
      </c>
      <c r="W1125" s="225">
        <v>371</v>
      </c>
      <c r="X1125" s="225">
        <v>437</v>
      </c>
      <c r="Y1125" s="225">
        <v>432</v>
      </c>
      <c r="Z1125" s="225">
        <v>407</v>
      </c>
      <c r="AA1125" s="225">
        <v>438</v>
      </c>
      <c r="AB1125" s="225">
        <v>459</v>
      </c>
      <c r="AC1125" s="225">
        <v>411.7</v>
      </c>
      <c r="AD1125" s="222"/>
      <c r="AE1125" s="223"/>
      <c r="AF1125" s="223"/>
      <c r="AG1125" s="223"/>
      <c r="AH1125" s="223"/>
      <c r="AI1125" s="223"/>
      <c r="AJ1125" s="223"/>
      <c r="AK1125" s="223"/>
      <c r="AL1125" s="223"/>
      <c r="AM1125" s="223"/>
      <c r="AN1125" s="223"/>
      <c r="AO1125" s="223"/>
      <c r="AP1125" s="223"/>
      <c r="AQ1125" s="223"/>
      <c r="AR1125" s="223"/>
      <c r="AS1125" s="223"/>
      <c r="AT1125" s="223"/>
      <c r="AU1125" s="223"/>
      <c r="AV1125" s="223"/>
      <c r="AW1125" s="223"/>
      <c r="AX1125" s="223"/>
      <c r="AY1125" s="223"/>
      <c r="AZ1125" s="223"/>
      <c r="BA1125" s="223"/>
      <c r="BB1125" s="223"/>
      <c r="BC1125" s="223"/>
      <c r="BD1125" s="223"/>
      <c r="BE1125" s="223"/>
      <c r="BF1125" s="223"/>
      <c r="BG1125" s="223"/>
      <c r="BH1125" s="223"/>
      <c r="BI1125" s="223"/>
      <c r="BJ1125" s="223"/>
      <c r="BK1125" s="223"/>
      <c r="BL1125" s="223"/>
      <c r="BM1125" s="224">
        <v>16</v>
      </c>
    </row>
    <row r="1126" spans="1:65">
      <c r="A1126" s="29"/>
      <c r="B1126" s="19">
        <v>1</v>
      </c>
      <c r="C1126" s="9">
        <v>4</v>
      </c>
      <c r="D1126" s="225">
        <v>445</v>
      </c>
      <c r="E1126" s="225">
        <v>435</v>
      </c>
      <c r="F1126" s="225">
        <v>411.07935567286245</v>
      </c>
      <c r="G1126" s="225">
        <v>419.8</v>
      </c>
      <c r="H1126" s="231">
        <v>479.62</v>
      </c>
      <c r="I1126" s="225">
        <v>454</v>
      </c>
      <c r="J1126" s="225">
        <v>424</v>
      </c>
      <c r="K1126" s="225">
        <v>457</v>
      </c>
      <c r="L1126" s="225">
        <v>456</v>
      </c>
      <c r="M1126" s="225">
        <v>416</v>
      </c>
      <c r="N1126" s="225">
        <v>426</v>
      </c>
      <c r="O1126" s="225">
        <v>448</v>
      </c>
      <c r="P1126" s="225">
        <v>417</v>
      </c>
      <c r="Q1126" s="225">
        <v>436.13244694554351</v>
      </c>
      <c r="R1126" s="225">
        <v>419</v>
      </c>
      <c r="S1126" s="225">
        <v>423.8</v>
      </c>
      <c r="T1126" s="225">
        <v>417.89</v>
      </c>
      <c r="U1126" s="225">
        <v>425</v>
      </c>
      <c r="V1126" s="225">
        <v>374</v>
      </c>
      <c r="W1126" s="225">
        <v>387</v>
      </c>
      <c r="X1126" s="225">
        <v>447</v>
      </c>
      <c r="Y1126" s="225">
        <v>442</v>
      </c>
      <c r="Z1126" s="225">
        <v>404</v>
      </c>
      <c r="AA1126" s="225">
        <v>443</v>
      </c>
      <c r="AB1126" s="225">
        <v>462</v>
      </c>
      <c r="AC1126" s="225">
        <v>405.7</v>
      </c>
      <c r="AD1126" s="222"/>
      <c r="AE1126" s="223"/>
      <c r="AF1126" s="223"/>
      <c r="AG1126" s="223"/>
      <c r="AH1126" s="223"/>
      <c r="AI1126" s="223"/>
      <c r="AJ1126" s="223"/>
      <c r="AK1126" s="223"/>
      <c r="AL1126" s="223"/>
      <c r="AM1126" s="223"/>
      <c r="AN1126" s="223"/>
      <c r="AO1126" s="223"/>
      <c r="AP1126" s="223"/>
      <c r="AQ1126" s="223"/>
      <c r="AR1126" s="223"/>
      <c r="AS1126" s="223"/>
      <c r="AT1126" s="223"/>
      <c r="AU1126" s="223"/>
      <c r="AV1126" s="223"/>
      <c r="AW1126" s="223"/>
      <c r="AX1126" s="223"/>
      <c r="AY1126" s="223"/>
      <c r="AZ1126" s="223"/>
      <c r="BA1126" s="223"/>
      <c r="BB1126" s="223"/>
      <c r="BC1126" s="223"/>
      <c r="BD1126" s="223"/>
      <c r="BE1126" s="223"/>
      <c r="BF1126" s="223"/>
      <c r="BG1126" s="223"/>
      <c r="BH1126" s="223"/>
      <c r="BI1126" s="223"/>
      <c r="BJ1126" s="223"/>
      <c r="BK1126" s="223"/>
      <c r="BL1126" s="223"/>
      <c r="BM1126" s="224">
        <v>428.21983378140612</v>
      </c>
    </row>
    <row r="1127" spans="1:65">
      <c r="A1127" s="29"/>
      <c r="B1127" s="19">
        <v>1</v>
      </c>
      <c r="C1127" s="9">
        <v>5</v>
      </c>
      <c r="D1127" s="225">
        <v>442</v>
      </c>
      <c r="E1127" s="225">
        <v>445</v>
      </c>
      <c r="F1127" s="225">
        <v>419.0741408719233</v>
      </c>
      <c r="G1127" s="225">
        <v>435.5</v>
      </c>
      <c r="H1127" s="231">
        <v>477.08</v>
      </c>
      <c r="I1127" s="225">
        <v>452</v>
      </c>
      <c r="J1127" s="225">
        <v>429</v>
      </c>
      <c r="K1127" s="225">
        <v>458</v>
      </c>
      <c r="L1127" s="225">
        <v>451</v>
      </c>
      <c r="M1127" s="225">
        <v>450</v>
      </c>
      <c r="N1127" s="225">
        <v>423</v>
      </c>
      <c r="O1127" s="225">
        <v>472</v>
      </c>
      <c r="P1127" s="225">
        <v>415</v>
      </c>
      <c r="Q1127" s="225">
        <v>431.75364818063707</v>
      </c>
      <c r="R1127" s="225">
        <v>416</v>
      </c>
      <c r="S1127" s="225">
        <v>414.7</v>
      </c>
      <c r="T1127" s="225">
        <v>429.39</v>
      </c>
      <c r="U1127" s="225">
        <v>430</v>
      </c>
      <c r="V1127" s="225">
        <v>397</v>
      </c>
      <c r="W1127" s="225">
        <v>392</v>
      </c>
      <c r="X1127" s="225">
        <v>429</v>
      </c>
      <c r="Y1127" s="225">
        <v>428</v>
      </c>
      <c r="Z1127" s="225">
        <v>407</v>
      </c>
      <c r="AA1127" s="225">
        <v>439</v>
      </c>
      <c r="AB1127" s="225">
        <v>460</v>
      </c>
      <c r="AC1127" s="225">
        <v>401.7</v>
      </c>
      <c r="AD1127" s="222"/>
      <c r="AE1127" s="223"/>
      <c r="AF1127" s="223"/>
      <c r="AG1127" s="223"/>
      <c r="AH1127" s="223"/>
      <c r="AI1127" s="223"/>
      <c r="AJ1127" s="223"/>
      <c r="AK1127" s="223"/>
      <c r="AL1127" s="223"/>
      <c r="AM1127" s="223"/>
      <c r="AN1127" s="223"/>
      <c r="AO1127" s="223"/>
      <c r="AP1127" s="223"/>
      <c r="AQ1127" s="223"/>
      <c r="AR1127" s="223"/>
      <c r="AS1127" s="223"/>
      <c r="AT1127" s="223"/>
      <c r="AU1127" s="223"/>
      <c r="AV1127" s="223"/>
      <c r="AW1127" s="223"/>
      <c r="AX1127" s="223"/>
      <c r="AY1127" s="223"/>
      <c r="AZ1127" s="223"/>
      <c r="BA1127" s="223"/>
      <c r="BB1127" s="223"/>
      <c r="BC1127" s="223"/>
      <c r="BD1127" s="223"/>
      <c r="BE1127" s="223"/>
      <c r="BF1127" s="223"/>
      <c r="BG1127" s="223"/>
      <c r="BH1127" s="223"/>
      <c r="BI1127" s="223"/>
      <c r="BJ1127" s="223"/>
      <c r="BK1127" s="223"/>
      <c r="BL1127" s="223"/>
      <c r="BM1127" s="224">
        <v>71</v>
      </c>
    </row>
    <row r="1128" spans="1:65">
      <c r="A1128" s="29"/>
      <c r="B1128" s="19">
        <v>1</v>
      </c>
      <c r="C1128" s="9">
        <v>6</v>
      </c>
      <c r="D1128" s="225">
        <v>441</v>
      </c>
      <c r="E1128" s="225">
        <v>429</v>
      </c>
      <c r="F1128" s="225">
        <v>435.60198118540922</v>
      </c>
      <c r="G1128" s="225">
        <v>421.6</v>
      </c>
      <c r="H1128" s="231">
        <v>485.26</v>
      </c>
      <c r="I1128" s="225">
        <v>458</v>
      </c>
      <c r="J1128" s="225">
        <v>432</v>
      </c>
      <c r="K1128" s="225">
        <v>443</v>
      </c>
      <c r="L1128" s="225">
        <v>447</v>
      </c>
      <c r="M1128" s="225">
        <v>416</v>
      </c>
      <c r="N1128" s="225">
        <v>425</v>
      </c>
      <c r="O1128" s="225">
        <v>467</v>
      </c>
      <c r="P1128" s="225">
        <v>403</v>
      </c>
      <c r="Q1128" s="225">
        <v>430.02349744994171</v>
      </c>
      <c r="R1128" s="225">
        <v>417</v>
      </c>
      <c r="S1128" s="225">
        <v>411</v>
      </c>
      <c r="T1128" s="225">
        <v>419.2</v>
      </c>
      <c r="U1128" s="225">
        <v>431</v>
      </c>
      <c r="V1128" s="225">
        <v>414</v>
      </c>
      <c r="W1128" s="225">
        <v>387</v>
      </c>
      <c r="X1128" s="225">
        <v>450</v>
      </c>
      <c r="Y1128" s="225">
        <v>438</v>
      </c>
      <c r="Z1128" s="225">
        <v>404</v>
      </c>
      <c r="AA1128" s="225">
        <v>453</v>
      </c>
      <c r="AB1128" s="225">
        <v>460</v>
      </c>
      <c r="AC1128" s="225">
        <v>424.5</v>
      </c>
      <c r="AD1128" s="222"/>
      <c r="AE1128" s="223"/>
      <c r="AF1128" s="223"/>
      <c r="AG1128" s="223"/>
      <c r="AH1128" s="223"/>
      <c r="AI1128" s="223"/>
      <c r="AJ1128" s="223"/>
      <c r="AK1128" s="223"/>
      <c r="AL1128" s="223"/>
      <c r="AM1128" s="223"/>
      <c r="AN1128" s="223"/>
      <c r="AO1128" s="223"/>
      <c r="AP1128" s="223"/>
      <c r="AQ1128" s="223"/>
      <c r="AR1128" s="223"/>
      <c r="AS1128" s="223"/>
      <c r="AT1128" s="223"/>
      <c r="AU1128" s="223"/>
      <c r="AV1128" s="223"/>
      <c r="AW1128" s="223"/>
      <c r="AX1128" s="223"/>
      <c r="AY1128" s="223"/>
      <c r="AZ1128" s="223"/>
      <c r="BA1128" s="223"/>
      <c r="BB1128" s="223"/>
      <c r="BC1128" s="223"/>
      <c r="BD1128" s="223"/>
      <c r="BE1128" s="223"/>
      <c r="BF1128" s="223"/>
      <c r="BG1128" s="223"/>
      <c r="BH1128" s="223"/>
      <c r="BI1128" s="223"/>
      <c r="BJ1128" s="223"/>
      <c r="BK1128" s="223"/>
      <c r="BL1128" s="223"/>
      <c r="BM1128" s="226"/>
    </row>
    <row r="1129" spans="1:65">
      <c r="A1129" s="29"/>
      <c r="B1129" s="20" t="s">
        <v>275</v>
      </c>
      <c r="C1129" s="12"/>
      <c r="D1129" s="227">
        <v>444.16666666666669</v>
      </c>
      <c r="E1129" s="227">
        <v>430</v>
      </c>
      <c r="F1129" s="227">
        <v>419.07566835585999</v>
      </c>
      <c r="G1129" s="227">
        <v>424.09999999999997</v>
      </c>
      <c r="H1129" s="227">
        <v>482.58833333333331</v>
      </c>
      <c r="I1129" s="227">
        <v>454.5</v>
      </c>
      <c r="J1129" s="227">
        <v>428.83333333333331</v>
      </c>
      <c r="K1129" s="227">
        <v>441.33333333333331</v>
      </c>
      <c r="L1129" s="227">
        <v>452.5</v>
      </c>
      <c r="M1129" s="227">
        <v>427.5</v>
      </c>
      <c r="N1129" s="227">
        <v>423.83333333333331</v>
      </c>
      <c r="O1129" s="227">
        <v>466.16666666666669</v>
      </c>
      <c r="P1129" s="227">
        <v>413.5</v>
      </c>
      <c r="Q1129" s="227">
        <v>432.69517617929097</v>
      </c>
      <c r="R1129" s="227">
        <v>414.5</v>
      </c>
      <c r="S1129" s="227">
        <v>413.59999999999997</v>
      </c>
      <c r="T1129" s="227">
        <v>421.00833333333327</v>
      </c>
      <c r="U1129" s="227">
        <v>428.5</v>
      </c>
      <c r="V1129" s="227">
        <v>395.5</v>
      </c>
      <c r="W1129" s="227">
        <v>377</v>
      </c>
      <c r="X1129" s="227">
        <v>434.33333333333331</v>
      </c>
      <c r="Y1129" s="227">
        <v>435.83333333333331</v>
      </c>
      <c r="Z1129" s="227">
        <v>405.83333333333331</v>
      </c>
      <c r="AA1129" s="227">
        <v>441.83333333333331</v>
      </c>
      <c r="AB1129" s="227">
        <v>460.33333333333331</v>
      </c>
      <c r="AC1129" s="227">
        <v>410.41666666666669</v>
      </c>
      <c r="AD1129" s="222"/>
      <c r="AE1129" s="223"/>
      <c r="AF1129" s="223"/>
      <c r="AG1129" s="223"/>
      <c r="AH1129" s="223"/>
      <c r="AI1129" s="223"/>
      <c r="AJ1129" s="223"/>
      <c r="AK1129" s="223"/>
      <c r="AL1129" s="223"/>
      <c r="AM1129" s="223"/>
      <c r="AN1129" s="223"/>
      <c r="AO1129" s="223"/>
      <c r="AP1129" s="223"/>
      <c r="AQ1129" s="223"/>
      <c r="AR1129" s="223"/>
      <c r="AS1129" s="223"/>
      <c r="AT1129" s="223"/>
      <c r="AU1129" s="223"/>
      <c r="AV1129" s="223"/>
      <c r="AW1129" s="223"/>
      <c r="AX1129" s="223"/>
      <c r="AY1129" s="223"/>
      <c r="AZ1129" s="223"/>
      <c r="BA1129" s="223"/>
      <c r="BB1129" s="223"/>
      <c r="BC1129" s="223"/>
      <c r="BD1129" s="223"/>
      <c r="BE1129" s="223"/>
      <c r="BF1129" s="223"/>
      <c r="BG1129" s="223"/>
      <c r="BH1129" s="223"/>
      <c r="BI1129" s="223"/>
      <c r="BJ1129" s="223"/>
      <c r="BK1129" s="223"/>
      <c r="BL1129" s="223"/>
      <c r="BM1129" s="226"/>
    </row>
    <row r="1130" spans="1:65">
      <c r="A1130" s="29"/>
      <c r="B1130" s="3" t="s">
        <v>276</v>
      </c>
      <c r="C1130" s="28"/>
      <c r="D1130" s="225">
        <v>445</v>
      </c>
      <c r="E1130" s="225">
        <v>430</v>
      </c>
      <c r="F1130" s="225">
        <v>415.07674827239288</v>
      </c>
      <c r="G1130" s="225">
        <v>421.75</v>
      </c>
      <c r="H1130" s="225">
        <v>483.36500000000001</v>
      </c>
      <c r="I1130" s="225">
        <v>454.5</v>
      </c>
      <c r="J1130" s="225">
        <v>430</v>
      </c>
      <c r="K1130" s="225">
        <v>443.5</v>
      </c>
      <c r="L1130" s="225">
        <v>452.5</v>
      </c>
      <c r="M1130" s="225">
        <v>425.5</v>
      </c>
      <c r="N1130" s="225">
        <v>424</v>
      </c>
      <c r="O1130" s="225">
        <v>466.5</v>
      </c>
      <c r="P1130" s="225">
        <v>415</v>
      </c>
      <c r="Q1130" s="225">
        <v>431.51078974144332</v>
      </c>
      <c r="R1130" s="225">
        <v>416.5</v>
      </c>
      <c r="S1130" s="225">
        <v>412.7</v>
      </c>
      <c r="T1130" s="225">
        <v>419.1</v>
      </c>
      <c r="U1130" s="225">
        <v>430</v>
      </c>
      <c r="V1130" s="225">
        <v>396.5</v>
      </c>
      <c r="W1130" s="225">
        <v>387</v>
      </c>
      <c r="X1130" s="225">
        <v>433</v>
      </c>
      <c r="Y1130" s="225">
        <v>436.5</v>
      </c>
      <c r="Z1130" s="225">
        <v>406.5</v>
      </c>
      <c r="AA1130" s="225">
        <v>441</v>
      </c>
      <c r="AB1130" s="225">
        <v>460</v>
      </c>
      <c r="AC1130" s="225">
        <v>408.7</v>
      </c>
      <c r="AD1130" s="222"/>
      <c r="AE1130" s="223"/>
      <c r="AF1130" s="223"/>
      <c r="AG1130" s="223"/>
      <c r="AH1130" s="223"/>
      <c r="AI1130" s="223"/>
      <c r="AJ1130" s="223"/>
      <c r="AK1130" s="223"/>
      <c r="AL1130" s="223"/>
      <c r="AM1130" s="223"/>
      <c r="AN1130" s="223"/>
      <c r="AO1130" s="223"/>
      <c r="AP1130" s="223"/>
      <c r="AQ1130" s="223"/>
      <c r="AR1130" s="223"/>
      <c r="AS1130" s="223"/>
      <c r="AT1130" s="223"/>
      <c r="AU1130" s="223"/>
      <c r="AV1130" s="223"/>
      <c r="AW1130" s="223"/>
      <c r="AX1130" s="223"/>
      <c r="AY1130" s="223"/>
      <c r="AZ1130" s="223"/>
      <c r="BA1130" s="223"/>
      <c r="BB1130" s="223"/>
      <c r="BC1130" s="223"/>
      <c r="BD1130" s="223"/>
      <c r="BE1130" s="223"/>
      <c r="BF1130" s="223"/>
      <c r="BG1130" s="223"/>
      <c r="BH1130" s="223"/>
      <c r="BI1130" s="223"/>
      <c r="BJ1130" s="223"/>
      <c r="BK1130" s="223"/>
      <c r="BL1130" s="223"/>
      <c r="BM1130" s="226"/>
    </row>
    <row r="1131" spans="1:65">
      <c r="A1131" s="29"/>
      <c r="B1131" s="3" t="s">
        <v>277</v>
      </c>
      <c r="C1131" s="28"/>
      <c r="D1131" s="225">
        <v>2.228601953392904</v>
      </c>
      <c r="E1131" s="225">
        <v>9.8386991009990741</v>
      </c>
      <c r="F1131" s="225">
        <v>13.017179612805771</v>
      </c>
      <c r="G1131" s="225">
        <v>6.9180922225711949</v>
      </c>
      <c r="H1131" s="225">
        <v>3.6354830032152048</v>
      </c>
      <c r="I1131" s="225">
        <v>2.0736441353327719</v>
      </c>
      <c r="J1131" s="225">
        <v>3.9707262140150976</v>
      </c>
      <c r="K1131" s="225">
        <v>17.281975195754292</v>
      </c>
      <c r="L1131" s="225">
        <v>4.2308391602612359</v>
      </c>
      <c r="M1131" s="225">
        <v>13.111064030047295</v>
      </c>
      <c r="N1131" s="225">
        <v>1.7224014243685084</v>
      </c>
      <c r="O1131" s="225">
        <v>12.416387021459451</v>
      </c>
      <c r="P1131" s="225">
        <v>7.0356236397351442</v>
      </c>
      <c r="Q1131" s="225">
        <v>3.7295302661926653</v>
      </c>
      <c r="R1131" s="225">
        <v>5.5045435778091543</v>
      </c>
      <c r="S1131" s="225">
        <v>5.7511737932356102</v>
      </c>
      <c r="T1131" s="225">
        <v>4.3536256920716818</v>
      </c>
      <c r="U1131" s="225">
        <v>4.135214625627067</v>
      </c>
      <c r="V1131" s="225">
        <v>13.262729734108284</v>
      </c>
      <c r="W1131" s="225">
        <v>22.387496510329154</v>
      </c>
      <c r="X1131" s="225">
        <v>12.612163441165304</v>
      </c>
      <c r="Y1131" s="225">
        <v>5.2313159593611491</v>
      </c>
      <c r="Z1131" s="225">
        <v>1.4719601443879744</v>
      </c>
      <c r="AA1131" s="225">
        <v>6.8823445617512258</v>
      </c>
      <c r="AB1131" s="225">
        <v>1.0327955589886444</v>
      </c>
      <c r="AC1131" s="225">
        <v>8.139881244014969</v>
      </c>
      <c r="AD1131" s="222"/>
      <c r="AE1131" s="223"/>
      <c r="AF1131" s="223"/>
      <c r="AG1131" s="223"/>
      <c r="AH1131" s="223"/>
      <c r="AI1131" s="223"/>
      <c r="AJ1131" s="223"/>
      <c r="AK1131" s="223"/>
      <c r="AL1131" s="223"/>
      <c r="AM1131" s="223"/>
      <c r="AN1131" s="223"/>
      <c r="AO1131" s="223"/>
      <c r="AP1131" s="223"/>
      <c r="AQ1131" s="223"/>
      <c r="AR1131" s="223"/>
      <c r="AS1131" s="223"/>
      <c r="AT1131" s="223"/>
      <c r="AU1131" s="223"/>
      <c r="AV1131" s="223"/>
      <c r="AW1131" s="223"/>
      <c r="AX1131" s="223"/>
      <c r="AY1131" s="223"/>
      <c r="AZ1131" s="223"/>
      <c r="BA1131" s="223"/>
      <c r="BB1131" s="223"/>
      <c r="BC1131" s="223"/>
      <c r="BD1131" s="223"/>
      <c r="BE1131" s="223"/>
      <c r="BF1131" s="223"/>
      <c r="BG1131" s="223"/>
      <c r="BH1131" s="223"/>
      <c r="BI1131" s="223"/>
      <c r="BJ1131" s="223"/>
      <c r="BK1131" s="223"/>
      <c r="BL1131" s="223"/>
      <c r="BM1131" s="226"/>
    </row>
    <row r="1132" spans="1:65">
      <c r="A1132" s="29"/>
      <c r="B1132" s="3" t="s">
        <v>87</v>
      </c>
      <c r="C1132" s="28"/>
      <c r="D1132" s="13">
        <v>5.0174903265881518E-3</v>
      </c>
      <c r="E1132" s="13">
        <v>2.2880695583718778E-2</v>
      </c>
      <c r="F1132" s="13">
        <v>3.1061644938431918E-2</v>
      </c>
      <c r="G1132" s="13">
        <v>1.6312407975881151E-2</v>
      </c>
      <c r="H1132" s="13">
        <v>7.5333006459236233E-3</v>
      </c>
      <c r="I1132" s="13">
        <v>4.5624733450666047E-3</v>
      </c>
      <c r="J1132" s="13">
        <v>9.2593693292229249E-3</v>
      </c>
      <c r="K1132" s="13">
        <v>3.9158554068929666E-2</v>
      </c>
      <c r="L1132" s="13">
        <v>9.3499207961574276E-3</v>
      </c>
      <c r="M1132" s="13">
        <v>3.0669155625841625E-2</v>
      </c>
      <c r="N1132" s="13">
        <v>4.0638649414907789E-3</v>
      </c>
      <c r="O1132" s="13">
        <v>2.6635081204417842E-2</v>
      </c>
      <c r="P1132" s="13">
        <v>1.701480928593747E-2</v>
      </c>
      <c r="Q1132" s="13">
        <v>8.6193016966921356E-3</v>
      </c>
      <c r="R1132" s="13">
        <v>1.3279960380721724E-2</v>
      </c>
      <c r="S1132" s="13">
        <v>1.3905159074554184E-2</v>
      </c>
      <c r="T1132" s="13">
        <v>1.0340948972676746E-2</v>
      </c>
      <c r="U1132" s="13">
        <v>9.6504425335520814E-3</v>
      </c>
      <c r="V1132" s="13">
        <v>3.353408276639263E-2</v>
      </c>
      <c r="W1132" s="13">
        <v>5.9383279868247089E-2</v>
      </c>
      <c r="X1132" s="13">
        <v>2.9037981829237079E-2</v>
      </c>
      <c r="Y1132" s="13">
        <v>1.2003019409624052E-2</v>
      </c>
      <c r="Z1132" s="13">
        <v>3.6270065159457274E-3</v>
      </c>
      <c r="AA1132" s="13">
        <v>1.557678889872024E-2</v>
      </c>
      <c r="AB1132" s="13">
        <v>2.2435819529079892E-3</v>
      </c>
      <c r="AC1132" s="13">
        <v>1.9833213183386725E-2</v>
      </c>
      <c r="AD1132" s="152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278</v>
      </c>
      <c r="C1133" s="28"/>
      <c r="D1133" s="13">
        <v>3.7239827834319783E-2</v>
      </c>
      <c r="E1133" s="13">
        <v>4.1571316369772848E-3</v>
      </c>
      <c r="F1133" s="13">
        <v>-2.1353904476582364E-2</v>
      </c>
      <c r="G1133" s="13">
        <v>-9.6208383087393878E-3</v>
      </c>
      <c r="H1133" s="13">
        <v>0.12696399200341735</v>
      </c>
      <c r="I1133" s="13">
        <v>6.137073564885176E-2</v>
      </c>
      <c r="J1133" s="13">
        <v>1.4326743030785849E-3</v>
      </c>
      <c r="K1133" s="13">
        <v>3.0623288594851195E-2</v>
      </c>
      <c r="L1133" s="13">
        <v>5.6700237362168115E-2</v>
      </c>
      <c r="M1133" s="13">
        <v>-1.6809912213771039E-3</v>
      </c>
      <c r="N1133" s="13">
        <v>-1.0243571413630526E-2</v>
      </c>
      <c r="O1133" s="13">
        <v>8.8615308987839425E-2</v>
      </c>
      <c r="P1133" s="13">
        <v>-3.4374479228162502E-2</v>
      </c>
      <c r="Q1133" s="13">
        <v>1.0451039500821935E-2</v>
      </c>
      <c r="R1133" s="13">
        <v>-3.203923008482068E-2</v>
      </c>
      <c r="S1133" s="13">
        <v>-3.4140954313828353E-2</v>
      </c>
      <c r="T1133" s="13">
        <v>-1.6840650243571176E-2</v>
      </c>
      <c r="U1133" s="13">
        <v>6.5425792196460719E-4</v>
      </c>
      <c r="V1133" s="13">
        <v>-7.6408963808314967E-2</v>
      </c>
      <c r="W1133" s="13">
        <v>-0.1196110729601384</v>
      </c>
      <c r="X1133" s="13">
        <v>1.4276544591458551E-2</v>
      </c>
      <c r="Y1133" s="13">
        <v>1.7779418306471229E-2</v>
      </c>
      <c r="Z1133" s="13">
        <v>-5.227805599378299E-2</v>
      </c>
      <c r="AA1133" s="13">
        <v>3.1790913166522161E-2</v>
      </c>
      <c r="AB1133" s="13">
        <v>7.4993022318345481E-2</v>
      </c>
      <c r="AC1133" s="13">
        <v>-4.1574830753466352E-2</v>
      </c>
      <c r="AD1133" s="152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45" t="s">
        <v>279</v>
      </c>
      <c r="C1134" s="46"/>
      <c r="D1134" s="44">
        <v>0.76</v>
      </c>
      <c r="E1134" s="44">
        <v>7.0000000000000007E-2</v>
      </c>
      <c r="F1134" s="44">
        <v>0.47</v>
      </c>
      <c r="G1134" s="44">
        <v>0.23</v>
      </c>
      <c r="H1134" s="44">
        <v>2.66</v>
      </c>
      <c r="I1134" s="44">
        <v>1.27</v>
      </c>
      <c r="J1134" s="44">
        <v>0.01</v>
      </c>
      <c r="K1134" s="44">
        <v>0.62</v>
      </c>
      <c r="L1134" s="44">
        <v>1.18</v>
      </c>
      <c r="M1134" s="44">
        <v>0.06</v>
      </c>
      <c r="N1134" s="44">
        <v>0.24</v>
      </c>
      <c r="O1134" s="44">
        <v>1.85</v>
      </c>
      <c r="P1134" s="44">
        <v>0.75</v>
      </c>
      <c r="Q1134" s="44">
        <v>0.2</v>
      </c>
      <c r="R1134" s="44">
        <v>0.7</v>
      </c>
      <c r="S1134" s="44">
        <v>0.74</v>
      </c>
      <c r="T1134" s="44">
        <v>0.38</v>
      </c>
      <c r="U1134" s="44">
        <v>0.01</v>
      </c>
      <c r="V1134" s="44">
        <v>1.64</v>
      </c>
      <c r="W1134" s="44">
        <v>2.5499999999999998</v>
      </c>
      <c r="X1134" s="44">
        <v>0.28000000000000003</v>
      </c>
      <c r="Y1134" s="44">
        <v>0.35</v>
      </c>
      <c r="Z1134" s="44">
        <v>1.1299999999999999</v>
      </c>
      <c r="AA1134" s="44">
        <v>0.65</v>
      </c>
      <c r="AB1134" s="44">
        <v>1.56</v>
      </c>
      <c r="AC1134" s="44">
        <v>0.9</v>
      </c>
      <c r="AD1134" s="152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B1135" s="3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  <c r="AA1135" s="20"/>
      <c r="AB1135" s="20"/>
      <c r="AC1135" s="20"/>
      <c r="BM1135" s="55"/>
    </row>
    <row r="1136" spans="1:65" ht="15">
      <c r="B1136" s="8" t="s">
        <v>636</v>
      </c>
      <c r="BM1136" s="27" t="s">
        <v>67</v>
      </c>
    </row>
    <row r="1137" spans="1:65" ht="15">
      <c r="A1137" s="24" t="s">
        <v>45</v>
      </c>
      <c r="B1137" s="18" t="s">
        <v>114</v>
      </c>
      <c r="C1137" s="15" t="s">
        <v>115</v>
      </c>
      <c r="D1137" s="16" t="s">
        <v>244</v>
      </c>
      <c r="E1137" s="17" t="s">
        <v>244</v>
      </c>
      <c r="F1137" s="17" t="s">
        <v>244</v>
      </c>
      <c r="G1137" s="17" t="s">
        <v>244</v>
      </c>
      <c r="H1137" s="17" t="s">
        <v>244</v>
      </c>
      <c r="I1137" s="17" t="s">
        <v>244</v>
      </c>
      <c r="J1137" s="17" t="s">
        <v>244</v>
      </c>
      <c r="K1137" s="17" t="s">
        <v>244</v>
      </c>
      <c r="L1137" s="17" t="s">
        <v>244</v>
      </c>
      <c r="M1137" s="17" t="s">
        <v>244</v>
      </c>
      <c r="N1137" s="17" t="s">
        <v>244</v>
      </c>
      <c r="O1137" s="17" t="s">
        <v>244</v>
      </c>
      <c r="P1137" s="17" t="s">
        <v>244</v>
      </c>
      <c r="Q1137" s="17" t="s">
        <v>244</v>
      </c>
      <c r="R1137" s="17" t="s">
        <v>244</v>
      </c>
      <c r="S1137" s="17" t="s">
        <v>244</v>
      </c>
      <c r="T1137" s="17" t="s">
        <v>244</v>
      </c>
      <c r="U1137" s="17" t="s">
        <v>244</v>
      </c>
      <c r="V1137" s="17" t="s">
        <v>244</v>
      </c>
      <c r="W1137" s="17" t="s">
        <v>244</v>
      </c>
      <c r="X1137" s="17" t="s">
        <v>244</v>
      </c>
      <c r="Y1137" s="17" t="s">
        <v>244</v>
      </c>
      <c r="Z1137" s="17" t="s">
        <v>244</v>
      </c>
      <c r="AA1137" s="17" t="s">
        <v>244</v>
      </c>
      <c r="AB1137" s="17" t="s">
        <v>244</v>
      </c>
      <c r="AC1137" s="152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</v>
      </c>
    </row>
    <row r="1138" spans="1:65">
      <c r="A1138" s="29"/>
      <c r="B1138" s="19" t="s">
        <v>245</v>
      </c>
      <c r="C1138" s="9" t="s">
        <v>245</v>
      </c>
      <c r="D1138" s="150" t="s">
        <v>247</v>
      </c>
      <c r="E1138" s="151" t="s">
        <v>248</v>
      </c>
      <c r="F1138" s="151" t="s">
        <v>249</v>
      </c>
      <c r="G1138" s="151" t="s">
        <v>250</v>
      </c>
      <c r="H1138" s="151" t="s">
        <v>252</v>
      </c>
      <c r="I1138" s="151" t="s">
        <v>253</v>
      </c>
      <c r="J1138" s="151" t="s">
        <v>254</v>
      </c>
      <c r="K1138" s="151" t="s">
        <v>255</v>
      </c>
      <c r="L1138" s="151" t="s">
        <v>256</v>
      </c>
      <c r="M1138" s="151" t="s">
        <v>257</v>
      </c>
      <c r="N1138" s="151" t="s">
        <v>258</v>
      </c>
      <c r="O1138" s="151" t="s">
        <v>259</v>
      </c>
      <c r="P1138" s="151" t="s">
        <v>260</v>
      </c>
      <c r="Q1138" s="151" t="s">
        <v>261</v>
      </c>
      <c r="R1138" s="151" t="s">
        <v>262</v>
      </c>
      <c r="S1138" s="151" t="s">
        <v>263</v>
      </c>
      <c r="T1138" s="151" t="s">
        <v>264</v>
      </c>
      <c r="U1138" s="151" t="s">
        <v>265</v>
      </c>
      <c r="V1138" s="151" t="s">
        <v>283</v>
      </c>
      <c r="W1138" s="151" t="s">
        <v>305</v>
      </c>
      <c r="X1138" s="151" t="s">
        <v>284</v>
      </c>
      <c r="Y1138" s="151" t="s">
        <v>266</v>
      </c>
      <c r="Z1138" s="151" t="s">
        <v>267</v>
      </c>
      <c r="AA1138" s="151" t="s">
        <v>285</v>
      </c>
      <c r="AB1138" s="151" t="s">
        <v>269</v>
      </c>
      <c r="AC1138" s="152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 t="s">
        <v>3</v>
      </c>
    </row>
    <row r="1139" spans="1:65">
      <c r="A1139" s="29"/>
      <c r="B1139" s="19"/>
      <c r="C1139" s="9"/>
      <c r="D1139" s="10" t="s">
        <v>313</v>
      </c>
      <c r="E1139" s="11" t="s">
        <v>313</v>
      </c>
      <c r="F1139" s="11" t="s">
        <v>118</v>
      </c>
      <c r="G1139" s="11" t="s">
        <v>313</v>
      </c>
      <c r="H1139" s="11" t="s">
        <v>313</v>
      </c>
      <c r="I1139" s="11" t="s">
        <v>314</v>
      </c>
      <c r="J1139" s="11" t="s">
        <v>314</v>
      </c>
      <c r="K1139" s="11" t="s">
        <v>314</v>
      </c>
      <c r="L1139" s="11" t="s">
        <v>314</v>
      </c>
      <c r="M1139" s="11" t="s">
        <v>314</v>
      </c>
      <c r="N1139" s="11" t="s">
        <v>314</v>
      </c>
      <c r="O1139" s="11" t="s">
        <v>313</v>
      </c>
      <c r="P1139" s="11" t="s">
        <v>314</v>
      </c>
      <c r="Q1139" s="11" t="s">
        <v>313</v>
      </c>
      <c r="R1139" s="11" t="s">
        <v>118</v>
      </c>
      <c r="S1139" s="11" t="s">
        <v>314</v>
      </c>
      <c r="T1139" s="11" t="s">
        <v>118</v>
      </c>
      <c r="U1139" s="11" t="s">
        <v>314</v>
      </c>
      <c r="V1139" s="11" t="s">
        <v>314</v>
      </c>
      <c r="W1139" s="11" t="s">
        <v>118</v>
      </c>
      <c r="X1139" s="11" t="s">
        <v>313</v>
      </c>
      <c r="Y1139" s="11" t="s">
        <v>314</v>
      </c>
      <c r="Z1139" s="11" t="s">
        <v>314</v>
      </c>
      <c r="AA1139" s="11" t="s">
        <v>314</v>
      </c>
      <c r="AB1139" s="11" t="s">
        <v>314</v>
      </c>
      <c r="AC1139" s="152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0</v>
      </c>
    </row>
    <row r="1140" spans="1:65">
      <c r="A1140" s="29"/>
      <c r="B1140" s="19"/>
      <c r="C1140" s="9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C1140" s="152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8">
        <v>1</v>
      </c>
      <c r="C1141" s="14">
        <v>1</v>
      </c>
      <c r="D1141" s="221">
        <v>221.5</v>
      </c>
      <c r="E1141" s="221">
        <v>221</v>
      </c>
      <c r="F1141" s="221">
        <v>210.38677507223258</v>
      </c>
      <c r="G1141" s="221">
        <v>202.5</v>
      </c>
      <c r="H1141" s="229">
        <v>328.04</v>
      </c>
      <c r="I1141" s="221">
        <v>222</v>
      </c>
      <c r="J1141" s="221">
        <v>212</v>
      </c>
      <c r="K1141" s="221">
        <v>217</v>
      </c>
      <c r="L1141" s="221">
        <v>212</v>
      </c>
      <c r="M1141" s="221">
        <v>220</v>
      </c>
      <c r="N1141" s="221">
        <v>216</v>
      </c>
      <c r="O1141" s="221">
        <v>236</v>
      </c>
      <c r="P1141" s="221">
        <v>214.9</v>
      </c>
      <c r="Q1141" s="221">
        <v>222.5263868672308</v>
      </c>
      <c r="R1141" s="221">
        <v>208</v>
      </c>
      <c r="S1141" s="221">
        <v>204.2</v>
      </c>
      <c r="T1141" s="221">
        <v>210.3</v>
      </c>
      <c r="U1141" s="221">
        <v>209</v>
      </c>
      <c r="V1141" s="221">
        <v>212</v>
      </c>
      <c r="W1141" s="229">
        <v>199</v>
      </c>
      <c r="X1141" s="221">
        <v>213</v>
      </c>
      <c r="Y1141" s="221" t="s">
        <v>280</v>
      </c>
      <c r="Z1141" s="221">
        <v>221</v>
      </c>
      <c r="AA1141" s="221">
        <v>208</v>
      </c>
      <c r="AB1141" s="221">
        <v>210.4</v>
      </c>
      <c r="AC1141" s="222"/>
      <c r="AD1141" s="223"/>
      <c r="AE1141" s="223"/>
      <c r="AF1141" s="223"/>
      <c r="AG1141" s="223"/>
      <c r="AH1141" s="223"/>
      <c r="AI1141" s="223"/>
      <c r="AJ1141" s="223"/>
      <c r="AK1141" s="223"/>
      <c r="AL1141" s="223"/>
      <c r="AM1141" s="223"/>
      <c r="AN1141" s="223"/>
      <c r="AO1141" s="223"/>
      <c r="AP1141" s="223"/>
      <c r="AQ1141" s="223"/>
      <c r="AR1141" s="223"/>
      <c r="AS1141" s="223"/>
      <c r="AT1141" s="223"/>
      <c r="AU1141" s="223"/>
      <c r="AV1141" s="223"/>
      <c r="AW1141" s="223"/>
      <c r="AX1141" s="223"/>
      <c r="AY1141" s="223"/>
      <c r="AZ1141" s="223"/>
      <c r="BA1141" s="223"/>
      <c r="BB1141" s="223"/>
      <c r="BC1141" s="223"/>
      <c r="BD1141" s="223"/>
      <c r="BE1141" s="223"/>
      <c r="BF1141" s="223"/>
      <c r="BG1141" s="223"/>
      <c r="BH1141" s="223"/>
      <c r="BI1141" s="223"/>
      <c r="BJ1141" s="223"/>
      <c r="BK1141" s="223"/>
      <c r="BL1141" s="223"/>
      <c r="BM1141" s="224">
        <v>1</v>
      </c>
    </row>
    <row r="1142" spans="1:65">
      <c r="A1142" s="29"/>
      <c r="B1142" s="19">
        <v>1</v>
      </c>
      <c r="C1142" s="9">
        <v>2</v>
      </c>
      <c r="D1142" s="225">
        <v>218</v>
      </c>
      <c r="E1142" s="225">
        <v>222</v>
      </c>
      <c r="F1142" s="225">
        <v>208.97746618756941</v>
      </c>
      <c r="G1142" s="225">
        <v>206.7</v>
      </c>
      <c r="H1142" s="232">
        <v>217.42</v>
      </c>
      <c r="I1142" s="225">
        <v>225</v>
      </c>
      <c r="J1142" s="225">
        <v>214</v>
      </c>
      <c r="K1142" s="225">
        <v>230</v>
      </c>
      <c r="L1142" s="225">
        <v>210</v>
      </c>
      <c r="M1142" s="225">
        <v>219</v>
      </c>
      <c r="N1142" s="225">
        <v>212</v>
      </c>
      <c r="O1142" s="225">
        <v>228</v>
      </c>
      <c r="P1142" s="225">
        <v>214.3</v>
      </c>
      <c r="Q1142" s="225">
        <v>223.78934932377709</v>
      </c>
      <c r="R1142" s="225">
        <v>214</v>
      </c>
      <c r="S1142" s="225">
        <v>207.6</v>
      </c>
      <c r="T1142" s="225">
        <v>209.08</v>
      </c>
      <c r="U1142" s="225">
        <v>211</v>
      </c>
      <c r="V1142" s="225">
        <v>211</v>
      </c>
      <c r="W1142" s="231">
        <v>184</v>
      </c>
      <c r="X1142" s="225">
        <v>222</v>
      </c>
      <c r="Y1142" s="225" t="s">
        <v>280</v>
      </c>
      <c r="Z1142" s="225">
        <v>221</v>
      </c>
      <c r="AA1142" s="225">
        <v>211</v>
      </c>
      <c r="AB1142" s="225">
        <v>204.5</v>
      </c>
      <c r="AC1142" s="222"/>
      <c r="AD1142" s="223"/>
      <c r="AE1142" s="223"/>
      <c r="AF1142" s="223"/>
      <c r="AG1142" s="223"/>
      <c r="AH1142" s="223"/>
      <c r="AI1142" s="223"/>
      <c r="AJ1142" s="223"/>
      <c r="AK1142" s="223"/>
      <c r="AL1142" s="223"/>
      <c r="AM1142" s="223"/>
      <c r="AN1142" s="223"/>
      <c r="AO1142" s="223"/>
      <c r="AP1142" s="223"/>
      <c r="AQ1142" s="223"/>
      <c r="AR1142" s="223"/>
      <c r="AS1142" s="223"/>
      <c r="AT1142" s="223"/>
      <c r="AU1142" s="223"/>
      <c r="AV1142" s="223"/>
      <c r="AW1142" s="223"/>
      <c r="AX1142" s="223"/>
      <c r="AY1142" s="223"/>
      <c r="AZ1142" s="223"/>
      <c r="BA1142" s="223"/>
      <c r="BB1142" s="223"/>
      <c r="BC1142" s="223"/>
      <c r="BD1142" s="223"/>
      <c r="BE1142" s="223"/>
      <c r="BF1142" s="223"/>
      <c r="BG1142" s="223"/>
      <c r="BH1142" s="223"/>
      <c r="BI1142" s="223"/>
      <c r="BJ1142" s="223"/>
      <c r="BK1142" s="223"/>
      <c r="BL1142" s="223"/>
      <c r="BM1142" s="224">
        <v>25</v>
      </c>
    </row>
    <row r="1143" spans="1:65">
      <c r="A1143" s="29"/>
      <c r="B1143" s="19">
        <v>1</v>
      </c>
      <c r="C1143" s="9">
        <v>3</v>
      </c>
      <c r="D1143" s="225">
        <v>219.3</v>
      </c>
      <c r="E1143" s="225">
        <v>221</v>
      </c>
      <c r="F1143" s="225">
        <v>206.97972413898651</v>
      </c>
      <c r="G1143" s="225">
        <v>210.3</v>
      </c>
      <c r="H1143" s="231">
        <v>329.76</v>
      </c>
      <c r="I1143" s="225">
        <v>221</v>
      </c>
      <c r="J1143" s="225">
        <v>214</v>
      </c>
      <c r="K1143" s="225">
        <v>229</v>
      </c>
      <c r="L1143" s="225">
        <v>213</v>
      </c>
      <c r="M1143" s="225">
        <v>213</v>
      </c>
      <c r="N1143" s="225">
        <v>215</v>
      </c>
      <c r="O1143" s="225">
        <v>241</v>
      </c>
      <c r="P1143" s="225">
        <v>222.8</v>
      </c>
      <c r="Q1143" s="225">
        <v>228.69764518323359</v>
      </c>
      <c r="R1143" s="225">
        <v>209</v>
      </c>
      <c r="S1143" s="225">
        <v>210.6</v>
      </c>
      <c r="T1143" s="225">
        <v>209.16</v>
      </c>
      <c r="U1143" s="225">
        <v>216</v>
      </c>
      <c r="V1143" s="225">
        <v>209</v>
      </c>
      <c r="W1143" s="231">
        <v>176</v>
      </c>
      <c r="X1143" s="225">
        <v>223</v>
      </c>
      <c r="Y1143" s="225" t="s">
        <v>280</v>
      </c>
      <c r="Z1143" s="225">
        <v>221</v>
      </c>
      <c r="AA1143" s="225">
        <v>210</v>
      </c>
      <c r="AB1143" s="225">
        <v>201.9</v>
      </c>
      <c r="AC1143" s="222"/>
      <c r="AD1143" s="223"/>
      <c r="AE1143" s="223"/>
      <c r="AF1143" s="223"/>
      <c r="AG1143" s="223"/>
      <c r="AH1143" s="223"/>
      <c r="AI1143" s="223"/>
      <c r="AJ1143" s="223"/>
      <c r="AK1143" s="223"/>
      <c r="AL1143" s="223"/>
      <c r="AM1143" s="223"/>
      <c r="AN1143" s="223"/>
      <c r="AO1143" s="223"/>
      <c r="AP1143" s="223"/>
      <c r="AQ1143" s="223"/>
      <c r="AR1143" s="223"/>
      <c r="AS1143" s="223"/>
      <c r="AT1143" s="223"/>
      <c r="AU1143" s="223"/>
      <c r="AV1143" s="223"/>
      <c r="AW1143" s="223"/>
      <c r="AX1143" s="223"/>
      <c r="AY1143" s="223"/>
      <c r="AZ1143" s="223"/>
      <c r="BA1143" s="223"/>
      <c r="BB1143" s="223"/>
      <c r="BC1143" s="223"/>
      <c r="BD1143" s="223"/>
      <c r="BE1143" s="223"/>
      <c r="BF1143" s="223"/>
      <c r="BG1143" s="223"/>
      <c r="BH1143" s="223"/>
      <c r="BI1143" s="223"/>
      <c r="BJ1143" s="223"/>
      <c r="BK1143" s="223"/>
      <c r="BL1143" s="223"/>
      <c r="BM1143" s="224">
        <v>16</v>
      </c>
    </row>
    <row r="1144" spans="1:65">
      <c r="A1144" s="29"/>
      <c r="B1144" s="19">
        <v>1</v>
      </c>
      <c r="C1144" s="9">
        <v>4</v>
      </c>
      <c r="D1144" s="225">
        <v>218.9</v>
      </c>
      <c r="E1144" s="225">
        <v>223</v>
      </c>
      <c r="F1144" s="225">
        <v>204.62697016255191</v>
      </c>
      <c r="G1144" s="225">
        <v>204.9</v>
      </c>
      <c r="H1144" s="231">
        <v>323.64999999999998</v>
      </c>
      <c r="I1144" s="225">
        <v>225</v>
      </c>
      <c r="J1144" s="225">
        <v>210</v>
      </c>
      <c r="K1144" s="225">
        <v>241</v>
      </c>
      <c r="L1144" s="225">
        <v>206</v>
      </c>
      <c r="M1144" s="225">
        <v>211</v>
      </c>
      <c r="N1144" s="225">
        <v>217</v>
      </c>
      <c r="O1144" s="225">
        <v>226</v>
      </c>
      <c r="P1144" s="225">
        <v>219.7</v>
      </c>
      <c r="Q1144" s="225">
        <v>225.44660059604362</v>
      </c>
      <c r="R1144" s="225">
        <v>211</v>
      </c>
      <c r="S1144" s="225">
        <v>208.9</v>
      </c>
      <c r="T1144" s="225">
        <v>208.82</v>
      </c>
      <c r="U1144" s="225">
        <v>210</v>
      </c>
      <c r="V1144" s="232">
        <v>196</v>
      </c>
      <c r="W1144" s="231">
        <v>182</v>
      </c>
      <c r="X1144" s="225">
        <v>223</v>
      </c>
      <c r="Y1144" s="225" t="s">
        <v>280</v>
      </c>
      <c r="Z1144" s="225">
        <v>220</v>
      </c>
      <c r="AA1144" s="225">
        <v>213</v>
      </c>
      <c r="AB1144" s="225">
        <v>196.2</v>
      </c>
      <c r="AC1144" s="222"/>
      <c r="AD1144" s="223"/>
      <c r="AE1144" s="223"/>
      <c r="AF1144" s="223"/>
      <c r="AG1144" s="223"/>
      <c r="AH1144" s="223"/>
      <c r="AI1144" s="223"/>
      <c r="AJ1144" s="223"/>
      <c r="AK1144" s="223"/>
      <c r="AL1144" s="223"/>
      <c r="AM1144" s="223"/>
      <c r="AN1144" s="223"/>
      <c r="AO1144" s="223"/>
      <c r="AP1144" s="223"/>
      <c r="AQ1144" s="223"/>
      <c r="AR1144" s="223"/>
      <c r="AS1144" s="223"/>
      <c r="AT1144" s="223"/>
      <c r="AU1144" s="223"/>
      <c r="AV1144" s="223"/>
      <c r="AW1144" s="223"/>
      <c r="AX1144" s="223"/>
      <c r="AY1144" s="223"/>
      <c r="AZ1144" s="223"/>
      <c r="BA1144" s="223"/>
      <c r="BB1144" s="223"/>
      <c r="BC1144" s="223"/>
      <c r="BD1144" s="223"/>
      <c r="BE1144" s="223"/>
      <c r="BF1144" s="223"/>
      <c r="BG1144" s="223"/>
      <c r="BH1144" s="223"/>
      <c r="BI1144" s="223"/>
      <c r="BJ1144" s="223"/>
      <c r="BK1144" s="223"/>
      <c r="BL1144" s="223"/>
      <c r="BM1144" s="224">
        <v>215.89307622939367</v>
      </c>
    </row>
    <row r="1145" spans="1:65">
      <c r="A1145" s="29"/>
      <c r="B1145" s="19">
        <v>1</v>
      </c>
      <c r="C1145" s="9">
        <v>5</v>
      </c>
      <c r="D1145" s="225">
        <v>218.3</v>
      </c>
      <c r="E1145" s="225">
        <v>215</v>
      </c>
      <c r="F1145" s="225">
        <v>207.67945706835945</v>
      </c>
      <c r="G1145" s="232">
        <v>228.9</v>
      </c>
      <c r="H1145" s="231">
        <v>312.16000000000003</v>
      </c>
      <c r="I1145" s="225">
        <v>224</v>
      </c>
      <c r="J1145" s="225">
        <v>210</v>
      </c>
      <c r="K1145" s="225">
        <v>237</v>
      </c>
      <c r="L1145" s="225">
        <v>217</v>
      </c>
      <c r="M1145" s="225">
        <v>227</v>
      </c>
      <c r="N1145" s="225">
        <v>215</v>
      </c>
      <c r="O1145" s="225">
        <v>238</v>
      </c>
      <c r="P1145" s="225">
        <v>217</v>
      </c>
      <c r="Q1145" s="225">
        <v>224.82046533186482</v>
      </c>
      <c r="R1145" s="225">
        <v>209</v>
      </c>
      <c r="S1145" s="225">
        <v>208.1</v>
      </c>
      <c r="T1145" s="225">
        <v>210.93</v>
      </c>
      <c r="U1145" s="225">
        <v>219</v>
      </c>
      <c r="V1145" s="225">
        <v>212</v>
      </c>
      <c r="W1145" s="231">
        <v>174</v>
      </c>
      <c r="X1145" s="225">
        <v>229</v>
      </c>
      <c r="Y1145" s="225" t="s">
        <v>280</v>
      </c>
      <c r="Z1145" s="225">
        <v>221</v>
      </c>
      <c r="AA1145" s="225">
        <v>214</v>
      </c>
      <c r="AB1145" s="225">
        <v>204.4</v>
      </c>
      <c r="AC1145" s="222"/>
      <c r="AD1145" s="223"/>
      <c r="AE1145" s="223"/>
      <c r="AF1145" s="223"/>
      <c r="AG1145" s="223"/>
      <c r="AH1145" s="223"/>
      <c r="AI1145" s="223"/>
      <c r="AJ1145" s="223"/>
      <c r="AK1145" s="223"/>
      <c r="AL1145" s="223"/>
      <c r="AM1145" s="223"/>
      <c r="AN1145" s="223"/>
      <c r="AO1145" s="223"/>
      <c r="AP1145" s="223"/>
      <c r="AQ1145" s="223"/>
      <c r="AR1145" s="223"/>
      <c r="AS1145" s="223"/>
      <c r="AT1145" s="223"/>
      <c r="AU1145" s="223"/>
      <c r="AV1145" s="223"/>
      <c r="AW1145" s="223"/>
      <c r="AX1145" s="223"/>
      <c r="AY1145" s="223"/>
      <c r="AZ1145" s="223"/>
      <c r="BA1145" s="223"/>
      <c r="BB1145" s="223"/>
      <c r="BC1145" s="223"/>
      <c r="BD1145" s="223"/>
      <c r="BE1145" s="223"/>
      <c r="BF1145" s="223"/>
      <c r="BG1145" s="223"/>
      <c r="BH1145" s="223"/>
      <c r="BI1145" s="223"/>
      <c r="BJ1145" s="223"/>
      <c r="BK1145" s="223"/>
      <c r="BL1145" s="223"/>
      <c r="BM1145" s="224">
        <v>72</v>
      </c>
    </row>
    <row r="1146" spans="1:65">
      <c r="A1146" s="29"/>
      <c r="B1146" s="19">
        <v>1</v>
      </c>
      <c r="C1146" s="9">
        <v>6</v>
      </c>
      <c r="D1146" s="225">
        <v>216.9</v>
      </c>
      <c r="E1146" s="225">
        <v>222</v>
      </c>
      <c r="F1146" s="225">
        <v>205.57561907092119</v>
      </c>
      <c r="G1146" s="225">
        <v>204.6</v>
      </c>
      <c r="H1146" s="231">
        <v>321.08999999999997</v>
      </c>
      <c r="I1146" s="225">
        <v>222</v>
      </c>
      <c r="J1146" s="225">
        <v>215</v>
      </c>
      <c r="K1146" s="225">
        <v>231</v>
      </c>
      <c r="L1146" s="225">
        <v>205</v>
      </c>
      <c r="M1146" s="225">
        <v>216</v>
      </c>
      <c r="N1146" s="225">
        <v>215</v>
      </c>
      <c r="O1146" s="225">
        <v>235</v>
      </c>
      <c r="P1146" s="225">
        <v>218.6</v>
      </c>
      <c r="Q1146" s="225">
        <v>224.8396032771999</v>
      </c>
      <c r="R1146" s="225">
        <v>210</v>
      </c>
      <c r="S1146" s="225">
        <v>206.2</v>
      </c>
      <c r="T1146" s="225">
        <v>208.85</v>
      </c>
      <c r="U1146" s="225">
        <v>207</v>
      </c>
      <c r="V1146" s="225">
        <v>217</v>
      </c>
      <c r="W1146" s="231">
        <v>201</v>
      </c>
      <c r="X1146" s="225">
        <v>227</v>
      </c>
      <c r="Y1146" s="225" t="s">
        <v>280</v>
      </c>
      <c r="Z1146" s="225">
        <v>221</v>
      </c>
      <c r="AA1146" s="232">
        <v>225</v>
      </c>
      <c r="AB1146" s="225">
        <v>207</v>
      </c>
      <c r="AC1146" s="222"/>
      <c r="AD1146" s="223"/>
      <c r="AE1146" s="223"/>
      <c r="AF1146" s="223"/>
      <c r="AG1146" s="223"/>
      <c r="AH1146" s="223"/>
      <c r="AI1146" s="223"/>
      <c r="AJ1146" s="223"/>
      <c r="AK1146" s="223"/>
      <c r="AL1146" s="223"/>
      <c r="AM1146" s="223"/>
      <c r="AN1146" s="223"/>
      <c r="AO1146" s="223"/>
      <c r="AP1146" s="223"/>
      <c r="AQ1146" s="223"/>
      <c r="AR1146" s="223"/>
      <c r="AS1146" s="223"/>
      <c r="AT1146" s="223"/>
      <c r="AU1146" s="223"/>
      <c r="AV1146" s="223"/>
      <c r="AW1146" s="223"/>
      <c r="AX1146" s="223"/>
      <c r="AY1146" s="223"/>
      <c r="AZ1146" s="223"/>
      <c r="BA1146" s="223"/>
      <c r="BB1146" s="223"/>
      <c r="BC1146" s="223"/>
      <c r="BD1146" s="223"/>
      <c r="BE1146" s="223"/>
      <c r="BF1146" s="223"/>
      <c r="BG1146" s="223"/>
      <c r="BH1146" s="223"/>
      <c r="BI1146" s="223"/>
      <c r="BJ1146" s="223"/>
      <c r="BK1146" s="223"/>
      <c r="BL1146" s="223"/>
      <c r="BM1146" s="226"/>
    </row>
    <row r="1147" spans="1:65">
      <c r="A1147" s="29"/>
      <c r="B1147" s="20" t="s">
        <v>275</v>
      </c>
      <c r="C1147" s="12"/>
      <c r="D1147" s="227">
        <v>218.81666666666669</v>
      </c>
      <c r="E1147" s="227">
        <v>220.66666666666666</v>
      </c>
      <c r="F1147" s="227">
        <v>207.3710019501035</v>
      </c>
      <c r="G1147" s="227">
        <v>209.64999999999998</v>
      </c>
      <c r="H1147" s="227">
        <v>305.3533333333333</v>
      </c>
      <c r="I1147" s="227">
        <v>223.16666666666666</v>
      </c>
      <c r="J1147" s="227">
        <v>212.5</v>
      </c>
      <c r="K1147" s="227">
        <v>230.83333333333334</v>
      </c>
      <c r="L1147" s="227">
        <v>210.5</v>
      </c>
      <c r="M1147" s="227">
        <v>217.66666666666666</v>
      </c>
      <c r="N1147" s="227">
        <v>215</v>
      </c>
      <c r="O1147" s="227">
        <v>234</v>
      </c>
      <c r="P1147" s="227">
        <v>217.88333333333333</v>
      </c>
      <c r="Q1147" s="227">
        <v>225.02000842989165</v>
      </c>
      <c r="R1147" s="227">
        <v>210.16666666666666</v>
      </c>
      <c r="S1147" s="227">
        <v>207.6</v>
      </c>
      <c r="T1147" s="227">
        <v>209.52333333333331</v>
      </c>
      <c r="U1147" s="227">
        <v>212</v>
      </c>
      <c r="V1147" s="227">
        <v>209.5</v>
      </c>
      <c r="W1147" s="227">
        <v>186</v>
      </c>
      <c r="X1147" s="227">
        <v>222.83333333333334</v>
      </c>
      <c r="Y1147" s="227" t="s">
        <v>777</v>
      </c>
      <c r="Z1147" s="227">
        <v>220.83333333333334</v>
      </c>
      <c r="AA1147" s="227">
        <v>213.5</v>
      </c>
      <c r="AB1147" s="227">
        <v>204.06666666666669</v>
      </c>
      <c r="AC1147" s="222"/>
      <c r="AD1147" s="223"/>
      <c r="AE1147" s="223"/>
      <c r="AF1147" s="223"/>
      <c r="AG1147" s="223"/>
      <c r="AH1147" s="223"/>
      <c r="AI1147" s="223"/>
      <c r="AJ1147" s="223"/>
      <c r="AK1147" s="223"/>
      <c r="AL1147" s="223"/>
      <c r="AM1147" s="223"/>
      <c r="AN1147" s="223"/>
      <c r="AO1147" s="223"/>
      <c r="AP1147" s="223"/>
      <c r="AQ1147" s="223"/>
      <c r="AR1147" s="223"/>
      <c r="AS1147" s="223"/>
      <c r="AT1147" s="223"/>
      <c r="AU1147" s="223"/>
      <c r="AV1147" s="223"/>
      <c r="AW1147" s="223"/>
      <c r="AX1147" s="223"/>
      <c r="AY1147" s="223"/>
      <c r="AZ1147" s="223"/>
      <c r="BA1147" s="223"/>
      <c r="BB1147" s="223"/>
      <c r="BC1147" s="223"/>
      <c r="BD1147" s="223"/>
      <c r="BE1147" s="223"/>
      <c r="BF1147" s="223"/>
      <c r="BG1147" s="223"/>
      <c r="BH1147" s="223"/>
      <c r="BI1147" s="223"/>
      <c r="BJ1147" s="223"/>
      <c r="BK1147" s="223"/>
      <c r="BL1147" s="223"/>
      <c r="BM1147" s="226"/>
    </row>
    <row r="1148" spans="1:65">
      <c r="A1148" s="29"/>
      <c r="B1148" s="3" t="s">
        <v>276</v>
      </c>
      <c r="C1148" s="28"/>
      <c r="D1148" s="225">
        <v>218.60000000000002</v>
      </c>
      <c r="E1148" s="225">
        <v>221.5</v>
      </c>
      <c r="F1148" s="225">
        <v>207.32959060367298</v>
      </c>
      <c r="G1148" s="225">
        <v>205.8</v>
      </c>
      <c r="H1148" s="225">
        <v>322.37</v>
      </c>
      <c r="I1148" s="225">
        <v>223</v>
      </c>
      <c r="J1148" s="225">
        <v>213</v>
      </c>
      <c r="K1148" s="225">
        <v>230.5</v>
      </c>
      <c r="L1148" s="225">
        <v>211</v>
      </c>
      <c r="M1148" s="225">
        <v>217.5</v>
      </c>
      <c r="N1148" s="225">
        <v>215</v>
      </c>
      <c r="O1148" s="225">
        <v>235.5</v>
      </c>
      <c r="P1148" s="225">
        <v>217.8</v>
      </c>
      <c r="Q1148" s="225">
        <v>224.83003430453238</v>
      </c>
      <c r="R1148" s="225">
        <v>209.5</v>
      </c>
      <c r="S1148" s="225">
        <v>207.85</v>
      </c>
      <c r="T1148" s="225">
        <v>209.12</v>
      </c>
      <c r="U1148" s="225">
        <v>210.5</v>
      </c>
      <c r="V1148" s="225">
        <v>211.5</v>
      </c>
      <c r="W1148" s="225">
        <v>183</v>
      </c>
      <c r="X1148" s="225">
        <v>223</v>
      </c>
      <c r="Y1148" s="225" t="s">
        <v>777</v>
      </c>
      <c r="Z1148" s="225">
        <v>221</v>
      </c>
      <c r="AA1148" s="225">
        <v>212</v>
      </c>
      <c r="AB1148" s="225">
        <v>204.45</v>
      </c>
      <c r="AC1148" s="222"/>
      <c r="AD1148" s="223"/>
      <c r="AE1148" s="223"/>
      <c r="AF1148" s="223"/>
      <c r="AG1148" s="223"/>
      <c r="AH1148" s="223"/>
      <c r="AI1148" s="223"/>
      <c r="AJ1148" s="223"/>
      <c r="AK1148" s="223"/>
      <c r="AL1148" s="223"/>
      <c r="AM1148" s="223"/>
      <c r="AN1148" s="223"/>
      <c r="AO1148" s="223"/>
      <c r="AP1148" s="223"/>
      <c r="AQ1148" s="223"/>
      <c r="AR1148" s="223"/>
      <c r="AS1148" s="223"/>
      <c r="AT1148" s="223"/>
      <c r="AU1148" s="223"/>
      <c r="AV1148" s="223"/>
      <c r="AW1148" s="223"/>
      <c r="AX1148" s="223"/>
      <c r="AY1148" s="223"/>
      <c r="AZ1148" s="223"/>
      <c r="BA1148" s="223"/>
      <c r="BB1148" s="223"/>
      <c r="BC1148" s="223"/>
      <c r="BD1148" s="223"/>
      <c r="BE1148" s="223"/>
      <c r="BF1148" s="223"/>
      <c r="BG1148" s="223"/>
      <c r="BH1148" s="223"/>
      <c r="BI1148" s="223"/>
      <c r="BJ1148" s="223"/>
      <c r="BK1148" s="223"/>
      <c r="BL1148" s="223"/>
      <c r="BM1148" s="226"/>
    </row>
    <row r="1149" spans="1:65">
      <c r="A1149" s="29"/>
      <c r="B1149" s="3" t="s">
        <v>277</v>
      </c>
      <c r="C1149" s="28"/>
      <c r="D1149" s="225">
        <v>1.5523101064757203</v>
      </c>
      <c r="E1149" s="225">
        <v>2.8751811537130432</v>
      </c>
      <c r="F1149" s="225">
        <v>2.1296463504449936</v>
      </c>
      <c r="G1149" s="225">
        <v>9.7864702523432854</v>
      </c>
      <c r="H1149" s="225">
        <v>43.523287406475873</v>
      </c>
      <c r="I1149" s="225">
        <v>1.7224014243685086</v>
      </c>
      <c r="J1149" s="225">
        <v>2.16794833886788</v>
      </c>
      <c r="K1149" s="225">
        <v>8.2077199432404289</v>
      </c>
      <c r="L1149" s="225">
        <v>4.5055521304275237</v>
      </c>
      <c r="M1149" s="225">
        <v>5.7154760664940829</v>
      </c>
      <c r="N1149" s="225">
        <v>1.6733200530681511</v>
      </c>
      <c r="O1149" s="225">
        <v>5.8309518948453007</v>
      </c>
      <c r="P1149" s="225">
        <v>3.178311920920704</v>
      </c>
      <c r="Q1149" s="225">
        <v>2.0742240364083813</v>
      </c>
      <c r="R1149" s="225">
        <v>2.1369760566432809</v>
      </c>
      <c r="S1149" s="225">
        <v>2.211786608151884</v>
      </c>
      <c r="T1149" s="225">
        <v>0.87846836406707085</v>
      </c>
      <c r="U1149" s="225">
        <v>4.5607017003965522</v>
      </c>
      <c r="V1149" s="225">
        <v>7.1203932475671596</v>
      </c>
      <c r="W1149" s="225">
        <v>11.47170431975999</v>
      </c>
      <c r="X1149" s="225">
        <v>5.5287129303904594</v>
      </c>
      <c r="Y1149" s="225" t="s">
        <v>777</v>
      </c>
      <c r="Z1149" s="225">
        <v>0.40824829046386296</v>
      </c>
      <c r="AA1149" s="225">
        <v>6.024948132556827</v>
      </c>
      <c r="AB1149" s="225">
        <v>4.8081874616810349</v>
      </c>
      <c r="AC1149" s="222"/>
      <c r="AD1149" s="223"/>
      <c r="AE1149" s="223"/>
      <c r="AF1149" s="223"/>
      <c r="AG1149" s="223"/>
      <c r="AH1149" s="223"/>
      <c r="AI1149" s="223"/>
      <c r="AJ1149" s="223"/>
      <c r="AK1149" s="223"/>
      <c r="AL1149" s="223"/>
      <c r="AM1149" s="223"/>
      <c r="AN1149" s="223"/>
      <c r="AO1149" s="223"/>
      <c r="AP1149" s="223"/>
      <c r="AQ1149" s="223"/>
      <c r="AR1149" s="223"/>
      <c r="AS1149" s="223"/>
      <c r="AT1149" s="223"/>
      <c r="AU1149" s="223"/>
      <c r="AV1149" s="223"/>
      <c r="AW1149" s="223"/>
      <c r="AX1149" s="223"/>
      <c r="AY1149" s="223"/>
      <c r="AZ1149" s="223"/>
      <c r="BA1149" s="223"/>
      <c r="BB1149" s="223"/>
      <c r="BC1149" s="223"/>
      <c r="BD1149" s="223"/>
      <c r="BE1149" s="223"/>
      <c r="BF1149" s="223"/>
      <c r="BG1149" s="223"/>
      <c r="BH1149" s="223"/>
      <c r="BI1149" s="223"/>
      <c r="BJ1149" s="223"/>
      <c r="BK1149" s="223"/>
      <c r="BL1149" s="223"/>
      <c r="BM1149" s="226"/>
    </row>
    <row r="1150" spans="1:65">
      <c r="A1150" s="29"/>
      <c r="B1150" s="3" t="s">
        <v>87</v>
      </c>
      <c r="C1150" s="28"/>
      <c r="D1150" s="13">
        <v>7.0941127571439722E-3</v>
      </c>
      <c r="E1150" s="13">
        <v>1.3029521844621042E-2</v>
      </c>
      <c r="F1150" s="13">
        <v>1.0269740370726557E-2</v>
      </c>
      <c r="G1150" s="13">
        <v>4.6680039362476923E-2</v>
      </c>
      <c r="H1150" s="13">
        <v>0.14253418140670659</v>
      </c>
      <c r="I1150" s="13">
        <v>7.718004888880547E-3</v>
      </c>
      <c r="J1150" s="13">
        <v>1.0202109829966494E-2</v>
      </c>
      <c r="K1150" s="13">
        <v>3.5556909501402577E-2</v>
      </c>
      <c r="L1150" s="13">
        <v>2.1404048125546429E-2</v>
      </c>
      <c r="M1150" s="13">
        <v>2.6257929861381698E-2</v>
      </c>
      <c r="N1150" s="13">
        <v>7.7828839677588427E-3</v>
      </c>
      <c r="O1150" s="13">
        <v>2.4918597841219234E-2</v>
      </c>
      <c r="P1150" s="13">
        <v>1.4587219097012334E-2</v>
      </c>
      <c r="Q1150" s="13">
        <v>9.2179537761178099E-3</v>
      </c>
      <c r="R1150" s="13">
        <v>1.0168006613687301E-2</v>
      </c>
      <c r="S1150" s="13">
        <v>1.0654078073949346E-2</v>
      </c>
      <c r="T1150" s="13">
        <v>4.192699448273403E-3</v>
      </c>
      <c r="U1150" s="13">
        <v>2.1512743869795056E-2</v>
      </c>
      <c r="V1150" s="13">
        <v>3.3987557267623675E-2</v>
      </c>
      <c r="W1150" s="13">
        <v>6.1675829676128981E-2</v>
      </c>
      <c r="X1150" s="13">
        <v>2.4810977997264588E-2</v>
      </c>
      <c r="Y1150" s="13" t="s">
        <v>777</v>
      </c>
      <c r="Z1150" s="13">
        <v>1.8486715039873038E-3</v>
      </c>
      <c r="AA1150" s="13">
        <v>2.8219897576378581E-2</v>
      </c>
      <c r="AB1150" s="13">
        <v>2.356184643097534E-2</v>
      </c>
      <c r="AC1150" s="152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A1151" s="29"/>
      <c r="B1151" s="3" t="s">
        <v>278</v>
      </c>
      <c r="C1151" s="28"/>
      <c r="D1151" s="13">
        <v>1.3541844362653821E-2</v>
      </c>
      <c r="E1151" s="13">
        <v>2.211090101009483E-2</v>
      </c>
      <c r="F1151" s="13">
        <v>-3.9473587704291102E-2</v>
      </c>
      <c r="G1151" s="13">
        <v>-2.8917445331874458E-2</v>
      </c>
      <c r="H1151" s="13">
        <v>0.41437297882070601</v>
      </c>
      <c r="I1151" s="13">
        <v>3.3690707290420674E-2</v>
      </c>
      <c r="J1151" s="13">
        <v>-1.5716466172302823E-2</v>
      </c>
      <c r="K1151" s="13">
        <v>6.9202113216753292E-2</v>
      </c>
      <c r="L1151" s="13">
        <v>-2.4980311196563521E-2</v>
      </c>
      <c r="M1151" s="13">
        <v>8.2151334737037285E-3</v>
      </c>
      <c r="N1151" s="13">
        <v>-4.1366598919769793E-3</v>
      </c>
      <c r="O1151" s="13">
        <v>8.3869867838499479E-2</v>
      </c>
      <c r="P1151" s="13">
        <v>9.2187166846653401E-3</v>
      </c>
      <c r="Q1151" s="13">
        <v>4.2275242726173889E-2</v>
      </c>
      <c r="R1151" s="13">
        <v>-2.6524285367273692E-2</v>
      </c>
      <c r="S1151" s="13">
        <v>-3.841288648174157E-2</v>
      </c>
      <c r="T1151" s="13">
        <v>-2.9504155516744235E-2</v>
      </c>
      <c r="U1151" s="13">
        <v>-1.8032427428368081E-2</v>
      </c>
      <c r="V1151" s="13">
        <v>-2.9612233708693925E-2</v>
      </c>
      <c r="W1151" s="13">
        <v>-0.13846241274375681</v>
      </c>
      <c r="X1151" s="13">
        <v>3.2146733119710724E-2</v>
      </c>
      <c r="Y1151" s="13" t="s">
        <v>777</v>
      </c>
      <c r="Z1151" s="13">
        <v>2.2882888095449916E-2</v>
      </c>
      <c r="AA1151" s="13">
        <v>-1.108454366017253E-2</v>
      </c>
      <c r="AB1151" s="13">
        <v>-5.4779012691268614E-2</v>
      </c>
      <c r="AC1151" s="152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45" t="s">
        <v>279</v>
      </c>
      <c r="C1152" s="46"/>
      <c r="D1152" s="44">
        <v>0.55000000000000004</v>
      </c>
      <c r="E1152" s="44">
        <v>0.77</v>
      </c>
      <c r="F1152" s="44">
        <v>0.83</v>
      </c>
      <c r="G1152" s="44">
        <v>0.56000000000000005</v>
      </c>
      <c r="H1152" s="44">
        <v>11</v>
      </c>
      <c r="I1152" s="44">
        <v>1.08</v>
      </c>
      <c r="J1152" s="44">
        <v>0.21</v>
      </c>
      <c r="K1152" s="44">
        <v>2</v>
      </c>
      <c r="L1152" s="44">
        <v>0.45</v>
      </c>
      <c r="M1152" s="44">
        <v>0.41</v>
      </c>
      <c r="N1152" s="44">
        <v>0.09</v>
      </c>
      <c r="O1152" s="44">
        <v>2.39</v>
      </c>
      <c r="P1152" s="44">
        <v>0.44</v>
      </c>
      <c r="Q1152" s="44">
        <v>1.3</v>
      </c>
      <c r="R1152" s="44">
        <v>0.49</v>
      </c>
      <c r="S1152" s="44">
        <v>0.8</v>
      </c>
      <c r="T1152" s="44">
        <v>0.56999999999999995</v>
      </c>
      <c r="U1152" s="44">
        <v>0.27</v>
      </c>
      <c r="V1152" s="44">
        <v>0.56999999999999995</v>
      </c>
      <c r="W1152" s="44">
        <v>3.41</v>
      </c>
      <c r="X1152" s="44">
        <v>1.04</v>
      </c>
      <c r="Y1152" s="44" t="s">
        <v>280</v>
      </c>
      <c r="Z1152" s="44">
        <v>0.8</v>
      </c>
      <c r="AA1152" s="44">
        <v>0.09</v>
      </c>
      <c r="AB1152" s="44">
        <v>1.23</v>
      </c>
      <c r="AC1152" s="152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2:65">
      <c r="B1153" s="3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  <c r="AA1153" s="20"/>
      <c r="AB1153" s="20"/>
      <c r="BM1153" s="55"/>
    </row>
    <row r="1154" spans="2:65">
      <c r="BM1154" s="55"/>
    </row>
    <row r="1155" spans="2:65">
      <c r="BM1155" s="55"/>
    </row>
    <row r="1156" spans="2:65">
      <c r="BM1156" s="55"/>
    </row>
    <row r="1157" spans="2:65">
      <c r="BM1157" s="55"/>
    </row>
    <row r="1158" spans="2:65">
      <c r="BM1158" s="55"/>
    </row>
    <row r="1159" spans="2:65">
      <c r="BM1159" s="55"/>
    </row>
    <row r="1160" spans="2:65">
      <c r="BM1160" s="55"/>
    </row>
    <row r="1161" spans="2:65">
      <c r="BM1161" s="55"/>
    </row>
    <row r="1162" spans="2:65">
      <c r="BM1162" s="55"/>
    </row>
    <row r="1163" spans="2:65">
      <c r="BM1163" s="55"/>
    </row>
    <row r="1164" spans="2:65">
      <c r="BM1164" s="55"/>
    </row>
    <row r="1165" spans="2:65">
      <c r="BM1165" s="55"/>
    </row>
    <row r="1166" spans="2:65">
      <c r="BM1166" s="55"/>
    </row>
    <row r="1167" spans="2:65">
      <c r="BM1167" s="55"/>
    </row>
    <row r="1168" spans="2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6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</sheetData>
  <dataConsolidate/>
  <conditionalFormatting sqref="B6:AC11 B24:AC29 B42:AA47 B60:D65 B78:Y83 B96:Z101 B115:AC120 B134:AC139 B152:AB157 B171:W176 B189:AB194 B208:Z213 B226:W231 B245:AC250 B263:K268 B281:K286 B299:K304 B317:AC322 B335:Y340 B353:K358 B371:Q376 B390:W395 B408:G413 B426:K431 B445:Y450 B464:AB469 B482:Z487 B500:AB505 B518:N523 B536:AC541 B554:AC559 B572:AC577 B591:AC596 B609:Y614 B628:L633 B646:AA651 B665:AB670 B683:AB688 B701:K706 B719:D724 B737:X742 B755:R760 B773:AC778 B791:AB796 B809:AB814 B828:Z833 B846:K851 B864:AA869 B883:AB888 B901:Y906 B920:P925 B939:Y944 B958:Z963 B977:AB982 B995:Z1000 B1014:K1019 B1032:AA1037 B1050:AB1055 B1068:Z1073 B1087:AB1092 B1105:P1110 B1123:AC1128 B1141:AB1146">
    <cfRule type="expression" dxfId="14" priority="189">
      <formula>AND($B6&lt;&gt;$B5,NOT(ISBLANK(INDIRECT(Anlyt_LabRefThisCol))))</formula>
    </cfRule>
  </conditionalFormatting>
  <conditionalFormatting sqref="C2:AC17 C20:AC35 C38:AA53 C56:D71 C74:Y89 C92:Z107 C111:AC126 C130:AC145 C148:AB163 C167:W182 C185:AB200 C204:Z219 C222:W237 C241:AC256 C259:K274 C277:K292 C295:K310 C313:AC328 C331:Y346 C349:K364 C367:Q382 C386:W401 C404:G419 C422:K437 C441:Y456 C460:AB475 C478:Z493 C496:AB511 C514:N529 C532:AC547 C550:AC565 C568:AC583 C587:AC602 C605:Y620 C624:L639 C642:AA657 C661:AB676 C679:AB694 C697:K712 C715:D730 C733:X748 C751:R766 C769:AC784 C787:AB802 C805:AB820 C824:Z839 C842:K857 C860:AA875 C879:AB894 C897:Y912 C916:P931 C935:Y950 C954:Z969 C973:AB988 C991:Z1006 C1010:K1025 C1028:AA1043 C1046:AB1061 C1064:Z1079 C1083:AB1098 C1101:P1116 C1119:AC1134 C1137:AB1152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DFE9-9245-4302-B52C-93BFF318C643}">
  <sheetPr codeName="Sheet19"/>
  <dimension ref="A1:BN1251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637</v>
      </c>
      <c r="BM1" s="27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7" t="s">
        <v>244</v>
      </c>
      <c r="X2" s="17" t="s">
        <v>244</v>
      </c>
      <c r="Y2" s="17" t="s">
        <v>244</v>
      </c>
      <c r="Z2" s="17" t="s">
        <v>244</v>
      </c>
      <c r="AA2" s="17" t="s">
        <v>244</v>
      </c>
      <c r="AB2" s="17" t="s">
        <v>244</v>
      </c>
      <c r="AC2" s="17" t="s">
        <v>244</v>
      </c>
      <c r="AD2" s="152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247</v>
      </c>
      <c r="E3" s="151" t="s">
        <v>248</v>
      </c>
      <c r="F3" s="151" t="s">
        <v>249</v>
      </c>
      <c r="G3" s="151" t="s">
        <v>250</v>
      </c>
      <c r="H3" s="151" t="s">
        <v>252</v>
      </c>
      <c r="I3" s="151" t="s">
        <v>253</v>
      </c>
      <c r="J3" s="151" t="s">
        <v>254</v>
      </c>
      <c r="K3" s="151" t="s">
        <v>255</v>
      </c>
      <c r="L3" s="151" t="s">
        <v>256</v>
      </c>
      <c r="M3" s="151" t="s">
        <v>257</v>
      </c>
      <c r="N3" s="151" t="s">
        <v>258</v>
      </c>
      <c r="O3" s="151" t="s">
        <v>259</v>
      </c>
      <c r="P3" s="151" t="s">
        <v>260</v>
      </c>
      <c r="Q3" s="151" t="s">
        <v>261</v>
      </c>
      <c r="R3" s="151" t="s">
        <v>262</v>
      </c>
      <c r="S3" s="151" t="s">
        <v>263</v>
      </c>
      <c r="T3" s="151" t="s">
        <v>264</v>
      </c>
      <c r="U3" s="151" t="s">
        <v>265</v>
      </c>
      <c r="V3" s="151" t="s">
        <v>283</v>
      </c>
      <c r="W3" s="151" t="s">
        <v>305</v>
      </c>
      <c r="X3" s="151" t="s">
        <v>284</v>
      </c>
      <c r="Y3" s="151" t="s">
        <v>266</v>
      </c>
      <c r="Z3" s="151" t="s">
        <v>267</v>
      </c>
      <c r="AA3" s="151" t="s">
        <v>285</v>
      </c>
      <c r="AB3" s="151" t="s">
        <v>268</v>
      </c>
      <c r="AC3" s="151" t="s">
        <v>269</v>
      </c>
      <c r="AD3" s="152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286</v>
      </c>
      <c r="E4" s="11" t="s">
        <v>289</v>
      </c>
      <c r="F4" s="11" t="s">
        <v>289</v>
      </c>
      <c r="G4" s="11" t="s">
        <v>286</v>
      </c>
      <c r="H4" s="11" t="s">
        <v>288</v>
      </c>
      <c r="I4" s="11" t="s">
        <v>286</v>
      </c>
      <c r="J4" s="11" t="s">
        <v>286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288</v>
      </c>
      <c r="P4" s="11" t="s">
        <v>289</v>
      </c>
      <c r="Q4" s="11" t="s">
        <v>286</v>
      </c>
      <c r="R4" s="11" t="s">
        <v>288</v>
      </c>
      <c r="S4" s="11" t="s">
        <v>289</v>
      </c>
      <c r="T4" s="11" t="s">
        <v>288</v>
      </c>
      <c r="U4" s="11" t="s">
        <v>289</v>
      </c>
      <c r="V4" s="11" t="s">
        <v>289</v>
      </c>
      <c r="W4" s="11" t="s">
        <v>286</v>
      </c>
      <c r="X4" s="11" t="s">
        <v>286</v>
      </c>
      <c r="Y4" s="11" t="s">
        <v>289</v>
      </c>
      <c r="Z4" s="11" t="s">
        <v>289</v>
      </c>
      <c r="AA4" s="11" t="s">
        <v>289</v>
      </c>
      <c r="AB4" s="11" t="s">
        <v>289</v>
      </c>
      <c r="AC4" s="11" t="s">
        <v>286</v>
      </c>
      <c r="AD4" s="152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335</v>
      </c>
      <c r="E5" s="25" t="s">
        <v>335</v>
      </c>
      <c r="F5" s="25" t="s">
        <v>335</v>
      </c>
      <c r="G5" s="25" t="s">
        <v>336</v>
      </c>
      <c r="H5" s="25" t="s">
        <v>337</v>
      </c>
      <c r="I5" s="25" t="s">
        <v>336</v>
      </c>
      <c r="J5" s="25" t="s">
        <v>336</v>
      </c>
      <c r="K5" s="25" t="s">
        <v>336</v>
      </c>
      <c r="L5" s="25" t="s">
        <v>336</v>
      </c>
      <c r="M5" s="25" t="s">
        <v>336</v>
      </c>
      <c r="N5" s="25" t="s">
        <v>337</v>
      </c>
      <c r="O5" s="25" t="s">
        <v>336</v>
      </c>
      <c r="P5" s="25" t="s">
        <v>337</v>
      </c>
      <c r="Q5" s="25" t="s">
        <v>338</v>
      </c>
      <c r="R5" s="25" t="s">
        <v>337</v>
      </c>
      <c r="S5" s="25" t="s">
        <v>338</v>
      </c>
      <c r="T5" s="25" t="s">
        <v>336</v>
      </c>
      <c r="U5" s="25" t="s">
        <v>338</v>
      </c>
      <c r="V5" s="25" t="s">
        <v>339</v>
      </c>
      <c r="W5" s="25" t="s">
        <v>337</v>
      </c>
      <c r="X5" s="25" t="s">
        <v>336</v>
      </c>
      <c r="Y5" s="25" t="s">
        <v>337</v>
      </c>
      <c r="Z5" s="25" t="s">
        <v>337</v>
      </c>
      <c r="AA5" s="25" t="s">
        <v>336</v>
      </c>
      <c r="AB5" s="25" t="s">
        <v>336</v>
      </c>
      <c r="AC5" s="25" t="s">
        <v>119</v>
      </c>
      <c r="AD5" s="152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6.82</v>
      </c>
      <c r="E6" s="21">
        <v>6.14</v>
      </c>
      <c r="F6" s="21">
        <v>6.3272575673150744</v>
      </c>
      <c r="G6" s="21">
        <v>6.4289999999999994</v>
      </c>
      <c r="H6" s="21">
        <v>6.04</v>
      </c>
      <c r="I6" s="21">
        <v>6.5</v>
      </c>
      <c r="J6" s="21">
        <v>6.37</v>
      </c>
      <c r="K6" s="21">
        <v>6.43</v>
      </c>
      <c r="L6" s="21">
        <v>6</v>
      </c>
      <c r="M6" s="21">
        <v>5.91</v>
      </c>
      <c r="N6" s="21">
        <v>6.36</v>
      </c>
      <c r="O6" s="21">
        <v>6.9</v>
      </c>
      <c r="P6" s="21">
        <v>5.77</v>
      </c>
      <c r="Q6" s="21">
        <v>6.4213849767798292</v>
      </c>
      <c r="R6" s="146">
        <v>6</v>
      </c>
      <c r="S6" s="21">
        <v>6.2</v>
      </c>
      <c r="T6" s="146">
        <v>7.2885</v>
      </c>
      <c r="U6" s="21">
        <v>6.1</v>
      </c>
      <c r="V6" s="21">
        <v>6.24</v>
      </c>
      <c r="W6" s="146">
        <v>6.31</v>
      </c>
      <c r="X6" s="21">
        <v>6.85</v>
      </c>
      <c r="Y6" s="21">
        <v>6</v>
      </c>
      <c r="Z6" s="21">
        <v>5.82</v>
      </c>
      <c r="AA6" s="21">
        <v>6.56</v>
      </c>
      <c r="AB6" s="21">
        <v>6</v>
      </c>
      <c r="AC6" s="21">
        <v>6.5179999999999998</v>
      </c>
      <c r="AD6" s="152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6.77</v>
      </c>
      <c r="E7" s="11">
        <v>6.12</v>
      </c>
      <c r="F7" s="11">
        <v>6.3668673000976668</v>
      </c>
      <c r="G7" s="11">
        <v>6.4969999999999999</v>
      </c>
      <c r="H7" s="11">
        <v>5.81</v>
      </c>
      <c r="I7" s="11">
        <v>6.19</v>
      </c>
      <c r="J7" s="11">
        <v>6.54</v>
      </c>
      <c r="K7" s="11">
        <v>6.75</v>
      </c>
      <c r="L7" s="11">
        <v>6.2</v>
      </c>
      <c r="M7" s="11">
        <v>6.08</v>
      </c>
      <c r="N7" s="11">
        <v>6.13</v>
      </c>
      <c r="O7" s="11">
        <v>7.1</v>
      </c>
      <c r="P7" s="11">
        <v>5.66</v>
      </c>
      <c r="Q7" s="11">
        <v>6.5846332771844311</v>
      </c>
      <c r="R7" s="147">
        <v>6</v>
      </c>
      <c r="S7" s="11">
        <v>6.3</v>
      </c>
      <c r="T7" s="147">
        <v>7.3484999999999987</v>
      </c>
      <c r="U7" s="11">
        <v>5.9</v>
      </c>
      <c r="V7" s="11">
        <v>6.36</v>
      </c>
      <c r="W7" s="147">
        <v>5.96</v>
      </c>
      <c r="X7" s="11">
        <v>6.95</v>
      </c>
      <c r="Y7" s="11">
        <v>6.2</v>
      </c>
      <c r="Z7" s="11">
        <v>5.92</v>
      </c>
      <c r="AA7" s="11">
        <v>6.6</v>
      </c>
      <c r="AB7" s="11">
        <v>6</v>
      </c>
      <c r="AC7" s="11">
        <v>6.4130000000000003</v>
      </c>
      <c r="AD7" s="152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19">
        <v>1</v>
      </c>
      <c r="C8" s="9">
        <v>3</v>
      </c>
      <c r="D8" s="11">
        <v>6.66</v>
      </c>
      <c r="E8" s="11">
        <v>6.13</v>
      </c>
      <c r="F8" s="11">
        <v>6.2646475598171261</v>
      </c>
      <c r="G8" s="11">
        <v>6.1890000000000001</v>
      </c>
      <c r="H8" s="11">
        <v>5.91</v>
      </c>
      <c r="I8" s="11">
        <v>6.46</v>
      </c>
      <c r="J8" s="11">
        <v>6.51</v>
      </c>
      <c r="K8" s="11">
        <v>6.68</v>
      </c>
      <c r="L8" s="11">
        <v>6.15</v>
      </c>
      <c r="M8" s="11">
        <v>6.04</v>
      </c>
      <c r="N8" s="11">
        <v>6.18</v>
      </c>
      <c r="O8" s="11">
        <v>7</v>
      </c>
      <c r="P8" s="11">
        <v>5.64</v>
      </c>
      <c r="Q8" s="11">
        <v>6.366060229460901</v>
      </c>
      <c r="R8" s="147">
        <v>6</v>
      </c>
      <c r="S8" s="11">
        <v>6.3</v>
      </c>
      <c r="T8" s="147">
        <v>7.2104999999999988</v>
      </c>
      <c r="U8" s="11">
        <v>6</v>
      </c>
      <c r="V8" s="11">
        <v>6.24</v>
      </c>
      <c r="W8" s="147">
        <v>3.65</v>
      </c>
      <c r="X8" s="11">
        <v>6.97</v>
      </c>
      <c r="Y8" s="11">
        <v>6.13</v>
      </c>
      <c r="Z8" s="11">
        <v>5.9</v>
      </c>
      <c r="AA8" s="11">
        <v>6.7</v>
      </c>
      <c r="AB8" s="11">
        <v>5.9</v>
      </c>
      <c r="AC8" s="11">
        <v>6.5169999999999995</v>
      </c>
      <c r="AD8" s="152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6.74</v>
      </c>
      <c r="E9" s="11">
        <v>6.14</v>
      </c>
      <c r="F9" s="11">
        <v>6.4332003800950437</v>
      </c>
      <c r="G9" s="11">
        <v>6.8379999999999992</v>
      </c>
      <c r="H9" s="11">
        <v>6.04</v>
      </c>
      <c r="I9" s="11">
        <v>6.37</v>
      </c>
      <c r="J9" s="11">
        <v>6.38</v>
      </c>
      <c r="K9" s="11">
        <v>6.35</v>
      </c>
      <c r="L9" s="11">
        <v>6.21</v>
      </c>
      <c r="M9" s="11">
        <v>6.08</v>
      </c>
      <c r="N9" s="11">
        <v>6.2</v>
      </c>
      <c r="O9" s="11">
        <v>6.9</v>
      </c>
      <c r="P9" s="11">
        <v>5.83</v>
      </c>
      <c r="Q9" s="11">
        <v>6.3867218168172037</v>
      </c>
      <c r="R9" s="147">
        <v>6</v>
      </c>
      <c r="S9" s="11">
        <v>6.1</v>
      </c>
      <c r="T9" s="147">
        <v>7.3810000000000002</v>
      </c>
      <c r="U9" s="11">
        <v>6</v>
      </c>
      <c r="V9" s="11">
        <v>6.19</v>
      </c>
      <c r="W9" s="147">
        <v>5.0999999999999996</v>
      </c>
      <c r="X9" s="11">
        <v>6.89</v>
      </c>
      <c r="Y9" s="11">
        <v>6.15</v>
      </c>
      <c r="Z9" s="11">
        <v>5.92</v>
      </c>
      <c r="AA9" s="11">
        <v>6.9</v>
      </c>
      <c r="AB9" s="11">
        <v>5.9</v>
      </c>
      <c r="AC9" s="11">
        <v>6.5039999999999996</v>
      </c>
      <c r="AD9" s="152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6.3100804834941462</v>
      </c>
      <c r="BN9" s="27"/>
    </row>
    <row r="10" spans="1:66">
      <c r="A10" s="29"/>
      <c r="B10" s="19">
        <v>1</v>
      </c>
      <c r="C10" s="9">
        <v>5</v>
      </c>
      <c r="D10" s="11">
        <v>6.71</v>
      </c>
      <c r="E10" s="11">
        <v>6.06</v>
      </c>
      <c r="F10" s="11">
        <v>6.4603836995331454</v>
      </c>
      <c r="G10" s="11">
        <v>6.4649999999999999</v>
      </c>
      <c r="H10" s="11">
        <v>5.98</v>
      </c>
      <c r="I10" s="11">
        <v>6.37</v>
      </c>
      <c r="J10" s="11">
        <v>6.33</v>
      </c>
      <c r="K10" s="11">
        <v>6.57</v>
      </c>
      <c r="L10" s="11">
        <v>6.25</v>
      </c>
      <c r="M10" s="11">
        <v>6.06</v>
      </c>
      <c r="N10" s="11">
        <v>6.4</v>
      </c>
      <c r="O10" s="11">
        <v>6.8</v>
      </c>
      <c r="P10" s="11">
        <v>5.74</v>
      </c>
      <c r="Q10" s="11">
        <v>6.3583037230266601</v>
      </c>
      <c r="R10" s="147">
        <v>6</v>
      </c>
      <c r="S10" s="11">
        <v>6.3</v>
      </c>
      <c r="T10" s="147">
        <v>7.1654999999999998</v>
      </c>
      <c r="U10" s="11">
        <v>6.1</v>
      </c>
      <c r="V10" s="11">
        <v>6.48</v>
      </c>
      <c r="W10" s="147">
        <v>5.1100000000000003</v>
      </c>
      <c r="X10" s="11">
        <v>6.99</v>
      </c>
      <c r="Y10" s="11">
        <v>6.15</v>
      </c>
      <c r="Z10" s="11">
        <v>5.94</v>
      </c>
      <c r="AA10" s="11">
        <v>6.81</v>
      </c>
      <c r="AB10" s="11">
        <v>5.8</v>
      </c>
      <c r="AC10" s="11">
        <v>6.4790000000000001</v>
      </c>
      <c r="AD10" s="152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74</v>
      </c>
    </row>
    <row r="11" spans="1:66">
      <c r="A11" s="29"/>
      <c r="B11" s="19">
        <v>1</v>
      </c>
      <c r="C11" s="9">
        <v>6</v>
      </c>
      <c r="D11" s="11">
        <v>6.7</v>
      </c>
      <c r="E11" s="11">
        <v>6.14</v>
      </c>
      <c r="F11" s="11">
        <v>6.239220112514392</v>
      </c>
      <c r="G11" s="11">
        <v>7.0259999999999998</v>
      </c>
      <c r="H11" s="11">
        <v>5.97</v>
      </c>
      <c r="I11" s="11">
        <v>6.07</v>
      </c>
      <c r="J11" s="11">
        <v>6.34</v>
      </c>
      <c r="K11" s="11">
        <v>6.38</v>
      </c>
      <c r="L11" s="11">
        <v>6.08</v>
      </c>
      <c r="M11" s="11">
        <v>6.26</v>
      </c>
      <c r="N11" s="11">
        <v>6.17</v>
      </c>
      <c r="O11" s="11">
        <v>7</v>
      </c>
      <c r="P11" s="11">
        <v>5.68</v>
      </c>
      <c r="Q11" s="11">
        <v>6.2804260795506774</v>
      </c>
      <c r="R11" s="147">
        <v>6</v>
      </c>
      <c r="S11" s="11">
        <v>5.9</v>
      </c>
      <c r="T11" s="147">
        <v>7.2965</v>
      </c>
      <c r="U11" s="11">
        <v>6</v>
      </c>
      <c r="V11" s="11">
        <v>6.39</v>
      </c>
      <c r="W11" s="147">
        <v>3.74</v>
      </c>
      <c r="X11" s="11">
        <v>6.84</v>
      </c>
      <c r="Y11" s="11">
        <v>6.2</v>
      </c>
      <c r="Z11" s="11">
        <v>5.95</v>
      </c>
      <c r="AA11" s="11">
        <v>6.66</v>
      </c>
      <c r="AB11" s="11">
        <v>6</v>
      </c>
      <c r="AC11" s="11">
        <v>6.4770000000000003</v>
      </c>
      <c r="AD11" s="152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275</v>
      </c>
      <c r="C12" s="12"/>
      <c r="D12" s="22">
        <v>6.7333333333333343</v>
      </c>
      <c r="E12" s="22">
        <v>6.1216666666666661</v>
      </c>
      <c r="F12" s="22">
        <v>6.3485961032287408</v>
      </c>
      <c r="G12" s="22">
        <v>6.5739999999999981</v>
      </c>
      <c r="H12" s="22">
        <v>5.958333333333333</v>
      </c>
      <c r="I12" s="22">
        <v>6.326666666666668</v>
      </c>
      <c r="J12" s="22">
        <v>6.4116666666666662</v>
      </c>
      <c r="K12" s="22">
        <v>6.5266666666666673</v>
      </c>
      <c r="L12" s="22">
        <v>6.1483333333333334</v>
      </c>
      <c r="M12" s="22">
        <v>6.0716666666666663</v>
      </c>
      <c r="N12" s="22">
        <v>6.2400000000000011</v>
      </c>
      <c r="O12" s="22">
        <v>6.9499999999999993</v>
      </c>
      <c r="P12" s="22">
        <v>5.72</v>
      </c>
      <c r="Q12" s="22">
        <v>6.3995883504699513</v>
      </c>
      <c r="R12" s="22">
        <v>6</v>
      </c>
      <c r="S12" s="22">
        <v>6.1833333333333336</v>
      </c>
      <c r="T12" s="22">
        <v>7.2817499999999997</v>
      </c>
      <c r="U12" s="22">
        <v>6.0166666666666666</v>
      </c>
      <c r="V12" s="22">
        <v>6.3166666666666673</v>
      </c>
      <c r="W12" s="22">
        <v>4.9783333333333326</v>
      </c>
      <c r="X12" s="22">
        <v>6.9149999999999991</v>
      </c>
      <c r="Y12" s="22">
        <v>6.1383333333333328</v>
      </c>
      <c r="Z12" s="22">
        <v>5.9083333333333341</v>
      </c>
      <c r="AA12" s="22">
        <v>6.705000000000001</v>
      </c>
      <c r="AB12" s="22">
        <v>5.9333333333333327</v>
      </c>
      <c r="AC12" s="22">
        <v>6.4846666666666666</v>
      </c>
      <c r="AD12" s="152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276</v>
      </c>
      <c r="C13" s="28"/>
      <c r="D13" s="11">
        <v>6.7249999999999996</v>
      </c>
      <c r="E13" s="11">
        <v>6.1349999999999998</v>
      </c>
      <c r="F13" s="11">
        <v>6.3470624337063706</v>
      </c>
      <c r="G13" s="11">
        <v>6.4809999999999999</v>
      </c>
      <c r="H13" s="11">
        <v>5.9749999999999996</v>
      </c>
      <c r="I13" s="11">
        <v>6.37</v>
      </c>
      <c r="J13" s="11">
        <v>6.375</v>
      </c>
      <c r="K13" s="11">
        <v>6.5</v>
      </c>
      <c r="L13" s="11">
        <v>6.1750000000000007</v>
      </c>
      <c r="M13" s="11">
        <v>6.07</v>
      </c>
      <c r="N13" s="11">
        <v>6.1899999999999995</v>
      </c>
      <c r="O13" s="11">
        <v>6.95</v>
      </c>
      <c r="P13" s="11">
        <v>5.71</v>
      </c>
      <c r="Q13" s="11">
        <v>6.3763910231390524</v>
      </c>
      <c r="R13" s="11">
        <v>6</v>
      </c>
      <c r="S13" s="11">
        <v>6.25</v>
      </c>
      <c r="T13" s="11">
        <v>7.2925000000000004</v>
      </c>
      <c r="U13" s="11">
        <v>6</v>
      </c>
      <c r="V13" s="11">
        <v>6.3000000000000007</v>
      </c>
      <c r="W13" s="11">
        <v>5.1050000000000004</v>
      </c>
      <c r="X13" s="11">
        <v>6.92</v>
      </c>
      <c r="Y13" s="11">
        <v>6.15</v>
      </c>
      <c r="Z13" s="11">
        <v>5.92</v>
      </c>
      <c r="AA13" s="11">
        <v>6.68</v>
      </c>
      <c r="AB13" s="11">
        <v>5.95</v>
      </c>
      <c r="AC13" s="11">
        <v>6.4915000000000003</v>
      </c>
      <c r="AD13" s="152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277</v>
      </c>
      <c r="C14" s="28"/>
      <c r="D14" s="23">
        <v>5.6450568346710778E-2</v>
      </c>
      <c r="E14" s="23">
        <v>3.125166662222463E-2</v>
      </c>
      <c r="F14" s="23">
        <v>8.8830158603061746E-2</v>
      </c>
      <c r="G14" s="23">
        <v>0.30366428831853098</v>
      </c>
      <c r="H14" s="23">
        <v>8.7502380919988063E-2</v>
      </c>
      <c r="I14" s="23">
        <v>0.16500505042775696</v>
      </c>
      <c r="J14" s="23">
        <v>9.0203473695122535E-2</v>
      </c>
      <c r="K14" s="23">
        <v>0.16573070526208081</v>
      </c>
      <c r="L14" s="23">
        <v>9.3255920276766713E-2</v>
      </c>
      <c r="M14" s="23">
        <v>0.11214573851318044</v>
      </c>
      <c r="N14" s="23">
        <v>0.1115347479487897</v>
      </c>
      <c r="O14" s="23">
        <v>0.10488088481701505</v>
      </c>
      <c r="P14" s="23">
        <v>7.2938330115241937E-2</v>
      </c>
      <c r="Q14" s="23">
        <v>0.10189255878783715</v>
      </c>
      <c r="R14" s="23">
        <v>0</v>
      </c>
      <c r="S14" s="23">
        <v>0.16020819787597204</v>
      </c>
      <c r="T14" s="23">
        <v>8.1436938793154681E-2</v>
      </c>
      <c r="U14" s="23">
        <v>7.5277265270907834E-2</v>
      </c>
      <c r="V14" s="23">
        <v>0.11111555546667018</v>
      </c>
      <c r="W14" s="23">
        <v>1.1015519355285395</v>
      </c>
      <c r="X14" s="23">
        <v>6.3796551630946483E-2</v>
      </c>
      <c r="Y14" s="23">
        <v>7.3598007219398812E-2</v>
      </c>
      <c r="Z14" s="23">
        <v>4.6654760385909849E-2</v>
      </c>
      <c r="AA14" s="23">
        <v>0.12895735729302166</v>
      </c>
      <c r="AB14" s="23">
        <v>8.1649658092772595E-2</v>
      </c>
      <c r="AC14" s="23">
        <v>3.9388661651122973E-2</v>
      </c>
      <c r="AD14" s="204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>
        <v>8.3837477742639763E-3</v>
      </c>
      <c r="E15" s="13">
        <v>5.105091198838764E-3</v>
      </c>
      <c r="F15" s="13">
        <v>1.3992094812565711E-2</v>
      </c>
      <c r="G15" s="13">
        <v>4.619170798882432E-2</v>
      </c>
      <c r="H15" s="13">
        <v>1.4685714280277717E-2</v>
      </c>
      <c r="I15" s="13">
        <v>2.6080882575514792E-2</v>
      </c>
      <c r="J15" s="13">
        <v>1.4068646794144405E-2</v>
      </c>
      <c r="K15" s="13">
        <v>2.5392855760277958E-2</v>
      </c>
      <c r="L15" s="13">
        <v>1.5167674753608031E-2</v>
      </c>
      <c r="M15" s="13">
        <v>1.8470338486936116E-2</v>
      </c>
      <c r="N15" s="13">
        <v>1.7874158325126552E-2</v>
      </c>
      <c r="O15" s="13">
        <v>1.5090774793815116E-2</v>
      </c>
      <c r="P15" s="13">
        <v>1.2751456313853486E-2</v>
      </c>
      <c r="Q15" s="13">
        <v>1.5921736400491247E-2</v>
      </c>
      <c r="R15" s="13">
        <v>0</v>
      </c>
      <c r="S15" s="13">
        <v>2.5909681597192244E-2</v>
      </c>
      <c r="T15" s="13">
        <v>1.1183704300910452E-2</v>
      </c>
      <c r="U15" s="13">
        <v>1.2511456831729833E-2</v>
      </c>
      <c r="V15" s="13">
        <v>1.7590853108179975E-2</v>
      </c>
      <c r="W15" s="13">
        <v>0.22126922039408228</v>
      </c>
      <c r="X15" s="13">
        <v>9.2258209155381757E-3</v>
      </c>
      <c r="Y15" s="13">
        <v>1.198990071453687E-2</v>
      </c>
      <c r="Z15" s="13">
        <v>7.8964333516349516E-3</v>
      </c>
      <c r="AA15" s="13">
        <v>1.9233013764805615E-2</v>
      </c>
      <c r="AB15" s="13">
        <v>1.3761178330242574E-2</v>
      </c>
      <c r="AC15" s="13">
        <v>6.0741228001114896E-3</v>
      </c>
      <c r="AD15" s="152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>
        <v>6.7075665824917641E-2</v>
      </c>
      <c r="E16" s="13">
        <v>-2.9859178075514414E-2</v>
      </c>
      <c r="F16" s="13">
        <v>6.1038238474679929E-3</v>
      </c>
      <c r="G16" s="13">
        <v>4.1825063435594778E-2</v>
      </c>
      <c r="H16" s="13">
        <v>-5.5743686800970305E-2</v>
      </c>
      <c r="I16" s="13">
        <v>2.6285216513335374E-3</v>
      </c>
      <c r="J16" s="13">
        <v>1.6099031294172672E-2</v>
      </c>
      <c r="K16" s="13">
        <v>3.4323838458014233E-2</v>
      </c>
      <c r="L16" s="13">
        <v>-2.5633135834623566E-2</v>
      </c>
      <c r="M16" s="13">
        <v>-3.7783007277184644E-2</v>
      </c>
      <c r="N16" s="13">
        <v>-1.1106115631561386E-2</v>
      </c>
      <c r="O16" s="13">
        <v>0.10141225903215489</v>
      </c>
      <c r="P16" s="13">
        <v>-9.3513939328931484E-2</v>
      </c>
      <c r="Q16" s="13">
        <v>1.4184901002441963E-2</v>
      </c>
      <c r="R16" s="13">
        <v>-4.9140495799578465E-2</v>
      </c>
      <c r="S16" s="13">
        <v>-2.0086455393454439E-2</v>
      </c>
      <c r="T16" s="13">
        <v>0.15398686578523657</v>
      </c>
      <c r="U16" s="13">
        <v>-4.6499219399021796E-2</v>
      </c>
      <c r="V16" s="13">
        <v>1.0437558109994693E-3</v>
      </c>
      <c r="W16" s="13">
        <v>-0.21105073915370587</v>
      </c>
      <c r="X16" s="13">
        <v>9.5865578590985656E-2</v>
      </c>
      <c r="Y16" s="13">
        <v>-2.7217901674957745E-2</v>
      </c>
      <c r="Z16" s="13">
        <v>-6.3667516002640312E-2</v>
      </c>
      <c r="AA16" s="13">
        <v>6.2585495943971114E-2</v>
      </c>
      <c r="AB16" s="13">
        <v>-5.9705601401805475E-2</v>
      </c>
      <c r="AC16" s="13">
        <v>2.7667821928611058E-2</v>
      </c>
      <c r="AD16" s="152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>
        <v>1.1499999999999999</v>
      </c>
      <c r="E17" s="44">
        <v>0.54</v>
      </c>
      <c r="F17" s="44">
        <v>0.09</v>
      </c>
      <c r="G17" s="44">
        <v>0.71</v>
      </c>
      <c r="H17" s="44">
        <v>0.99</v>
      </c>
      <c r="I17" s="44">
        <v>0.03</v>
      </c>
      <c r="J17" s="44">
        <v>0.26</v>
      </c>
      <c r="K17" s="44">
        <v>0.57999999999999996</v>
      </c>
      <c r="L17" s="44">
        <v>0.46</v>
      </c>
      <c r="M17" s="44">
        <v>0.67</v>
      </c>
      <c r="N17" s="44">
        <v>0.21</v>
      </c>
      <c r="O17" s="44">
        <v>1.74</v>
      </c>
      <c r="P17" s="44">
        <v>1.64</v>
      </c>
      <c r="Q17" s="44">
        <v>0.23</v>
      </c>
      <c r="R17" s="44" t="s">
        <v>280</v>
      </c>
      <c r="S17" s="44">
        <v>0.37</v>
      </c>
      <c r="T17" s="44">
        <v>2.66</v>
      </c>
      <c r="U17" s="44">
        <v>0.83</v>
      </c>
      <c r="V17" s="44">
        <v>0</v>
      </c>
      <c r="W17" s="44">
        <v>3.68</v>
      </c>
      <c r="X17" s="44">
        <v>1.65</v>
      </c>
      <c r="Y17" s="44">
        <v>0.49</v>
      </c>
      <c r="Z17" s="44">
        <v>1.1200000000000001</v>
      </c>
      <c r="AA17" s="44">
        <v>1.07</v>
      </c>
      <c r="AB17" s="44">
        <v>1.06</v>
      </c>
      <c r="AC17" s="44">
        <v>0.46</v>
      </c>
      <c r="AD17" s="152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638</v>
      </c>
      <c r="BM19" s="27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7" t="s">
        <v>244</v>
      </c>
      <c r="J20" s="17" t="s">
        <v>244</v>
      </c>
      <c r="K20" s="17" t="s">
        <v>244</v>
      </c>
      <c r="L20" s="17" t="s">
        <v>244</v>
      </c>
      <c r="M20" s="17" t="s">
        <v>244</v>
      </c>
      <c r="N20" s="17" t="s">
        <v>244</v>
      </c>
      <c r="O20" s="17" t="s">
        <v>244</v>
      </c>
      <c r="P20" s="17" t="s">
        <v>244</v>
      </c>
      <c r="Q20" s="17" t="s">
        <v>244</v>
      </c>
      <c r="R20" s="17" t="s">
        <v>244</v>
      </c>
      <c r="S20" s="17" t="s">
        <v>244</v>
      </c>
      <c r="T20" s="17" t="s">
        <v>244</v>
      </c>
      <c r="U20" s="17" t="s">
        <v>244</v>
      </c>
      <c r="V20" s="17" t="s">
        <v>244</v>
      </c>
      <c r="W20" s="17" t="s">
        <v>244</v>
      </c>
      <c r="X20" s="17" t="s">
        <v>244</v>
      </c>
      <c r="Y20" s="17" t="s">
        <v>244</v>
      </c>
      <c r="Z20" s="17" t="s">
        <v>244</v>
      </c>
      <c r="AA20" s="17" t="s">
        <v>244</v>
      </c>
      <c r="AB20" s="152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50" t="s">
        <v>247</v>
      </c>
      <c r="E21" s="151" t="s">
        <v>248</v>
      </c>
      <c r="F21" s="151" t="s">
        <v>249</v>
      </c>
      <c r="G21" s="151" t="s">
        <v>250</v>
      </c>
      <c r="H21" s="151" t="s">
        <v>252</v>
      </c>
      <c r="I21" s="151" t="s">
        <v>253</v>
      </c>
      <c r="J21" s="151" t="s">
        <v>254</v>
      </c>
      <c r="K21" s="151" t="s">
        <v>255</v>
      </c>
      <c r="L21" s="151" t="s">
        <v>256</v>
      </c>
      <c r="M21" s="151" t="s">
        <v>257</v>
      </c>
      <c r="N21" s="151" t="s">
        <v>258</v>
      </c>
      <c r="O21" s="151" t="s">
        <v>259</v>
      </c>
      <c r="P21" s="151" t="s">
        <v>260</v>
      </c>
      <c r="Q21" s="151" t="s">
        <v>261</v>
      </c>
      <c r="R21" s="151" t="s">
        <v>262</v>
      </c>
      <c r="S21" s="151" t="s">
        <v>263</v>
      </c>
      <c r="T21" s="151" t="s">
        <v>265</v>
      </c>
      <c r="U21" s="151" t="s">
        <v>283</v>
      </c>
      <c r="V21" s="151" t="s">
        <v>305</v>
      </c>
      <c r="W21" s="151" t="s">
        <v>284</v>
      </c>
      <c r="X21" s="151" t="s">
        <v>266</v>
      </c>
      <c r="Y21" s="151" t="s">
        <v>267</v>
      </c>
      <c r="Z21" s="151" t="s">
        <v>285</v>
      </c>
      <c r="AA21" s="151" t="s">
        <v>269</v>
      </c>
      <c r="AB21" s="152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288</v>
      </c>
      <c r="E22" s="11" t="s">
        <v>289</v>
      </c>
      <c r="F22" s="11" t="s">
        <v>289</v>
      </c>
      <c r="G22" s="11" t="s">
        <v>286</v>
      </c>
      <c r="H22" s="11" t="s">
        <v>288</v>
      </c>
      <c r="I22" s="11" t="s">
        <v>286</v>
      </c>
      <c r="J22" s="11" t="s">
        <v>286</v>
      </c>
      <c r="K22" s="11" t="s">
        <v>286</v>
      </c>
      <c r="L22" s="11" t="s">
        <v>286</v>
      </c>
      <c r="M22" s="11" t="s">
        <v>286</v>
      </c>
      <c r="N22" s="11" t="s">
        <v>288</v>
      </c>
      <c r="O22" s="11" t="s">
        <v>288</v>
      </c>
      <c r="P22" s="11" t="s">
        <v>289</v>
      </c>
      <c r="Q22" s="11" t="s">
        <v>286</v>
      </c>
      <c r="R22" s="11" t="s">
        <v>288</v>
      </c>
      <c r="S22" s="11" t="s">
        <v>289</v>
      </c>
      <c r="T22" s="11" t="s">
        <v>289</v>
      </c>
      <c r="U22" s="11" t="s">
        <v>289</v>
      </c>
      <c r="V22" s="11" t="s">
        <v>288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286</v>
      </c>
      <c r="AB22" s="152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335</v>
      </c>
      <c r="E23" s="25" t="s">
        <v>335</v>
      </c>
      <c r="F23" s="25" t="s">
        <v>335</v>
      </c>
      <c r="G23" s="25" t="s">
        <v>336</v>
      </c>
      <c r="H23" s="25" t="s">
        <v>337</v>
      </c>
      <c r="I23" s="25" t="s">
        <v>336</v>
      </c>
      <c r="J23" s="25" t="s">
        <v>336</v>
      </c>
      <c r="K23" s="25" t="s">
        <v>336</v>
      </c>
      <c r="L23" s="25" t="s">
        <v>336</v>
      </c>
      <c r="M23" s="25" t="s">
        <v>336</v>
      </c>
      <c r="N23" s="25" t="s">
        <v>337</v>
      </c>
      <c r="O23" s="25" t="s">
        <v>336</v>
      </c>
      <c r="P23" s="25" t="s">
        <v>337</v>
      </c>
      <c r="Q23" s="25" t="s">
        <v>338</v>
      </c>
      <c r="R23" s="25" t="s">
        <v>337</v>
      </c>
      <c r="S23" s="25" t="s">
        <v>338</v>
      </c>
      <c r="T23" s="25" t="s">
        <v>338</v>
      </c>
      <c r="U23" s="25" t="s">
        <v>339</v>
      </c>
      <c r="V23" s="25" t="s">
        <v>337</v>
      </c>
      <c r="W23" s="25" t="s">
        <v>336</v>
      </c>
      <c r="X23" s="25" t="s">
        <v>337</v>
      </c>
      <c r="Y23" s="25" t="s">
        <v>337</v>
      </c>
      <c r="Z23" s="25" t="s">
        <v>336</v>
      </c>
      <c r="AA23" s="25" t="s">
        <v>119</v>
      </c>
      <c r="AB23" s="152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>
        <v>0.64100000000000001</v>
      </c>
      <c r="E24" s="203">
        <v>0.91999999999999993</v>
      </c>
      <c r="F24" s="202">
        <v>0.62253644630174521</v>
      </c>
      <c r="G24" s="202">
        <v>0.68</v>
      </c>
      <c r="H24" s="203">
        <v>3.6000000000000005</v>
      </c>
      <c r="I24" s="202">
        <v>0.62</v>
      </c>
      <c r="J24" s="202">
        <v>0.57999999999999996</v>
      </c>
      <c r="K24" s="202">
        <v>0.67</v>
      </c>
      <c r="L24" s="202">
        <v>0.55000000000000004</v>
      </c>
      <c r="M24" s="202">
        <v>0.64</v>
      </c>
      <c r="N24" s="202">
        <v>0.70399999999999996</v>
      </c>
      <c r="O24" s="202">
        <v>0.49899999999999994</v>
      </c>
      <c r="P24" s="202">
        <v>0.57999999999999996</v>
      </c>
      <c r="Q24" s="202">
        <v>0.62533395880874998</v>
      </c>
      <c r="R24" s="202">
        <v>0.65500000000000003</v>
      </c>
      <c r="S24" s="202">
        <v>0.56000000000000005</v>
      </c>
      <c r="T24" s="202">
        <v>0.64</v>
      </c>
      <c r="U24" s="203">
        <v>1.08</v>
      </c>
      <c r="V24" s="202">
        <v>0.68799999999999994</v>
      </c>
      <c r="W24" s="202">
        <v>0.69</v>
      </c>
      <c r="X24" s="202">
        <v>0.62939999999999996</v>
      </c>
      <c r="Y24" s="202">
        <v>0.57999999999999996</v>
      </c>
      <c r="Z24" s="202">
        <v>0.72</v>
      </c>
      <c r="AA24" s="202">
        <v>0.64</v>
      </c>
      <c r="AB24" s="204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>
        <v>0.63819999999999999</v>
      </c>
      <c r="E25" s="208">
        <v>0.92400000000000004</v>
      </c>
      <c r="F25" s="23">
        <v>0.60256680141833818</v>
      </c>
      <c r="G25" s="23">
        <v>0.64</v>
      </c>
      <c r="H25" s="208">
        <v>3.5900000000000003</v>
      </c>
      <c r="I25" s="23">
        <v>0.61</v>
      </c>
      <c r="J25" s="23">
        <v>0.57999999999999996</v>
      </c>
      <c r="K25" s="23">
        <v>0.7</v>
      </c>
      <c r="L25" s="23">
        <v>0.56999999999999995</v>
      </c>
      <c r="M25" s="23">
        <v>0.6</v>
      </c>
      <c r="N25" s="23">
        <v>0.71</v>
      </c>
      <c r="O25" s="23">
        <v>0.5</v>
      </c>
      <c r="P25" s="23">
        <v>0.56999999999999995</v>
      </c>
      <c r="Q25" s="23">
        <v>0.64129330139175</v>
      </c>
      <c r="R25" s="23">
        <v>0.67100000000000004</v>
      </c>
      <c r="S25" s="23">
        <v>0.56000000000000005</v>
      </c>
      <c r="T25" s="23">
        <v>0.62</v>
      </c>
      <c r="U25" s="208">
        <v>1.17</v>
      </c>
      <c r="V25" s="23">
        <v>0.59499999999999997</v>
      </c>
      <c r="W25" s="23">
        <v>0.68</v>
      </c>
      <c r="X25" s="23">
        <v>0.62719999999999998</v>
      </c>
      <c r="Y25" s="23">
        <v>0.59</v>
      </c>
      <c r="Z25" s="23">
        <v>0.79</v>
      </c>
      <c r="AA25" s="23">
        <v>0.63</v>
      </c>
      <c r="AB25" s="204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10</v>
      </c>
    </row>
    <row r="26" spans="1:65">
      <c r="A26" s="29"/>
      <c r="B26" s="19">
        <v>1</v>
      </c>
      <c r="C26" s="9">
        <v>3</v>
      </c>
      <c r="D26" s="23">
        <v>0.62870000000000004</v>
      </c>
      <c r="E26" s="208">
        <v>0.92800000000000005</v>
      </c>
      <c r="F26" s="23">
        <v>0.59166480695817436</v>
      </c>
      <c r="G26" s="23">
        <v>0.65</v>
      </c>
      <c r="H26" s="208">
        <v>3.5900000000000003</v>
      </c>
      <c r="I26" s="23">
        <v>0.62</v>
      </c>
      <c r="J26" s="23">
        <v>0.6</v>
      </c>
      <c r="K26" s="23">
        <v>0.69</v>
      </c>
      <c r="L26" s="23">
        <v>0.59</v>
      </c>
      <c r="M26" s="23">
        <v>0.6</v>
      </c>
      <c r="N26" s="23">
        <v>0.67300000000000004</v>
      </c>
      <c r="O26" s="23">
        <v>0.45599999999999996</v>
      </c>
      <c r="P26" s="23">
        <v>0.56999999999999995</v>
      </c>
      <c r="Q26" s="23">
        <v>0.61418868440849994</v>
      </c>
      <c r="R26" s="23">
        <v>0.66900000000000004</v>
      </c>
      <c r="S26" s="23">
        <v>0.55000000000000004</v>
      </c>
      <c r="T26" s="23">
        <v>0.67</v>
      </c>
      <c r="U26" s="208">
        <v>1.1100000000000001</v>
      </c>
      <c r="V26" s="23">
        <v>0.63400000000000001</v>
      </c>
      <c r="W26" s="23">
        <v>0.7</v>
      </c>
      <c r="X26" s="23">
        <v>0.63019999999999998</v>
      </c>
      <c r="Y26" s="23">
        <v>0.57999999999999996</v>
      </c>
      <c r="Z26" s="23">
        <v>0.71</v>
      </c>
      <c r="AA26" s="23">
        <v>0.64</v>
      </c>
      <c r="AB26" s="204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>
        <v>0.64629999999999999</v>
      </c>
      <c r="E27" s="208">
        <v>0.92999999999999994</v>
      </c>
      <c r="F27" s="23">
        <v>0.61620558454535412</v>
      </c>
      <c r="G27" s="23">
        <v>0.71</v>
      </c>
      <c r="H27" s="208">
        <v>3.58</v>
      </c>
      <c r="I27" s="23">
        <v>0.61</v>
      </c>
      <c r="J27" s="23">
        <v>0.57999999999999996</v>
      </c>
      <c r="K27" s="23">
        <v>0.65</v>
      </c>
      <c r="L27" s="23">
        <v>0.57999999999999996</v>
      </c>
      <c r="M27" s="209">
        <v>0.76</v>
      </c>
      <c r="N27" s="23">
        <v>0.70799999999999996</v>
      </c>
      <c r="O27" s="23">
        <v>0.50800000000000001</v>
      </c>
      <c r="P27" s="23">
        <v>0.56999999999999995</v>
      </c>
      <c r="Q27" s="23">
        <v>0.61403194296000008</v>
      </c>
      <c r="R27" s="209">
        <v>0.61899999999999999</v>
      </c>
      <c r="S27" s="23">
        <v>0.55000000000000004</v>
      </c>
      <c r="T27" s="23">
        <v>0.66</v>
      </c>
      <c r="U27" s="208">
        <v>0.96199999999999997</v>
      </c>
      <c r="V27" s="23">
        <v>0.55100000000000005</v>
      </c>
      <c r="W27" s="23">
        <v>0.69</v>
      </c>
      <c r="X27" s="23">
        <v>0.63009999999999999</v>
      </c>
      <c r="Y27" s="23">
        <v>0.59</v>
      </c>
      <c r="Z27" s="23">
        <v>0.77</v>
      </c>
      <c r="AA27" s="23">
        <v>0.63</v>
      </c>
      <c r="AB27" s="204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0.62555306728225402</v>
      </c>
    </row>
    <row r="28" spans="1:65">
      <c r="A28" s="29"/>
      <c r="B28" s="19">
        <v>1</v>
      </c>
      <c r="C28" s="9">
        <v>5</v>
      </c>
      <c r="D28" s="23">
        <v>0.62490000000000001</v>
      </c>
      <c r="E28" s="208">
        <v>0.91199999999999992</v>
      </c>
      <c r="F28" s="23">
        <v>0.58311953204311429</v>
      </c>
      <c r="G28" s="23">
        <v>0.62</v>
      </c>
      <c r="H28" s="208">
        <v>3.5900000000000003</v>
      </c>
      <c r="I28" s="23">
        <v>0.61</v>
      </c>
      <c r="J28" s="23">
        <v>0.57999999999999996</v>
      </c>
      <c r="K28" s="23">
        <v>0.67</v>
      </c>
      <c r="L28" s="23">
        <v>0.56999999999999995</v>
      </c>
      <c r="M28" s="23">
        <v>0.62</v>
      </c>
      <c r="N28" s="23">
        <v>0.69399999999999995</v>
      </c>
      <c r="O28" s="23">
        <v>0.47499999999999998</v>
      </c>
      <c r="P28" s="23">
        <v>0.56999999999999995</v>
      </c>
      <c r="Q28" s="23">
        <v>0.62860314545999996</v>
      </c>
      <c r="R28" s="23">
        <v>0.65900000000000003</v>
      </c>
      <c r="S28" s="23">
        <v>0.56000000000000005</v>
      </c>
      <c r="T28" s="23">
        <v>0.64</v>
      </c>
      <c r="U28" s="208">
        <v>1.1599999999999999</v>
      </c>
      <c r="V28" s="23">
        <v>0.73</v>
      </c>
      <c r="W28" s="23">
        <v>0.69</v>
      </c>
      <c r="X28" s="23">
        <v>0.63045000000000007</v>
      </c>
      <c r="Y28" s="23">
        <v>0.59</v>
      </c>
      <c r="Z28" s="23">
        <v>0.77</v>
      </c>
      <c r="AA28" s="23">
        <v>0.63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75</v>
      </c>
    </row>
    <row r="29" spans="1:65">
      <c r="A29" s="29"/>
      <c r="B29" s="19">
        <v>1</v>
      </c>
      <c r="C29" s="9">
        <v>6</v>
      </c>
      <c r="D29" s="23">
        <v>0.63460000000000005</v>
      </c>
      <c r="E29" s="208">
        <v>0.92800000000000005</v>
      </c>
      <c r="F29" s="23">
        <v>0.59659132373752977</v>
      </c>
      <c r="G29" s="23">
        <v>0.7</v>
      </c>
      <c r="H29" s="208">
        <v>3.5900000000000003</v>
      </c>
      <c r="I29" s="23">
        <v>0.6</v>
      </c>
      <c r="J29" s="23">
        <v>0.57999999999999996</v>
      </c>
      <c r="K29" s="23">
        <v>0.65</v>
      </c>
      <c r="L29" s="23">
        <v>0.57999999999999996</v>
      </c>
      <c r="M29" s="23">
        <v>0.65</v>
      </c>
      <c r="N29" s="23">
        <v>0.68200000000000005</v>
      </c>
      <c r="O29" s="23">
        <v>0.52</v>
      </c>
      <c r="P29" s="23">
        <v>0.57999999999999996</v>
      </c>
      <c r="Q29" s="23">
        <v>0.63705094953075003</v>
      </c>
      <c r="R29" s="23">
        <v>0.65700000000000003</v>
      </c>
      <c r="S29" s="23">
        <v>0.55000000000000004</v>
      </c>
      <c r="T29" s="23">
        <v>0.66</v>
      </c>
      <c r="U29" s="208">
        <v>1.06</v>
      </c>
      <c r="V29" s="23">
        <v>0.56499999999999995</v>
      </c>
      <c r="W29" s="23">
        <v>0.7</v>
      </c>
      <c r="X29" s="23">
        <v>0.62824999999999998</v>
      </c>
      <c r="Y29" s="23">
        <v>0.59</v>
      </c>
      <c r="Z29" s="23">
        <v>0.73</v>
      </c>
      <c r="AA29" s="23">
        <v>0.63</v>
      </c>
      <c r="AB29" s="204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275</v>
      </c>
      <c r="C30" s="12"/>
      <c r="D30" s="210">
        <v>0.63561666666666661</v>
      </c>
      <c r="E30" s="210">
        <v>0.92366666666666664</v>
      </c>
      <c r="F30" s="210">
        <v>0.6021140825007093</v>
      </c>
      <c r="G30" s="210">
        <v>0.66666666666666663</v>
      </c>
      <c r="H30" s="210">
        <v>3.5900000000000003</v>
      </c>
      <c r="I30" s="210">
        <v>0.61166666666666669</v>
      </c>
      <c r="J30" s="210">
        <v>0.58333333333333337</v>
      </c>
      <c r="K30" s="210">
        <v>0.67166666666666675</v>
      </c>
      <c r="L30" s="210">
        <v>0.57333333333333336</v>
      </c>
      <c r="M30" s="210">
        <v>0.64499999999999991</v>
      </c>
      <c r="N30" s="210">
        <v>0.69516666666666671</v>
      </c>
      <c r="O30" s="210">
        <v>0.49299999999999994</v>
      </c>
      <c r="P30" s="210">
        <v>0.57333333333333325</v>
      </c>
      <c r="Q30" s="210">
        <v>0.62675033042662498</v>
      </c>
      <c r="R30" s="210">
        <v>0.65499999999999992</v>
      </c>
      <c r="S30" s="210">
        <v>0.55500000000000005</v>
      </c>
      <c r="T30" s="210">
        <v>0.64833333333333343</v>
      </c>
      <c r="U30" s="210">
        <v>1.0903333333333334</v>
      </c>
      <c r="V30" s="210">
        <v>0.62716666666666665</v>
      </c>
      <c r="W30" s="210">
        <v>0.69166666666666676</v>
      </c>
      <c r="X30" s="210">
        <v>0.62926666666666675</v>
      </c>
      <c r="Y30" s="210">
        <v>0.58666666666666656</v>
      </c>
      <c r="Z30" s="210">
        <v>0.74833333333333341</v>
      </c>
      <c r="AA30" s="210">
        <v>0.6333333333333333</v>
      </c>
      <c r="AB30" s="204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276</v>
      </c>
      <c r="C31" s="28"/>
      <c r="D31" s="23">
        <v>0.63640000000000008</v>
      </c>
      <c r="E31" s="23">
        <v>0.92600000000000005</v>
      </c>
      <c r="F31" s="23">
        <v>0.59957906257793403</v>
      </c>
      <c r="G31" s="23">
        <v>0.66500000000000004</v>
      </c>
      <c r="H31" s="23">
        <v>3.5900000000000003</v>
      </c>
      <c r="I31" s="23">
        <v>0.61</v>
      </c>
      <c r="J31" s="23">
        <v>0.57999999999999996</v>
      </c>
      <c r="K31" s="23">
        <v>0.67</v>
      </c>
      <c r="L31" s="23">
        <v>0.57499999999999996</v>
      </c>
      <c r="M31" s="23">
        <v>0.63</v>
      </c>
      <c r="N31" s="23">
        <v>0.69899999999999995</v>
      </c>
      <c r="O31" s="23">
        <v>0.49949999999999994</v>
      </c>
      <c r="P31" s="23">
        <v>0.56999999999999995</v>
      </c>
      <c r="Q31" s="23">
        <v>0.62696855213437497</v>
      </c>
      <c r="R31" s="23">
        <v>0.65800000000000003</v>
      </c>
      <c r="S31" s="23">
        <v>0.55500000000000005</v>
      </c>
      <c r="T31" s="23">
        <v>0.65</v>
      </c>
      <c r="U31" s="23">
        <v>1.0950000000000002</v>
      </c>
      <c r="V31" s="23">
        <v>0.61450000000000005</v>
      </c>
      <c r="W31" s="23">
        <v>0.69</v>
      </c>
      <c r="X31" s="23">
        <v>0.62975000000000003</v>
      </c>
      <c r="Y31" s="23">
        <v>0.59</v>
      </c>
      <c r="Z31" s="23">
        <v>0.75</v>
      </c>
      <c r="AA31" s="23">
        <v>0.63</v>
      </c>
      <c r="AB31" s="204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277</v>
      </c>
      <c r="C32" s="28"/>
      <c r="D32" s="23">
        <v>7.9184383982365148E-3</v>
      </c>
      <c r="E32" s="23">
        <v>6.7428974978615197E-3</v>
      </c>
      <c r="F32" s="23">
        <v>1.4942084849984544E-2</v>
      </c>
      <c r="G32" s="23">
        <v>3.5590260840104353E-2</v>
      </c>
      <c r="H32" s="23">
        <v>6.3245553203369045E-3</v>
      </c>
      <c r="I32" s="23">
        <v>7.5277265270908156E-3</v>
      </c>
      <c r="J32" s="23">
        <v>8.1649658092772682E-3</v>
      </c>
      <c r="K32" s="23">
        <v>2.0412414523193118E-2</v>
      </c>
      <c r="L32" s="23">
        <v>1.3662601021279438E-2</v>
      </c>
      <c r="M32" s="23">
        <v>5.9916608715780979E-2</v>
      </c>
      <c r="N32" s="23">
        <v>1.5025533823018253E-2</v>
      </c>
      <c r="O32" s="23">
        <v>2.3375200533899188E-2</v>
      </c>
      <c r="P32" s="23">
        <v>5.1639777949432268E-3</v>
      </c>
      <c r="Q32" s="23">
        <v>1.1336596675937938E-2</v>
      </c>
      <c r="R32" s="23">
        <v>1.8804254837669069E-2</v>
      </c>
      <c r="S32" s="23">
        <v>5.4772255750516656E-3</v>
      </c>
      <c r="T32" s="23">
        <v>1.8348478592697198E-2</v>
      </c>
      <c r="U32" s="23">
        <v>7.6267074590983641E-2</v>
      </c>
      <c r="V32" s="23">
        <v>7.074296195853455E-2</v>
      </c>
      <c r="W32" s="23">
        <v>7.5277265270907827E-3</v>
      </c>
      <c r="X32" s="23">
        <v>1.2875040453011065E-3</v>
      </c>
      <c r="Y32" s="23">
        <v>5.1639777949432268E-3</v>
      </c>
      <c r="Z32" s="23">
        <v>3.2506409624359758E-2</v>
      </c>
      <c r="AA32" s="23">
        <v>5.1639777949432268E-3</v>
      </c>
      <c r="AB32" s="204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>
        <v>1.2457883522411069E-2</v>
      </c>
      <c r="E33" s="13">
        <v>7.3001416433000933E-3</v>
      </c>
      <c r="F33" s="13">
        <v>2.4816036170299906E-2</v>
      </c>
      <c r="G33" s="13">
        <v>5.3385391260156533E-2</v>
      </c>
      <c r="H33" s="13">
        <v>1.7617145739100011E-3</v>
      </c>
      <c r="I33" s="13">
        <v>1.2306909853554466E-2</v>
      </c>
      <c r="J33" s="13">
        <v>1.3997084244475317E-2</v>
      </c>
      <c r="K33" s="13">
        <v>3.0390691597806128E-2</v>
      </c>
      <c r="L33" s="13">
        <v>2.3830118060371112E-2</v>
      </c>
      <c r="M33" s="13">
        <v>9.2893967001210831E-2</v>
      </c>
      <c r="N33" s="13">
        <v>2.1614289843708827E-2</v>
      </c>
      <c r="O33" s="13">
        <v>4.7414199865921276E-2</v>
      </c>
      <c r="P33" s="13">
        <v>9.0069380144358613E-3</v>
      </c>
      <c r="Q33" s="13">
        <v>1.8087899001538919E-2</v>
      </c>
      <c r="R33" s="13">
        <v>2.8708786011708506E-2</v>
      </c>
      <c r="S33" s="13">
        <v>9.8688749100029997E-3</v>
      </c>
      <c r="T33" s="13">
        <v>2.8300995258658913E-2</v>
      </c>
      <c r="U33" s="13">
        <v>6.9948402254035744E-2</v>
      </c>
      <c r="V33" s="13">
        <v>0.11279770708243617</v>
      </c>
      <c r="W33" s="13">
        <v>1.0883460039167394E-2</v>
      </c>
      <c r="X33" s="13">
        <v>2.0460388472843091E-3</v>
      </c>
      <c r="Y33" s="13">
        <v>8.8022348777441386E-3</v>
      </c>
      <c r="Z33" s="13">
        <v>4.3438409297585419E-2</v>
      </c>
      <c r="AA33" s="13">
        <v>8.1536491499103591E-3</v>
      </c>
      <c r="AB33" s="152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278</v>
      </c>
      <c r="C34" s="28"/>
      <c r="D34" s="13">
        <v>1.6087523042824126E-2</v>
      </c>
      <c r="E34" s="13">
        <v>0.47656004738268143</v>
      </c>
      <c r="F34" s="13">
        <v>-3.7469218852009711E-2</v>
      </c>
      <c r="G34" s="13">
        <v>6.5723599698795709E-2</v>
      </c>
      <c r="H34" s="13">
        <v>4.7389215843780148</v>
      </c>
      <c r="I34" s="13">
        <v>-2.2198597276354981E-2</v>
      </c>
      <c r="J34" s="13">
        <v>-6.7491850263553754E-2</v>
      </c>
      <c r="K34" s="13">
        <v>7.3716526696536722E-2</v>
      </c>
      <c r="L34" s="13">
        <v>-8.3477704259035668E-2</v>
      </c>
      <c r="M34" s="13">
        <v>3.1087582708584582E-2</v>
      </c>
      <c r="N34" s="13">
        <v>0.11128328358591921</v>
      </c>
      <c r="O34" s="13">
        <v>-0.21189739802274066</v>
      </c>
      <c r="P34" s="13">
        <v>-8.347770425903589E-2</v>
      </c>
      <c r="Q34" s="13">
        <v>1.9139273820085734E-3</v>
      </c>
      <c r="R34" s="13">
        <v>4.7073436704066607E-2</v>
      </c>
      <c r="S34" s="13">
        <v>-0.11278510325075253</v>
      </c>
      <c r="T34" s="13">
        <v>3.6416200707078961E-2</v>
      </c>
      <c r="U34" s="13">
        <v>0.74299094730738036</v>
      </c>
      <c r="V34" s="13">
        <v>2.5794764166420237E-3</v>
      </c>
      <c r="W34" s="13">
        <v>0.10568823468750055</v>
      </c>
      <c r="X34" s="13">
        <v>5.9365057556932666E-3</v>
      </c>
      <c r="Y34" s="13">
        <v>-6.2163232265060042E-2</v>
      </c>
      <c r="Z34" s="13">
        <v>0.19627474066189832</v>
      </c>
      <c r="AA34" s="13">
        <v>1.2437419713855924E-2</v>
      </c>
      <c r="AB34" s="15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279</v>
      </c>
      <c r="C35" s="46"/>
      <c r="D35" s="44">
        <v>0.02</v>
      </c>
      <c r="E35" s="44">
        <v>4.59</v>
      </c>
      <c r="F35" s="44">
        <v>0.51</v>
      </c>
      <c r="G35" s="44">
        <v>0.51</v>
      </c>
      <c r="H35" s="44">
        <v>46.89</v>
      </c>
      <c r="I35" s="44">
        <v>0.36</v>
      </c>
      <c r="J35" s="44">
        <v>0.81</v>
      </c>
      <c r="K35" s="44">
        <v>0.59</v>
      </c>
      <c r="L35" s="44">
        <v>0.97</v>
      </c>
      <c r="M35" s="44">
        <v>0.17</v>
      </c>
      <c r="N35" s="44">
        <v>0.96</v>
      </c>
      <c r="O35" s="44">
        <v>2.2400000000000002</v>
      </c>
      <c r="P35" s="44">
        <v>0.97</v>
      </c>
      <c r="Q35" s="44">
        <v>0.12</v>
      </c>
      <c r="R35" s="44">
        <v>0.33</v>
      </c>
      <c r="S35" s="44">
        <v>1.26</v>
      </c>
      <c r="T35" s="44">
        <v>0.22</v>
      </c>
      <c r="U35" s="44">
        <v>7.23</v>
      </c>
      <c r="V35" s="44">
        <v>0.12</v>
      </c>
      <c r="W35" s="44">
        <v>0.91</v>
      </c>
      <c r="X35" s="44">
        <v>0.08</v>
      </c>
      <c r="Y35" s="44">
        <v>0.76</v>
      </c>
      <c r="Z35" s="44">
        <v>1.81</v>
      </c>
      <c r="AA35" s="44">
        <v>0.02</v>
      </c>
      <c r="AB35" s="152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5"/>
    </row>
    <row r="37" spans="1:65" ht="15">
      <c r="B37" s="8" t="s">
        <v>639</v>
      </c>
      <c r="BM37" s="27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7" t="s">
        <v>244</v>
      </c>
      <c r="L38" s="17" t="s">
        <v>244</v>
      </c>
      <c r="M38" s="17" t="s">
        <v>244</v>
      </c>
      <c r="N38" s="17" t="s">
        <v>244</v>
      </c>
      <c r="O38" s="17" t="s">
        <v>244</v>
      </c>
      <c r="P38" s="17" t="s">
        <v>244</v>
      </c>
      <c r="Q38" s="17" t="s">
        <v>244</v>
      </c>
      <c r="R38" s="17" t="s">
        <v>244</v>
      </c>
      <c r="S38" s="17" t="s">
        <v>244</v>
      </c>
      <c r="T38" s="17" t="s">
        <v>244</v>
      </c>
      <c r="U38" s="17" t="s">
        <v>244</v>
      </c>
      <c r="V38" s="17" t="s">
        <v>244</v>
      </c>
      <c r="W38" s="17" t="s">
        <v>244</v>
      </c>
      <c r="X38" s="17" t="s">
        <v>244</v>
      </c>
      <c r="Y38" s="17" t="s">
        <v>244</v>
      </c>
      <c r="Z38" s="17" t="s">
        <v>244</v>
      </c>
      <c r="AA38" s="17" t="s">
        <v>244</v>
      </c>
      <c r="AB38" s="17" t="s">
        <v>244</v>
      </c>
      <c r="AC38" s="152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50" t="s">
        <v>247</v>
      </c>
      <c r="E39" s="151" t="s">
        <v>248</v>
      </c>
      <c r="F39" s="151" t="s">
        <v>249</v>
      </c>
      <c r="G39" s="151" t="s">
        <v>250</v>
      </c>
      <c r="H39" s="151" t="s">
        <v>252</v>
      </c>
      <c r="I39" s="151" t="s">
        <v>253</v>
      </c>
      <c r="J39" s="151" t="s">
        <v>254</v>
      </c>
      <c r="K39" s="151" t="s">
        <v>255</v>
      </c>
      <c r="L39" s="151" t="s">
        <v>256</v>
      </c>
      <c r="M39" s="151" t="s">
        <v>257</v>
      </c>
      <c r="N39" s="151" t="s">
        <v>258</v>
      </c>
      <c r="O39" s="151" t="s">
        <v>259</v>
      </c>
      <c r="P39" s="151" t="s">
        <v>260</v>
      </c>
      <c r="Q39" s="151" t="s">
        <v>261</v>
      </c>
      <c r="R39" s="151" t="s">
        <v>262</v>
      </c>
      <c r="S39" s="151" t="s">
        <v>263</v>
      </c>
      <c r="T39" s="151" t="s">
        <v>264</v>
      </c>
      <c r="U39" s="151" t="s">
        <v>265</v>
      </c>
      <c r="V39" s="151" t="s">
        <v>283</v>
      </c>
      <c r="W39" s="151" t="s">
        <v>284</v>
      </c>
      <c r="X39" s="151" t="s">
        <v>266</v>
      </c>
      <c r="Y39" s="151" t="s">
        <v>267</v>
      </c>
      <c r="Z39" s="151" t="s">
        <v>285</v>
      </c>
      <c r="AA39" s="151" t="s">
        <v>268</v>
      </c>
      <c r="AB39" s="151" t="s">
        <v>269</v>
      </c>
      <c r="AC39" s="152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286</v>
      </c>
      <c r="E40" s="11" t="s">
        <v>289</v>
      </c>
      <c r="F40" s="11" t="s">
        <v>289</v>
      </c>
      <c r="G40" s="11" t="s">
        <v>286</v>
      </c>
      <c r="H40" s="11" t="s">
        <v>288</v>
      </c>
      <c r="I40" s="11" t="s">
        <v>286</v>
      </c>
      <c r="J40" s="11" t="s">
        <v>286</v>
      </c>
      <c r="K40" s="11" t="s">
        <v>286</v>
      </c>
      <c r="L40" s="11" t="s">
        <v>286</v>
      </c>
      <c r="M40" s="11" t="s">
        <v>286</v>
      </c>
      <c r="N40" s="11" t="s">
        <v>286</v>
      </c>
      <c r="O40" s="11" t="s">
        <v>288</v>
      </c>
      <c r="P40" s="11" t="s">
        <v>289</v>
      </c>
      <c r="Q40" s="11" t="s">
        <v>286</v>
      </c>
      <c r="R40" s="11" t="s">
        <v>288</v>
      </c>
      <c r="S40" s="11" t="s">
        <v>289</v>
      </c>
      <c r="T40" s="11" t="s">
        <v>288</v>
      </c>
      <c r="U40" s="11" t="s">
        <v>289</v>
      </c>
      <c r="V40" s="11" t="s">
        <v>289</v>
      </c>
      <c r="W40" s="11" t="s">
        <v>286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286</v>
      </c>
      <c r="AC40" s="152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335</v>
      </c>
      <c r="E41" s="25" t="s">
        <v>335</v>
      </c>
      <c r="F41" s="25" t="s">
        <v>335</v>
      </c>
      <c r="G41" s="25" t="s">
        <v>336</v>
      </c>
      <c r="H41" s="25" t="s">
        <v>337</v>
      </c>
      <c r="I41" s="25" t="s">
        <v>336</v>
      </c>
      <c r="J41" s="25" t="s">
        <v>336</v>
      </c>
      <c r="K41" s="25" t="s">
        <v>336</v>
      </c>
      <c r="L41" s="25" t="s">
        <v>336</v>
      </c>
      <c r="M41" s="25" t="s">
        <v>336</v>
      </c>
      <c r="N41" s="25" t="s">
        <v>337</v>
      </c>
      <c r="O41" s="25" t="s">
        <v>336</v>
      </c>
      <c r="P41" s="25" t="s">
        <v>337</v>
      </c>
      <c r="Q41" s="25" t="s">
        <v>338</v>
      </c>
      <c r="R41" s="25" t="s">
        <v>337</v>
      </c>
      <c r="S41" s="25" t="s">
        <v>338</v>
      </c>
      <c r="T41" s="25" t="s">
        <v>336</v>
      </c>
      <c r="U41" s="25" t="s">
        <v>338</v>
      </c>
      <c r="V41" s="25" t="s">
        <v>339</v>
      </c>
      <c r="W41" s="25" t="s">
        <v>336</v>
      </c>
      <c r="X41" s="25" t="s">
        <v>337</v>
      </c>
      <c r="Y41" s="25" t="s">
        <v>337</v>
      </c>
      <c r="Z41" s="25" t="s">
        <v>336</v>
      </c>
      <c r="AA41" s="25" t="s">
        <v>336</v>
      </c>
      <c r="AB41" s="25" t="s">
        <v>119</v>
      </c>
      <c r="AC41" s="152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>
        <v>134</v>
      </c>
      <c r="E42" s="221">
        <v>132</v>
      </c>
      <c r="F42" s="221">
        <v>118.32196771394121</v>
      </c>
      <c r="G42" s="221">
        <v>127.50000000000001</v>
      </c>
      <c r="H42" s="221">
        <v>125.8</v>
      </c>
      <c r="I42" s="221">
        <v>140.5</v>
      </c>
      <c r="J42" s="221">
        <v>136.5</v>
      </c>
      <c r="K42" s="221">
        <v>140</v>
      </c>
      <c r="L42" s="221">
        <v>131.5</v>
      </c>
      <c r="M42" s="221">
        <v>127.50000000000001</v>
      </c>
      <c r="N42" s="221">
        <v>121</v>
      </c>
      <c r="O42" s="221">
        <v>136</v>
      </c>
      <c r="P42" s="221">
        <v>115</v>
      </c>
      <c r="Q42" s="221">
        <v>132.46201540797543</v>
      </c>
      <c r="R42" s="221">
        <v>120</v>
      </c>
      <c r="S42" s="221">
        <v>123.7</v>
      </c>
      <c r="T42" s="221">
        <v>121.09</v>
      </c>
      <c r="U42" s="221">
        <v>129</v>
      </c>
      <c r="V42" s="221">
        <v>123.00000000000001</v>
      </c>
      <c r="W42" s="221">
        <v>128</v>
      </c>
      <c r="X42" s="229">
        <v>177.1</v>
      </c>
      <c r="Y42" s="221">
        <v>117</v>
      </c>
      <c r="Z42" s="221">
        <v>129</v>
      </c>
      <c r="AA42" s="229">
        <v>101.3</v>
      </c>
      <c r="AB42" s="221">
        <v>138.80000000000001</v>
      </c>
      <c r="AC42" s="222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4">
        <v>1</v>
      </c>
    </row>
    <row r="43" spans="1:65">
      <c r="A43" s="29"/>
      <c r="B43" s="19">
        <v>1</v>
      </c>
      <c r="C43" s="9">
        <v>2</v>
      </c>
      <c r="D43" s="225">
        <v>134</v>
      </c>
      <c r="E43" s="225">
        <v>133</v>
      </c>
      <c r="F43" s="225">
        <v>120.7091795280222</v>
      </c>
      <c r="G43" s="225">
        <v>128.1</v>
      </c>
      <c r="H43" s="225">
        <v>122.8</v>
      </c>
      <c r="I43" s="225">
        <v>132.5</v>
      </c>
      <c r="J43" s="225">
        <v>135.5</v>
      </c>
      <c r="K43" s="225">
        <v>144</v>
      </c>
      <c r="L43" s="225">
        <v>134.5</v>
      </c>
      <c r="M43" s="225">
        <v>131</v>
      </c>
      <c r="N43" s="225">
        <v>117</v>
      </c>
      <c r="O43" s="225">
        <v>134</v>
      </c>
      <c r="P43" s="225">
        <v>116</v>
      </c>
      <c r="Q43" s="225">
        <v>132.74138073992765</v>
      </c>
      <c r="R43" s="225">
        <v>126</v>
      </c>
      <c r="S43" s="225">
        <v>120.5</v>
      </c>
      <c r="T43" s="225">
        <v>123.75</v>
      </c>
      <c r="U43" s="225">
        <v>128</v>
      </c>
      <c r="V43" s="225">
        <v>134</v>
      </c>
      <c r="W43" s="225">
        <v>135</v>
      </c>
      <c r="X43" s="231">
        <v>177.5</v>
      </c>
      <c r="Y43" s="225">
        <v>119</v>
      </c>
      <c r="Z43" s="225">
        <v>128</v>
      </c>
      <c r="AA43" s="231">
        <v>99.6</v>
      </c>
      <c r="AB43" s="225">
        <v>140</v>
      </c>
      <c r="AC43" s="222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4">
        <v>11</v>
      </c>
    </row>
    <row r="44" spans="1:65">
      <c r="A44" s="29"/>
      <c r="B44" s="19">
        <v>1</v>
      </c>
      <c r="C44" s="9">
        <v>3</v>
      </c>
      <c r="D44" s="225">
        <v>131</v>
      </c>
      <c r="E44" s="225">
        <v>131</v>
      </c>
      <c r="F44" s="225">
        <v>120.94514799383721</v>
      </c>
      <c r="G44" s="225">
        <v>128.5</v>
      </c>
      <c r="H44" s="225">
        <v>124.69999999999999</v>
      </c>
      <c r="I44" s="225">
        <v>137</v>
      </c>
      <c r="J44" s="225">
        <v>138</v>
      </c>
      <c r="K44" s="225">
        <v>145</v>
      </c>
      <c r="L44" s="225">
        <v>133</v>
      </c>
      <c r="M44" s="225">
        <v>128</v>
      </c>
      <c r="N44" s="225">
        <v>114</v>
      </c>
      <c r="O44" s="225">
        <v>124</v>
      </c>
      <c r="P44" s="225">
        <v>116</v>
      </c>
      <c r="Q44" s="225">
        <v>133.09323498445121</v>
      </c>
      <c r="R44" s="225">
        <v>125</v>
      </c>
      <c r="S44" s="225">
        <v>121.1</v>
      </c>
      <c r="T44" s="225">
        <v>123.48</v>
      </c>
      <c r="U44" s="225">
        <v>128</v>
      </c>
      <c r="V44" s="225">
        <v>131</v>
      </c>
      <c r="W44" s="225">
        <v>140</v>
      </c>
      <c r="X44" s="231">
        <v>173.6</v>
      </c>
      <c r="Y44" s="225">
        <v>122</v>
      </c>
      <c r="Z44" s="225">
        <v>133</v>
      </c>
      <c r="AA44" s="231">
        <v>108.8</v>
      </c>
      <c r="AB44" s="225">
        <v>139.80000000000001</v>
      </c>
      <c r="AC44" s="222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4">
        <v>16</v>
      </c>
    </row>
    <row r="45" spans="1:65">
      <c r="A45" s="29"/>
      <c r="B45" s="19">
        <v>1</v>
      </c>
      <c r="C45" s="9">
        <v>4</v>
      </c>
      <c r="D45" s="225">
        <v>135</v>
      </c>
      <c r="E45" s="225">
        <v>133</v>
      </c>
      <c r="F45" s="225">
        <v>120.14606933479321</v>
      </c>
      <c r="G45" s="225">
        <v>131</v>
      </c>
      <c r="H45" s="225">
        <v>122.09999999999998</v>
      </c>
      <c r="I45" s="225">
        <v>136</v>
      </c>
      <c r="J45" s="225">
        <v>136.5</v>
      </c>
      <c r="K45" s="225">
        <v>136.5</v>
      </c>
      <c r="L45" s="225">
        <v>136.5</v>
      </c>
      <c r="M45" s="225">
        <v>130</v>
      </c>
      <c r="N45" s="225">
        <v>119</v>
      </c>
      <c r="O45" s="225">
        <v>139</v>
      </c>
      <c r="P45" s="225">
        <v>115</v>
      </c>
      <c r="Q45" s="225">
        <v>131.98283179711643</v>
      </c>
      <c r="R45" s="225">
        <v>122</v>
      </c>
      <c r="S45" s="225">
        <v>123.7</v>
      </c>
      <c r="T45" s="225">
        <v>120.85</v>
      </c>
      <c r="U45" s="225">
        <v>127</v>
      </c>
      <c r="V45" s="225">
        <v>126</v>
      </c>
      <c r="W45" s="225">
        <v>131</v>
      </c>
      <c r="X45" s="231">
        <v>178</v>
      </c>
      <c r="Y45" s="225">
        <v>115</v>
      </c>
      <c r="Z45" s="225">
        <v>133</v>
      </c>
      <c r="AA45" s="231">
        <v>99.2</v>
      </c>
      <c r="AB45" s="225">
        <v>136.4</v>
      </c>
      <c r="AC45" s="222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4">
        <v>128.77936342034604</v>
      </c>
    </row>
    <row r="46" spans="1:65">
      <c r="A46" s="29"/>
      <c r="B46" s="19">
        <v>1</v>
      </c>
      <c r="C46" s="9">
        <v>5</v>
      </c>
      <c r="D46" s="225">
        <v>134</v>
      </c>
      <c r="E46" s="225">
        <v>133</v>
      </c>
      <c r="F46" s="225">
        <v>119.33683401345621</v>
      </c>
      <c r="G46" s="225">
        <v>124.20000000000002</v>
      </c>
      <c r="H46" s="225">
        <v>117.7</v>
      </c>
      <c r="I46" s="225">
        <v>134.5</v>
      </c>
      <c r="J46" s="225">
        <v>135.5</v>
      </c>
      <c r="K46" s="225">
        <v>140</v>
      </c>
      <c r="L46" s="225">
        <v>135.5</v>
      </c>
      <c r="M46" s="225">
        <v>131.5</v>
      </c>
      <c r="N46" s="225">
        <v>123.00000000000001</v>
      </c>
      <c r="O46" s="225">
        <v>128</v>
      </c>
      <c r="P46" s="225">
        <v>116</v>
      </c>
      <c r="Q46" s="225">
        <v>132.82683359678322</v>
      </c>
      <c r="R46" s="225">
        <v>125</v>
      </c>
      <c r="S46" s="225">
        <v>122.20000000000002</v>
      </c>
      <c r="T46" s="225">
        <v>124.94000000000001</v>
      </c>
      <c r="U46" s="225">
        <v>129</v>
      </c>
      <c r="V46" s="225">
        <v>136</v>
      </c>
      <c r="W46" s="225">
        <v>140</v>
      </c>
      <c r="X46" s="231">
        <v>179.9</v>
      </c>
      <c r="Y46" s="225">
        <v>116</v>
      </c>
      <c r="Z46" s="225">
        <v>133</v>
      </c>
      <c r="AA46" s="231">
        <v>98.6</v>
      </c>
      <c r="AB46" s="225">
        <v>142.5</v>
      </c>
      <c r="AC46" s="222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4">
        <v>76</v>
      </c>
    </row>
    <row r="47" spans="1:65">
      <c r="A47" s="29"/>
      <c r="B47" s="19">
        <v>1</v>
      </c>
      <c r="C47" s="9">
        <v>6</v>
      </c>
      <c r="D47" s="225">
        <v>133</v>
      </c>
      <c r="E47" s="225">
        <v>131</v>
      </c>
      <c r="F47" s="225">
        <v>117.96746753013156</v>
      </c>
      <c r="G47" s="225">
        <v>127.59999999999998</v>
      </c>
      <c r="H47" s="225">
        <v>120</v>
      </c>
      <c r="I47" s="225">
        <v>133.5</v>
      </c>
      <c r="J47" s="225">
        <v>135.5</v>
      </c>
      <c r="K47" s="225">
        <v>138</v>
      </c>
      <c r="L47" s="225">
        <v>133</v>
      </c>
      <c r="M47" s="225">
        <v>132.5</v>
      </c>
      <c r="N47" s="225">
        <v>119</v>
      </c>
      <c r="O47" s="225">
        <v>137</v>
      </c>
      <c r="P47" s="225">
        <v>116</v>
      </c>
      <c r="Q47" s="225">
        <v>130.47918936732253</v>
      </c>
      <c r="R47" s="225">
        <v>123.00000000000001</v>
      </c>
      <c r="S47" s="225">
        <v>123.20000000000002</v>
      </c>
      <c r="T47" s="225">
        <v>121.13</v>
      </c>
      <c r="U47" s="225">
        <v>128</v>
      </c>
      <c r="V47" s="225">
        <v>137</v>
      </c>
      <c r="W47" s="225">
        <v>132</v>
      </c>
      <c r="X47" s="231">
        <v>179.4</v>
      </c>
      <c r="Y47" s="225">
        <v>117</v>
      </c>
      <c r="Z47" s="225">
        <v>131</v>
      </c>
      <c r="AA47" s="231">
        <v>105.7</v>
      </c>
      <c r="AB47" s="225">
        <v>138.9</v>
      </c>
      <c r="AC47" s="222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6"/>
    </row>
    <row r="48" spans="1:65">
      <c r="A48" s="29"/>
      <c r="B48" s="20" t="s">
        <v>275</v>
      </c>
      <c r="C48" s="12"/>
      <c r="D48" s="227">
        <v>133.5</v>
      </c>
      <c r="E48" s="227">
        <v>132.16666666666666</v>
      </c>
      <c r="F48" s="227">
        <v>119.57111101903025</v>
      </c>
      <c r="G48" s="227">
        <v>127.81666666666668</v>
      </c>
      <c r="H48" s="227">
        <v>122.18333333333332</v>
      </c>
      <c r="I48" s="227">
        <v>135.66666666666666</v>
      </c>
      <c r="J48" s="227">
        <v>136.25</v>
      </c>
      <c r="K48" s="227">
        <v>140.58333333333334</v>
      </c>
      <c r="L48" s="227">
        <v>134</v>
      </c>
      <c r="M48" s="227">
        <v>130.08333333333334</v>
      </c>
      <c r="N48" s="227">
        <v>118.83333333333333</v>
      </c>
      <c r="O48" s="227">
        <v>133</v>
      </c>
      <c r="P48" s="227">
        <v>115.66666666666667</v>
      </c>
      <c r="Q48" s="227">
        <v>132.2642476489294</v>
      </c>
      <c r="R48" s="227">
        <v>123.5</v>
      </c>
      <c r="S48" s="227">
        <v>122.39999999999999</v>
      </c>
      <c r="T48" s="227">
        <v>122.54</v>
      </c>
      <c r="U48" s="227">
        <v>128.16666666666666</v>
      </c>
      <c r="V48" s="227">
        <v>131.16666666666666</v>
      </c>
      <c r="W48" s="227">
        <v>134.33333333333334</v>
      </c>
      <c r="X48" s="227">
        <v>177.58333333333334</v>
      </c>
      <c r="Y48" s="227">
        <v>117.66666666666667</v>
      </c>
      <c r="Z48" s="227">
        <v>131.16666666666666</v>
      </c>
      <c r="AA48" s="227">
        <v>102.2</v>
      </c>
      <c r="AB48" s="227">
        <v>139.4</v>
      </c>
      <c r="AC48" s="222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6"/>
    </row>
    <row r="49" spans="1:65">
      <c r="A49" s="29"/>
      <c r="B49" s="3" t="s">
        <v>276</v>
      </c>
      <c r="C49" s="28"/>
      <c r="D49" s="225">
        <v>134</v>
      </c>
      <c r="E49" s="225">
        <v>132.5</v>
      </c>
      <c r="F49" s="225">
        <v>119.7414516741247</v>
      </c>
      <c r="G49" s="225">
        <v>127.85</v>
      </c>
      <c r="H49" s="225">
        <v>122.44999999999999</v>
      </c>
      <c r="I49" s="225">
        <v>135.25</v>
      </c>
      <c r="J49" s="225">
        <v>136</v>
      </c>
      <c r="K49" s="225">
        <v>140</v>
      </c>
      <c r="L49" s="225">
        <v>133.75</v>
      </c>
      <c r="M49" s="225">
        <v>130.5</v>
      </c>
      <c r="N49" s="225">
        <v>119</v>
      </c>
      <c r="O49" s="225">
        <v>135</v>
      </c>
      <c r="P49" s="225">
        <v>116</v>
      </c>
      <c r="Q49" s="225">
        <v>132.60169807395152</v>
      </c>
      <c r="R49" s="225">
        <v>124</v>
      </c>
      <c r="S49" s="225">
        <v>122.70000000000002</v>
      </c>
      <c r="T49" s="225">
        <v>122.30500000000001</v>
      </c>
      <c r="U49" s="225">
        <v>128</v>
      </c>
      <c r="V49" s="225">
        <v>132.5</v>
      </c>
      <c r="W49" s="225">
        <v>133.5</v>
      </c>
      <c r="X49" s="225">
        <v>177.75</v>
      </c>
      <c r="Y49" s="225">
        <v>117</v>
      </c>
      <c r="Z49" s="225">
        <v>132</v>
      </c>
      <c r="AA49" s="225">
        <v>100.44999999999999</v>
      </c>
      <c r="AB49" s="225">
        <v>139.35000000000002</v>
      </c>
      <c r="AC49" s="222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6"/>
    </row>
    <row r="50" spans="1:65">
      <c r="A50" s="29"/>
      <c r="B50" s="3" t="s">
        <v>277</v>
      </c>
      <c r="C50" s="28"/>
      <c r="D50" s="225">
        <v>1.3784048752090221</v>
      </c>
      <c r="E50" s="225">
        <v>0.98319208025017502</v>
      </c>
      <c r="F50" s="225">
        <v>1.2410214950304046</v>
      </c>
      <c r="G50" s="225">
        <v>2.1867022354830667</v>
      </c>
      <c r="H50" s="225">
        <v>2.9889239981415798</v>
      </c>
      <c r="I50" s="225">
        <v>2.8751811537130432</v>
      </c>
      <c r="J50" s="225">
        <v>0.98742088290657493</v>
      </c>
      <c r="K50" s="225">
        <v>3.3229003395628141</v>
      </c>
      <c r="L50" s="225">
        <v>1.8439088914585775</v>
      </c>
      <c r="M50" s="225">
        <v>1.9853631070075448</v>
      </c>
      <c r="N50" s="225">
        <v>3.1251666622224632</v>
      </c>
      <c r="O50" s="225">
        <v>5.7965506984757758</v>
      </c>
      <c r="P50" s="225">
        <v>0.51639777949432231</v>
      </c>
      <c r="Q50" s="225">
        <v>0.95248296306093017</v>
      </c>
      <c r="R50" s="225">
        <v>2.2583179581272423</v>
      </c>
      <c r="S50" s="225">
        <v>1.3682105101189692</v>
      </c>
      <c r="T50" s="225">
        <v>1.7351887505398418</v>
      </c>
      <c r="U50" s="225">
        <v>0.752772652709081</v>
      </c>
      <c r="V50" s="225">
        <v>5.6361925682739598</v>
      </c>
      <c r="W50" s="225">
        <v>4.9261208538429768</v>
      </c>
      <c r="X50" s="225">
        <v>2.233756178875995</v>
      </c>
      <c r="Y50" s="225">
        <v>2.503331114069145</v>
      </c>
      <c r="Z50" s="225">
        <v>2.228601953392904</v>
      </c>
      <c r="AA50" s="225">
        <v>4.1313436071089527</v>
      </c>
      <c r="AB50" s="225">
        <v>1.9869574731231645</v>
      </c>
      <c r="AC50" s="222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6"/>
    </row>
    <row r="51" spans="1:65">
      <c r="A51" s="29"/>
      <c r="B51" s="3" t="s">
        <v>87</v>
      </c>
      <c r="C51" s="28"/>
      <c r="D51" s="13">
        <v>1.0325130151378443E-2</v>
      </c>
      <c r="E51" s="13">
        <v>7.4390321330404172E-3</v>
      </c>
      <c r="F51" s="13">
        <v>1.0378940903483708E-2</v>
      </c>
      <c r="G51" s="13">
        <v>1.7108115025294562E-2</v>
      </c>
      <c r="H51" s="13">
        <v>2.4462616271790315E-2</v>
      </c>
      <c r="I51" s="13">
        <v>2.1192981477000321E-2</v>
      </c>
      <c r="J51" s="13">
        <v>7.2471257461033025E-3</v>
      </c>
      <c r="K51" s="13">
        <v>2.3636516938206144E-2</v>
      </c>
      <c r="L51" s="13">
        <v>1.3760514115362518E-2</v>
      </c>
      <c r="M51" s="13">
        <v>1.5262240412614052E-2</v>
      </c>
      <c r="N51" s="13">
        <v>2.6298737690511612E-2</v>
      </c>
      <c r="O51" s="13">
        <v>4.3583087958464481E-2</v>
      </c>
      <c r="P51" s="13">
        <v>4.4645341166656104E-3</v>
      </c>
      <c r="Q51" s="13">
        <v>7.2013637849369337E-3</v>
      </c>
      <c r="R51" s="13">
        <v>1.8285975369451354E-2</v>
      </c>
      <c r="S51" s="13">
        <v>1.1178190442148442E-2</v>
      </c>
      <c r="T51" s="13">
        <v>1.4160182393829294E-2</v>
      </c>
      <c r="U51" s="13">
        <v>5.8733887077431551E-3</v>
      </c>
      <c r="V51" s="13">
        <v>4.2969701918225869E-2</v>
      </c>
      <c r="W51" s="13">
        <v>3.6670874842503545E-2</v>
      </c>
      <c r="X51" s="13">
        <v>1.2578636389728736E-2</v>
      </c>
      <c r="Y51" s="13">
        <v>2.1274768674808597E-2</v>
      </c>
      <c r="Z51" s="13">
        <v>1.6990612097023412E-2</v>
      </c>
      <c r="AA51" s="13">
        <v>4.0424105744705993E-2</v>
      </c>
      <c r="AB51" s="13">
        <v>1.4253640409778797E-2</v>
      </c>
      <c r="AC51" s="152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278</v>
      </c>
      <c r="C52" s="28"/>
      <c r="D52" s="13">
        <v>3.6656778339906992E-2</v>
      </c>
      <c r="E52" s="13">
        <v>2.6303152588696976E-2</v>
      </c>
      <c r="F52" s="13">
        <v>-7.150409938942881E-2</v>
      </c>
      <c r="G52" s="13">
        <v>-7.4755514246257482E-3</v>
      </c>
      <c r="H52" s="13">
        <v>-5.1219620223488471E-2</v>
      </c>
      <c r="I52" s="13">
        <v>5.3481420185623296E-2</v>
      </c>
      <c r="J52" s="13">
        <v>5.801113145177772E-2</v>
      </c>
      <c r="K52" s="13">
        <v>9.166041514321055E-2</v>
      </c>
      <c r="L52" s="13">
        <v>4.0539387996610721E-2</v>
      </c>
      <c r="M52" s="13">
        <v>1.0125612352431368E-2</v>
      </c>
      <c r="N52" s="13">
        <v>-7.7233104923403628E-2</v>
      </c>
      <c r="O52" s="13">
        <v>3.2774168683203264E-2</v>
      </c>
      <c r="P52" s="13">
        <v>-0.1018229660825275</v>
      </c>
      <c r="Q52" s="13">
        <v>2.7060890316784825E-2</v>
      </c>
      <c r="R52" s="13">
        <v>-4.0995414794168461E-2</v>
      </c>
      <c r="S52" s="13">
        <v>-4.953715603891673E-2</v>
      </c>
      <c r="T52" s="13">
        <v>-4.8450025335039615E-2</v>
      </c>
      <c r="U52" s="13">
        <v>-4.7577246649332938E-3</v>
      </c>
      <c r="V52" s="13">
        <v>1.8537933275289298E-2</v>
      </c>
      <c r="W52" s="13">
        <v>4.312779443441328E-2</v>
      </c>
      <c r="X52" s="13">
        <v>0.37897352973928955</v>
      </c>
      <c r="Y52" s="13">
        <v>-8.6292527455712364E-2</v>
      </c>
      <c r="Z52" s="13">
        <v>1.8537933275289298E-2</v>
      </c>
      <c r="AA52" s="13">
        <v>-0.20639458616974904</v>
      </c>
      <c r="AB52" s="13">
        <v>8.2471572289011474E-2</v>
      </c>
      <c r="AC52" s="152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279</v>
      </c>
      <c r="C53" s="46"/>
      <c r="D53" s="44">
        <v>0.31</v>
      </c>
      <c r="E53" s="44">
        <v>0.13</v>
      </c>
      <c r="F53" s="44">
        <v>1.54</v>
      </c>
      <c r="G53" s="44">
        <v>0.44</v>
      </c>
      <c r="H53" s="44">
        <v>1.19</v>
      </c>
      <c r="I53" s="44">
        <v>0.6</v>
      </c>
      <c r="J53" s="44">
        <v>0.67</v>
      </c>
      <c r="K53" s="44">
        <v>1.25</v>
      </c>
      <c r="L53" s="44">
        <v>0.38</v>
      </c>
      <c r="M53" s="44">
        <v>0.14000000000000001</v>
      </c>
      <c r="N53" s="44">
        <v>1.64</v>
      </c>
      <c r="O53" s="44">
        <v>0.24</v>
      </c>
      <c r="P53" s="44">
        <v>2.06</v>
      </c>
      <c r="Q53" s="44">
        <v>0.15</v>
      </c>
      <c r="R53" s="44">
        <v>1.02</v>
      </c>
      <c r="S53" s="44">
        <v>1.1599999999999999</v>
      </c>
      <c r="T53" s="44">
        <v>1.1399999999999999</v>
      </c>
      <c r="U53" s="44">
        <v>0.4</v>
      </c>
      <c r="V53" s="44">
        <v>0</v>
      </c>
      <c r="W53" s="44">
        <v>0.42</v>
      </c>
      <c r="X53" s="44">
        <v>6.16</v>
      </c>
      <c r="Y53" s="44">
        <v>1.79</v>
      </c>
      <c r="Z53" s="44">
        <v>0</v>
      </c>
      <c r="AA53" s="44">
        <v>3.84</v>
      </c>
      <c r="AB53" s="44">
        <v>1.0900000000000001</v>
      </c>
      <c r="AC53" s="152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640</v>
      </c>
      <c r="BM55" s="27" t="s">
        <v>67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244</v>
      </c>
      <c r="E56" s="17" t="s">
        <v>244</v>
      </c>
      <c r="F56" s="17" t="s">
        <v>244</v>
      </c>
      <c r="G56" s="17" t="s">
        <v>244</v>
      </c>
      <c r="H56" s="17" t="s">
        <v>244</v>
      </c>
      <c r="I56" s="17" t="s">
        <v>244</v>
      </c>
      <c r="J56" s="17" t="s">
        <v>244</v>
      </c>
      <c r="K56" s="17" t="s">
        <v>244</v>
      </c>
      <c r="L56" s="17" t="s">
        <v>244</v>
      </c>
      <c r="M56" s="17" t="s">
        <v>244</v>
      </c>
      <c r="N56" s="17" t="s">
        <v>244</v>
      </c>
      <c r="O56" s="17" t="s">
        <v>244</v>
      </c>
      <c r="P56" s="17" t="s">
        <v>244</v>
      </c>
      <c r="Q56" s="15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245</v>
      </c>
      <c r="C57" s="9" t="s">
        <v>245</v>
      </c>
      <c r="D57" s="150" t="s">
        <v>249</v>
      </c>
      <c r="E57" s="151" t="s">
        <v>250</v>
      </c>
      <c r="F57" s="151" t="s">
        <v>253</v>
      </c>
      <c r="G57" s="151" t="s">
        <v>254</v>
      </c>
      <c r="H57" s="151" t="s">
        <v>255</v>
      </c>
      <c r="I57" s="151" t="s">
        <v>256</v>
      </c>
      <c r="J57" s="151" t="s">
        <v>257</v>
      </c>
      <c r="K57" s="151" t="s">
        <v>260</v>
      </c>
      <c r="L57" s="151" t="s">
        <v>261</v>
      </c>
      <c r="M57" s="151" t="s">
        <v>284</v>
      </c>
      <c r="N57" s="151" t="s">
        <v>266</v>
      </c>
      <c r="O57" s="151" t="s">
        <v>285</v>
      </c>
      <c r="P57" s="151" t="s">
        <v>269</v>
      </c>
      <c r="Q57" s="15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289</v>
      </c>
      <c r="E58" s="11" t="s">
        <v>286</v>
      </c>
      <c r="F58" s="11" t="s">
        <v>286</v>
      </c>
      <c r="G58" s="11" t="s">
        <v>286</v>
      </c>
      <c r="H58" s="11" t="s">
        <v>286</v>
      </c>
      <c r="I58" s="11" t="s">
        <v>286</v>
      </c>
      <c r="J58" s="11" t="s">
        <v>286</v>
      </c>
      <c r="K58" s="11" t="s">
        <v>289</v>
      </c>
      <c r="L58" s="11" t="s">
        <v>286</v>
      </c>
      <c r="M58" s="11" t="s">
        <v>286</v>
      </c>
      <c r="N58" s="11" t="s">
        <v>289</v>
      </c>
      <c r="O58" s="11" t="s">
        <v>289</v>
      </c>
      <c r="P58" s="11" t="s">
        <v>286</v>
      </c>
      <c r="Q58" s="15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335</v>
      </c>
      <c r="E59" s="25" t="s">
        <v>336</v>
      </c>
      <c r="F59" s="25" t="s">
        <v>336</v>
      </c>
      <c r="G59" s="25" t="s">
        <v>336</v>
      </c>
      <c r="H59" s="25" t="s">
        <v>336</v>
      </c>
      <c r="I59" s="25" t="s">
        <v>336</v>
      </c>
      <c r="J59" s="25" t="s">
        <v>336</v>
      </c>
      <c r="K59" s="25" t="s">
        <v>337</v>
      </c>
      <c r="L59" s="25" t="s">
        <v>338</v>
      </c>
      <c r="M59" s="25" t="s">
        <v>336</v>
      </c>
      <c r="N59" s="25" t="s">
        <v>337</v>
      </c>
      <c r="O59" s="25" t="s">
        <v>336</v>
      </c>
      <c r="P59" s="25" t="s">
        <v>119</v>
      </c>
      <c r="Q59" s="15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1" t="s">
        <v>96</v>
      </c>
      <c r="E60" s="211" t="s">
        <v>329</v>
      </c>
      <c r="F60" s="211" t="s">
        <v>96</v>
      </c>
      <c r="G60" s="211" t="s">
        <v>96</v>
      </c>
      <c r="H60" s="211" t="s">
        <v>96</v>
      </c>
      <c r="I60" s="211" t="s">
        <v>96</v>
      </c>
      <c r="J60" s="211" t="s">
        <v>96</v>
      </c>
      <c r="K60" s="211" t="s">
        <v>96</v>
      </c>
      <c r="L60" s="211" t="s">
        <v>106</v>
      </c>
      <c r="M60" s="211" t="s">
        <v>96</v>
      </c>
      <c r="N60" s="211" t="s">
        <v>329</v>
      </c>
      <c r="O60" s="211">
        <v>3</v>
      </c>
      <c r="P60" s="211">
        <v>2</v>
      </c>
      <c r="Q60" s="213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6" t="s">
        <v>96</v>
      </c>
      <c r="E61" s="216" t="s">
        <v>329</v>
      </c>
      <c r="F61" s="216" t="s">
        <v>96</v>
      </c>
      <c r="G61" s="216" t="s">
        <v>96</v>
      </c>
      <c r="H61" s="216" t="s">
        <v>96</v>
      </c>
      <c r="I61" s="216" t="s">
        <v>96</v>
      </c>
      <c r="J61" s="216" t="s">
        <v>96</v>
      </c>
      <c r="K61" s="216" t="s">
        <v>96</v>
      </c>
      <c r="L61" s="216" t="s">
        <v>106</v>
      </c>
      <c r="M61" s="216" t="s">
        <v>96</v>
      </c>
      <c r="N61" s="216" t="s">
        <v>329</v>
      </c>
      <c r="O61" s="216">
        <v>2</v>
      </c>
      <c r="P61" s="216">
        <v>2</v>
      </c>
      <c r="Q61" s="213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29</v>
      </c>
    </row>
    <row r="62" spans="1:65">
      <c r="A62" s="29"/>
      <c r="B62" s="19">
        <v>1</v>
      </c>
      <c r="C62" s="9">
        <v>3</v>
      </c>
      <c r="D62" s="216" t="s">
        <v>96</v>
      </c>
      <c r="E62" s="216" t="s">
        <v>329</v>
      </c>
      <c r="F62" s="216" t="s">
        <v>96</v>
      </c>
      <c r="G62" s="216" t="s">
        <v>96</v>
      </c>
      <c r="H62" s="216" t="s">
        <v>96</v>
      </c>
      <c r="I62" s="216" t="s">
        <v>96</v>
      </c>
      <c r="J62" s="216" t="s">
        <v>96</v>
      </c>
      <c r="K62" s="216" t="s">
        <v>96</v>
      </c>
      <c r="L62" s="216" t="s">
        <v>106</v>
      </c>
      <c r="M62" s="216" t="s">
        <v>96</v>
      </c>
      <c r="N62" s="216" t="s">
        <v>329</v>
      </c>
      <c r="O62" s="216">
        <v>2</v>
      </c>
      <c r="P62" s="216">
        <v>2</v>
      </c>
      <c r="Q62" s="213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6" t="s">
        <v>96</v>
      </c>
      <c r="E63" s="216" t="s">
        <v>329</v>
      </c>
      <c r="F63" s="216" t="s">
        <v>96</v>
      </c>
      <c r="G63" s="216" t="s">
        <v>96</v>
      </c>
      <c r="H63" s="216" t="s">
        <v>96</v>
      </c>
      <c r="I63" s="216" t="s">
        <v>96</v>
      </c>
      <c r="J63" s="216" t="s">
        <v>96</v>
      </c>
      <c r="K63" s="216" t="s">
        <v>96</v>
      </c>
      <c r="L63" s="216" t="s">
        <v>106</v>
      </c>
      <c r="M63" s="216" t="s">
        <v>96</v>
      </c>
      <c r="N63" s="216" t="s">
        <v>329</v>
      </c>
      <c r="O63" s="216">
        <v>2</v>
      </c>
      <c r="P63" s="216">
        <v>2</v>
      </c>
      <c r="Q63" s="213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 t="s">
        <v>96</v>
      </c>
    </row>
    <row r="64" spans="1:65">
      <c r="A64" s="29"/>
      <c r="B64" s="19">
        <v>1</v>
      </c>
      <c r="C64" s="9">
        <v>5</v>
      </c>
      <c r="D64" s="216" t="s">
        <v>96</v>
      </c>
      <c r="E64" s="216" t="s">
        <v>329</v>
      </c>
      <c r="F64" s="216" t="s">
        <v>96</v>
      </c>
      <c r="G64" s="216" t="s">
        <v>96</v>
      </c>
      <c r="H64" s="216" t="s">
        <v>96</v>
      </c>
      <c r="I64" s="216" t="s">
        <v>96</v>
      </c>
      <c r="J64" s="216" t="s">
        <v>96</v>
      </c>
      <c r="K64" s="216" t="s">
        <v>96</v>
      </c>
      <c r="L64" s="216" t="s">
        <v>106</v>
      </c>
      <c r="M64" s="216" t="s">
        <v>96</v>
      </c>
      <c r="N64" s="216" t="s">
        <v>329</v>
      </c>
      <c r="O64" s="216">
        <v>2</v>
      </c>
      <c r="P64" s="216">
        <v>1</v>
      </c>
      <c r="Q64" s="213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77</v>
      </c>
    </row>
    <row r="65" spans="1:65">
      <c r="A65" s="29"/>
      <c r="B65" s="19">
        <v>1</v>
      </c>
      <c r="C65" s="9">
        <v>6</v>
      </c>
      <c r="D65" s="216" t="s">
        <v>96</v>
      </c>
      <c r="E65" s="216" t="s">
        <v>329</v>
      </c>
      <c r="F65" s="216" t="s">
        <v>96</v>
      </c>
      <c r="G65" s="216" t="s">
        <v>96</v>
      </c>
      <c r="H65" s="216" t="s">
        <v>96</v>
      </c>
      <c r="I65" s="216" t="s">
        <v>96</v>
      </c>
      <c r="J65" s="216" t="s">
        <v>96</v>
      </c>
      <c r="K65" s="216" t="s">
        <v>96</v>
      </c>
      <c r="L65" s="216" t="s">
        <v>106</v>
      </c>
      <c r="M65" s="216" t="s">
        <v>96</v>
      </c>
      <c r="N65" s="216" t="s">
        <v>329</v>
      </c>
      <c r="O65" s="216">
        <v>2</v>
      </c>
      <c r="P65" s="216">
        <v>2</v>
      </c>
      <c r="Q65" s="213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9"/>
    </row>
    <row r="66" spans="1:65">
      <c r="A66" s="29"/>
      <c r="B66" s="20" t="s">
        <v>275</v>
      </c>
      <c r="C66" s="12"/>
      <c r="D66" s="220" t="s">
        <v>777</v>
      </c>
      <c r="E66" s="220" t="s">
        <v>777</v>
      </c>
      <c r="F66" s="220" t="s">
        <v>777</v>
      </c>
      <c r="G66" s="220" t="s">
        <v>777</v>
      </c>
      <c r="H66" s="220" t="s">
        <v>777</v>
      </c>
      <c r="I66" s="220" t="s">
        <v>777</v>
      </c>
      <c r="J66" s="220" t="s">
        <v>777</v>
      </c>
      <c r="K66" s="220" t="s">
        <v>777</v>
      </c>
      <c r="L66" s="220" t="s">
        <v>777</v>
      </c>
      <c r="M66" s="220" t="s">
        <v>777</v>
      </c>
      <c r="N66" s="220" t="s">
        <v>777</v>
      </c>
      <c r="O66" s="220">
        <v>2.1666666666666665</v>
      </c>
      <c r="P66" s="220">
        <v>1.8333333333333333</v>
      </c>
      <c r="Q66" s="213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29"/>
      <c r="B67" s="3" t="s">
        <v>276</v>
      </c>
      <c r="C67" s="28"/>
      <c r="D67" s="216" t="s">
        <v>777</v>
      </c>
      <c r="E67" s="216" t="s">
        <v>777</v>
      </c>
      <c r="F67" s="216" t="s">
        <v>777</v>
      </c>
      <c r="G67" s="216" t="s">
        <v>777</v>
      </c>
      <c r="H67" s="216" t="s">
        <v>777</v>
      </c>
      <c r="I67" s="216" t="s">
        <v>777</v>
      </c>
      <c r="J67" s="216" t="s">
        <v>777</v>
      </c>
      <c r="K67" s="216" t="s">
        <v>777</v>
      </c>
      <c r="L67" s="216" t="s">
        <v>777</v>
      </c>
      <c r="M67" s="216" t="s">
        <v>777</v>
      </c>
      <c r="N67" s="216" t="s">
        <v>777</v>
      </c>
      <c r="O67" s="216">
        <v>2</v>
      </c>
      <c r="P67" s="216">
        <v>2</v>
      </c>
      <c r="Q67" s="213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29"/>
      <c r="B68" s="3" t="s">
        <v>277</v>
      </c>
      <c r="C68" s="28"/>
      <c r="D68" s="216" t="s">
        <v>777</v>
      </c>
      <c r="E68" s="216" t="s">
        <v>777</v>
      </c>
      <c r="F68" s="216" t="s">
        <v>777</v>
      </c>
      <c r="G68" s="216" t="s">
        <v>777</v>
      </c>
      <c r="H68" s="216" t="s">
        <v>777</v>
      </c>
      <c r="I68" s="216" t="s">
        <v>777</v>
      </c>
      <c r="J68" s="216" t="s">
        <v>777</v>
      </c>
      <c r="K68" s="216" t="s">
        <v>777</v>
      </c>
      <c r="L68" s="216" t="s">
        <v>777</v>
      </c>
      <c r="M68" s="216" t="s">
        <v>777</v>
      </c>
      <c r="N68" s="216" t="s">
        <v>777</v>
      </c>
      <c r="O68" s="216">
        <v>0.40824829046386274</v>
      </c>
      <c r="P68" s="216">
        <v>0.40824829046386274</v>
      </c>
      <c r="Q68" s="213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29"/>
      <c r="B69" s="3" t="s">
        <v>87</v>
      </c>
      <c r="C69" s="28"/>
      <c r="D69" s="13" t="s">
        <v>777</v>
      </c>
      <c r="E69" s="13" t="s">
        <v>777</v>
      </c>
      <c r="F69" s="13" t="s">
        <v>777</v>
      </c>
      <c r="G69" s="13" t="s">
        <v>777</v>
      </c>
      <c r="H69" s="13" t="s">
        <v>777</v>
      </c>
      <c r="I69" s="13" t="s">
        <v>777</v>
      </c>
      <c r="J69" s="13" t="s">
        <v>777</v>
      </c>
      <c r="K69" s="13" t="s">
        <v>777</v>
      </c>
      <c r="L69" s="13" t="s">
        <v>777</v>
      </c>
      <c r="M69" s="13" t="s">
        <v>777</v>
      </c>
      <c r="N69" s="13" t="s">
        <v>777</v>
      </c>
      <c r="O69" s="13">
        <v>0.1884222879063982</v>
      </c>
      <c r="P69" s="13">
        <v>0.2226808857075615</v>
      </c>
      <c r="Q69" s="15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278</v>
      </c>
      <c r="C70" s="28"/>
      <c r="D70" s="13" t="s">
        <v>777</v>
      </c>
      <c r="E70" s="13" t="s">
        <v>777</v>
      </c>
      <c r="F70" s="13" t="s">
        <v>777</v>
      </c>
      <c r="G70" s="13" t="s">
        <v>777</v>
      </c>
      <c r="H70" s="13" t="s">
        <v>777</v>
      </c>
      <c r="I70" s="13" t="s">
        <v>777</v>
      </c>
      <c r="J70" s="13" t="s">
        <v>777</v>
      </c>
      <c r="K70" s="13" t="s">
        <v>777</v>
      </c>
      <c r="L70" s="13" t="s">
        <v>777</v>
      </c>
      <c r="M70" s="13" t="s">
        <v>777</v>
      </c>
      <c r="N70" s="13" t="s">
        <v>777</v>
      </c>
      <c r="O70" s="13" t="s">
        <v>777</v>
      </c>
      <c r="P70" s="13" t="s">
        <v>777</v>
      </c>
      <c r="Q70" s="15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279</v>
      </c>
      <c r="C71" s="46"/>
      <c r="D71" s="44" t="s">
        <v>280</v>
      </c>
      <c r="E71" s="44" t="s">
        <v>280</v>
      </c>
      <c r="F71" s="44" t="s">
        <v>280</v>
      </c>
      <c r="G71" s="44" t="s">
        <v>280</v>
      </c>
      <c r="H71" s="44" t="s">
        <v>280</v>
      </c>
      <c r="I71" s="44" t="s">
        <v>280</v>
      </c>
      <c r="J71" s="44" t="s">
        <v>280</v>
      </c>
      <c r="K71" s="44" t="s">
        <v>280</v>
      </c>
      <c r="L71" s="44" t="s">
        <v>280</v>
      </c>
      <c r="M71" s="44" t="s">
        <v>280</v>
      </c>
      <c r="N71" s="44" t="s">
        <v>280</v>
      </c>
      <c r="O71" s="44" t="s">
        <v>280</v>
      </c>
      <c r="P71" s="44" t="s">
        <v>280</v>
      </c>
      <c r="Q71" s="15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641</v>
      </c>
      <c r="BM73" s="27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244</v>
      </c>
      <c r="E74" s="17" t="s">
        <v>244</v>
      </c>
      <c r="F74" s="17" t="s">
        <v>244</v>
      </c>
      <c r="G74" s="17" t="s">
        <v>244</v>
      </c>
      <c r="H74" s="17" t="s">
        <v>244</v>
      </c>
      <c r="I74" s="17" t="s">
        <v>244</v>
      </c>
      <c r="J74" s="17" t="s">
        <v>244</v>
      </c>
      <c r="K74" s="17" t="s">
        <v>244</v>
      </c>
      <c r="L74" s="17" t="s">
        <v>244</v>
      </c>
      <c r="M74" s="17" t="s">
        <v>244</v>
      </c>
      <c r="N74" s="17" t="s">
        <v>244</v>
      </c>
      <c r="O74" s="17" t="s">
        <v>244</v>
      </c>
      <c r="P74" s="17" t="s">
        <v>244</v>
      </c>
      <c r="Q74" s="17" t="s">
        <v>244</v>
      </c>
      <c r="R74" s="17" t="s">
        <v>244</v>
      </c>
      <c r="S74" s="17" t="s">
        <v>244</v>
      </c>
      <c r="T74" s="17" t="s">
        <v>244</v>
      </c>
      <c r="U74" s="17" t="s">
        <v>244</v>
      </c>
      <c r="V74" s="17" t="s">
        <v>244</v>
      </c>
      <c r="W74" s="17" t="s">
        <v>244</v>
      </c>
      <c r="X74" s="17" t="s">
        <v>244</v>
      </c>
      <c r="Y74" s="17" t="s">
        <v>244</v>
      </c>
      <c r="Z74" s="17" t="s">
        <v>244</v>
      </c>
      <c r="AA74" s="17" t="s">
        <v>244</v>
      </c>
      <c r="AB74" s="152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245</v>
      </c>
      <c r="C75" s="9" t="s">
        <v>245</v>
      </c>
      <c r="D75" s="150" t="s">
        <v>247</v>
      </c>
      <c r="E75" s="151" t="s">
        <v>248</v>
      </c>
      <c r="F75" s="151" t="s">
        <v>249</v>
      </c>
      <c r="G75" s="151" t="s">
        <v>250</v>
      </c>
      <c r="H75" s="151" t="s">
        <v>252</v>
      </c>
      <c r="I75" s="151" t="s">
        <v>253</v>
      </c>
      <c r="J75" s="151" t="s">
        <v>254</v>
      </c>
      <c r="K75" s="151" t="s">
        <v>255</v>
      </c>
      <c r="L75" s="151" t="s">
        <v>256</v>
      </c>
      <c r="M75" s="151" t="s">
        <v>257</v>
      </c>
      <c r="N75" s="151" t="s">
        <v>258</v>
      </c>
      <c r="O75" s="151" t="s">
        <v>259</v>
      </c>
      <c r="P75" s="151" t="s">
        <v>260</v>
      </c>
      <c r="Q75" s="151" t="s">
        <v>261</v>
      </c>
      <c r="R75" s="151" t="s">
        <v>262</v>
      </c>
      <c r="S75" s="151" t="s">
        <v>263</v>
      </c>
      <c r="T75" s="151" t="s">
        <v>265</v>
      </c>
      <c r="U75" s="151" t="s">
        <v>283</v>
      </c>
      <c r="V75" s="151" t="s">
        <v>305</v>
      </c>
      <c r="W75" s="151" t="s">
        <v>284</v>
      </c>
      <c r="X75" s="151" t="s">
        <v>266</v>
      </c>
      <c r="Y75" s="151" t="s">
        <v>267</v>
      </c>
      <c r="Z75" s="151" t="s">
        <v>285</v>
      </c>
      <c r="AA75" s="151" t="s">
        <v>269</v>
      </c>
      <c r="AB75" s="152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286</v>
      </c>
      <c r="E76" s="11" t="s">
        <v>289</v>
      </c>
      <c r="F76" s="11" t="s">
        <v>289</v>
      </c>
      <c r="G76" s="11" t="s">
        <v>286</v>
      </c>
      <c r="H76" s="11" t="s">
        <v>288</v>
      </c>
      <c r="I76" s="11" t="s">
        <v>286</v>
      </c>
      <c r="J76" s="11" t="s">
        <v>286</v>
      </c>
      <c r="K76" s="11" t="s">
        <v>286</v>
      </c>
      <c r="L76" s="11" t="s">
        <v>286</v>
      </c>
      <c r="M76" s="11" t="s">
        <v>286</v>
      </c>
      <c r="N76" s="11" t="s">
        <v>286</v>
      </c>
      <c r="O76" s="11" t="s">
        <v>288</v>
      </c>
      <c r="P76" s="11" t="s">
        <v>289</v>
      </c>
      <c r="Q76" s="11" t="s">
        <v>286</v>
      </c>
      <c r="R76" s="11" t="s">
        <v>288</v>
      </c>
      <c r="S76" s="11" t="s">
        <v>289</v>
      </c>
      <c r="T76" s="11" t="s">
        <v>289</v>
      </c>
      <c r="U76" s="11" t="s">
        <v>289</v>
      </c>
      <c r="V76" s="11" t="s">
        <v>288</v>
      </c>
      <c r="W76" s="11" t="s">
        <v>286</v>
      </c>
      <c r="X76" s="11" t="s">
        <v>289</v>
      </c>
      <c r="Y76" s="11" t="s">
        <v>289</v>
      </c>
      <c r="Z76" s="11" t="s">
        <v>289</v>
      </c>
      <c r="AA76" s="11" t="s">
        <v>286</v>
      </c>
      <c r="AB76" s="152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335</v>
      </c>
      <c r="E77" s="25" t="s">
        <v>335</v>
      </c>
      <c r="F77" s="25" t="s">
        <v>335</v>
      </c>
      <c r="G77" s="25" t="s">
        <v>336</v>
      </c>
      <c r="H77" s="25" t="s">
        <v>337</v>
      </c>
      <c r="I77" s="25" t="s">
        <v>336</v>
      </c>
      <c r="J77" s="25" t="s">
        <v>336</v>
      </c>
      <c r="K77" s="25" t="s">
        <v>336</v>
      </c>
      <c r="L77" s="25" t="s">
        <v>336</v>
      </c>
      <c r="M77" s="25" t="s">
        <v>336</v>
      </c>
      <c r="N77" s="25" t="s">
        <v>337</v>
      </c>
      <c r="O77" s="25" t="s">
        <v>336</v>
      </c>
      <c r="P77" s="25" t="s">
        <v>337</v>
      </c>
      <c r="Q77" s="25" t="s">
        <v>338</v>
      </c>
      <c r="R77" s="25" t="s">
        <v>337</v>
      </c>
      <c r="S77" s="25" t="s">
        <v>338</v>
      </c>
      <c r="T77" s="25" t="s">
        <v>338</v>
      </c>
      <c r="U77" s="25" t="s">
        <v>339</v>
      </c>
      <c r="V77" s="25" t="s">
        <v>337</v>
      </c>
      <c r="W77" s="25" t="s">
        <v>336</v>
      </c>
      <c r="X77" s="25" t="s">
        <v>337</v>
      </c>
      <c r="Y77" s="25" t="s">
        <v>337</v>
      </c>
      <c r="Z77" s="25" t="s">
        <v>336</v>
      </c>
      <c r="AA77" s="25" t="s">
        <v>119</v>
      </c>
      <c r="AB77" s="152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265</v>
      </c>
      <c r="E78" s="221">
        <v>313</v>
      </c>
      <c r="F78" s="221">
        <v>298.31317562547446</v>
      </c>
      <c r="G78" s="221">
        <v>293.8</v>
      </c>
      <c r="H78" s="229">
        <v>577.4</v>
      </c>
      <c r="I78" s="221">
        <v>280</v>
      </c>
      <c r="J78" s="221">
        <v>270</v>
      </c>
      <c r="K78" s="221">
        <v>300</v>
      </c>
      <c r="L78" s="221">
        <v>230</v>
      </c>
      <c r="M78" s="221">
        <v>280</v>
      </c>
      <c r="N78" s="221">
        <v>280</v>
      </c>
      <c r="O78" s="229">
        <v>172</v>
      </c>
      <c r="P78" s="221">
        <v>266</v>
      </c>
      <c r="Q78" s="221">
        <v>272.6382680392353</v>
      </c>
      <c r="R78" s="221">
        <v>259</v>
      </c>
      <c r="S78" s="221">
        <v>266</v>
      </c>
      <c r="T78" s="221">
        <v>276</v>
      </c>
      <c r="U78" s="229">
        <v>362</v>
      </c>
      <c r="V78" s="221">
        <v>310</v>
      </c>
      <c r="W78" s="221">
        <v>247</v>
      </c>
      <c r="X78" s="221" t="s">
        <v>280</v>
      </c>
      <c r="Y78" s="221">
        <v>277</v>
      </c>
      <c r="Z78" s="229">
        <v>47.8</v>
      </c>
      <c r="AA78" s="221">
        <v>271.10000000000002</v>
      </c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4">
        <v>1</v>
      </c>
    </row>
    <row r="79" spans="1:65">
      <c r="A79" s="29"/>
      <c r="B79" s="19">
        <v>1</v>
      </c>
      <c r="C79" s="9">
        <v>2</v>
      </c>
      <c r="D79" s="225">
        <v>270</v>
      </c>
      <c r="E79" s="225">
        <v>317</v>
      </c>
      <c r="F79" s="225">
        <v>292.50521778689819</v>
      </c>
      <c r="G79" s="225">
        <v>284.10000000000002</v>
      </c>
      <c r="H79" s="231">
        <v>576.20000000000005</v>
      </c>
      <c r="I79" s="225">
        <v>270</v>
      </c>
      <c r="J79" s="225">
        <v>260</v>
      </c>
      <c r="K79" s="225">
        <v>310</v>
      </c>
      <c r="L79" s="225">
        <v>240</v>
      </c>
      <c r="M79" s="225">
        <v>260</v>
      </c>
      <c r="N79" s="225">
        <v>277</v>
      </c>
      <c r="O79" s="231">
        <v>180</v>
      </c>
      <c r="P79" s="225">
        <v>270</v>
      </c>
      <c r="Q79" s="225">
        <v>273.70514321186437</v>
      </c>
      <c r="R79" s="225">
        <v>264</v>
      </c>
      <c r="S79" s="225">
        <v>259</v>
      </c>
      <c r="T79" s="225">
        <v>275</v>
      </c>
      <c r="U79" s="231">
        <v>382</v>
      </c>
      <c r="V79" s="225">
        <v>267</v>
      </c>
      <c r="W79" s="225">
        <v>257</v>
      </c>
      <c r="X79" s="225" t="s">
        <v>280</v>
      </c>
      <c r="Y79" s="225">
        <v>278</v>
      </c>
      <c r="Z79" s="231">
        <v>53.4</v>
      </c>
      <c r="AA79" s="225">
        <v>266.89999999999998</v>
      </c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4">
        <v>12</v>
      </c>
    </row>
    <row r="80" spans="1:65">
      <c r="A80" s="29"/>
      <c r="B80" s="19">
        <v>1</v>
      </c>
      <c r="C80" s="9">
        <v>3</v>
      </c>
      <c r="D80" s="225">
        <v>253.00000000000003</v>
      </c>
      <c r="E80" s="225">
        <v>318</v>
      </c>
      <c r="F80" s="225">
        <v>296.59667829629154</v>
      </c>
      <c r="G80" s="225">
        <v>288.5</v>
      </c>
      <c r="H80" s="231">
        <v>576.4</v>
      </c>
      <c r="I80" s="225">
        <v>280</v>
      </c>
      <c r="J80" s="225">
        <v>270</v>
      </c>
      <c r="K80" s="225">
        <v>300</v>
      </c>
      <c r="L80" s="225">
        <v>250</v>
      </c>
      <c r="M80" s="225">
        <v>260</v>
      </c>
      <c r="N80" s="225">
        <v>270</v>
      </c>
      <c r="O80" s="231">
        <v>172</v>
      </c>
      <c r="P80" s="225">
        <v>276</v>
      </c>
      <c r="Q80" s="225">
        <v>269.13413872157469</v>
      </c>
      <c r="R80" s="225">
        <v>261</v>
      </c>
      <c r="S80" s="225">
        <v>255.00000000000003</v>
      </c>
      <c r="T80" s="225">
        <v>289</v>
      </c>
      <c r="U80" s="231">
        <v>368</v>
      </c>
      <c r="V80" s="225">
        <v>289</v>
      </c>
      <c r="W80" s="225">
        <v>241</v>
      </c>
      <c r="X80" s="225" t="s">
        <v>280</v>
      </c>
      <c r="Y80" s="225">
        <v>280</v>
      </c>
      <c r="Z80" s="231">
        <v>52.2</v>
      </c>
      <c r="AA80" s="225">
        <v>279.7</v>
      </c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4">
        <v>16</v>
      </c>
    </row>
    <row r="81" spans="1:65">
      <c r="A81" s="29"/>
      <c r="B81" s="19">
        <v>1</v>
      </c>
      <c r="C81" s="9">
        <v>4</v>
      </c>
      <c r="D81" s="225">
        <v>265</v>
      </c>
      <c r="E81" s="225">
        <v>312</v>
      </c>
      <c r="F81" s="225">
        <v>295.77970847554428</v>
      </c>
      <c r="G81" s="225">
        <v>303.2</v>
      </c>
      <c r="H81" s="231">
        <v>585.70000000000005</v>
      </c>
      <c r="I81" s="225">
        <v>270</v>
      </c>
      <c r="J81" s="225">
        <v>260</v>
      </c>
      <c r="K81" s="225">
        <v>290</v>
      </c>
      <c r="L81" s="225">
        <v>240</v>
      </c>
      <c r="M81" s="225">
        <v>310</v>
      </c>
      <c r="N81" s="225">
        <v>276</v>
      </c>
      <c r="O81" s="231">
        <v>168</v>
      </c>
      <c r="P81" s="225">
        <v>268</v>
      </c>
      <c r="Q81" s="225">
        <v>266.76698777753393</v>
      </c>
      <c r="R81" s="225">
        <v>252</v>
      </c>
      <c r="S81" s="225">
        <v>258</v>
      </c>
      <c r="T81" s="225">
        <v>287</v>
      </c>
      <c r="U81" s="231">
        <v>305</v>
      </c>
      <c r="V81" s="225">
        <v>254</v>
      </c>
      <c r="W81" s="225">
        <v>248.99999999999997</v>
      </c>
      <c r="X81" s="225" t="s">
        <v>280</v>
      </c>
      <c r="Y81" s="225">
        <v>275</v>
      </c>
      <c r="Z81" s="231">
        <v>45.7</v>
      </c>
      <c r="AA81" s="225">
        <v>257.8</v>
      </c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4">
        <v>274.32329023117416</v>
      </c>
    </row>
    <row r="82" spans="1:65">
      <c r="A82" s="29"/>
      <c r="B82" s="19">
        <v>1</v>
      </c>
      <c r="C82" s="9">
        <v>5</v>
      </c>
      <c r="D82" s="225">
        <v>273</v>
      </c>
      <c r="E82" s="225">
        <v>310</v>
      </c>
      <c r="F82" s="225">
        <v>294.3572031155752</v>
      </c>
      <c r="G82" s="225">
        <v>281</v>
      </c>
      <c r="H82" s="231">
        <v>576.20000000000005</v>
      </c>
      <c r="I82" s="225">
        <v>270</v>
      </c>
      <c r="J82" s="225">
        <v>270</v>
      </c>
      <c r="K82" s="225">
        <v>300</v>
      </c>
      <c r="L82" s="225">
        <v>240</v>
      </c>
      <c r="M82" s="225">
        <v>270</v>
      </c>
      <c r="N82" s="225">
        <v>282</v>
      </c>
      <c r="O82" s="231">
        <v>174</v>
      </c>
      <c r="P82" s="225">
        <v>273</v>
      </c>
      <c r="Q82" s="225">
        <v>273.42059456837154</v>
      </c>
      <c r="R82" s="225">
        <v>261</v>
      </c>
      <c r="S82" s="225">
        <v>268</v>
      </c>
      <c r="T82" s="225">
        <v>276</v>
      </c>
      <c r="U82" s="231">
        <v>375</v>
      </c>
      <c r="V82" s="225">
        <v>301</v>
      </c>
      <c r="W82" s="225">
        <v>244</v>
      </c>
      <c r="X82" s="225" t="s">
        <v>280</v>
      </c>
      <c r="Y82" s="225">
        <v>279</v>
      </c>
      <c r="Z82" s="231">
        <v>53.4</v>
      </c>
      <c r="AA82" s="225">
        <v>255.00000000000003</v>
      </c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4">
        <v>78</v>
      </c>
    </row>
    <row r="83" spans="1:65">
      <c r="A83" s="29"/>
      <c r="B83" s="19">
        <v>1</v>
      </c>
      <c r="C83" s="9">
        <v>6</v>
      </c>
      <c r="D83" s="225">
        <v>255.00000000000003</v>
      </c>
      <c r="E83" s="225">
        <v>317</v>
      </c>
      <c r="F83" s="225">
        <v>292.51099431675857</v>
      </c>
      <c r="G83" s="225">
        <v>294.39999999999998</v>
      </c>
      <c r="H83" s="231">
        <v>575.9</v>
      </c>
      <c r="I83" s="225">
        <v>270</v>
      </c>
      <c r="J83" s="225">
        <v>260</v>
      </c>
      <c r="K83" s="225">
        <v>290</v>
      </c>
      <c r="L83" s="225">
        <v>250</v>
      </c>
      <c r="M83" s="225">
        <v>280</v>
      </c>
      <c r="N83" s="225">
        <v>275</v>
      </c>
      <c r="O83" s="232">
        <v>190</v>
      </c>
      <c r="P83" s="225">
        <v>269</v>
      </c>
      <c r="Q83" s="225">
        <v>271.42697641872877</v>
      </c>
      <c r="R83" s="225">
        <v>259</v>
      </c>
      <c r="S83" s="225">
        <v>256</v>
      </c>
      <c r="T83" s="225">
        <v>284</v>
      </c>
      <c r="U83" s="231">
        <v>338</v>
      </c>
      <c r="V83" s="225">
        <v>259</v>
      </c>
      <c r="W83" s="225">
        <v>257</v>
      </c>
      <c r="X83" s="225" t="s">
        <v>280</v>
      </c>
      <c r="Y83" s="225">
        <v>272</v>
      </c>
      <c r="Z83" s="232">
        <v>115</v>
      </c>
      <c r="AA83" s="225">
        <v>279.2</v>
      </c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6"/>
    </row>
    <row r="84" spans="1:65">
      <c r="A84" s="29"/>
      <c r="B84" s="20" t="s">
        <v>275</v>
      </c>
      <c r="C84" s="12"/>
      <c r="D84" s="227">
        <v>263.5</v>
      </c>
      <c r="E84" s="227">
        <v>314.5</v>
      </c>
      <c r="F84" s="227">
        <v>295.0104962694237</v>
      </c>
      <c r="G84" s="227">
        <v>290.83333333333331</v>
      </c>
      <c r="H84" s="227">
        <v>577.96666666666658</v>
      </c>
      <c r="I84" s="227">
        <v>273.33333333333331</v>
      </c>
      <c r="J84" s="227">
        <v>265</v>
      </c>
      <c r="K84" s="227">
        <v>298.33333333333331</v>
      </c>
      <c r="L84" s="227">
        <v>241.66666666666666</v>
      </c>
      <c r="M84" s="227">
        <v>276.66666666666669</v>
      </c>
      <c r="N84" s="227">
        <v>276.66666666666669</v>
      </c>
      <c r="O84" s="227">
        <v>176</v>
      </c>
      <c r="P84" s="227">
        <v>270.33333333333331</v>
      </c>
      <c r="Q84" s="227">
        <v>271.18201812288481</v>
      </c>
      <c r="R84" s="227">
        <v>259.33333333333331</v>
      </c>
      <c r="S84" s="227">
        <v>260.33333333333331</v>
      </c>
      <c r="T84" s="227">
        <v>281.16666666666669</v>
      </c>
      <c r="U84" s="227">
        <v>355</v>
      </c>
      <c r="V84" s="227">
        <v>280</v>
      </c>
      <c r="W84" s="227">
        <v>249.16666666666666</v>
      </c>
      <c r="X84" s="227" t="s">
        <v>777</v>
      </c>
      <c r="Y84" s="227">
        <v>276.83333333333331</v>
      </c>
      <c r="Z84" s="227">
        <v>61.25</v>
      </c>
      <c r="AA84" s="227">
        <v>268.28333333333336</v>
      </c>
      <c r="AB84" s="222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6"/>
    </row>
    <row r="85" spans="1:65">
      <c r="A85" s="29"/>
      <c r="B85" s="3" t="s">
        <v>276</v>
      </c>
      <c r="C85" s="28"/>
      <c r="D85" s="225">
        <v>265</v>
      </c>
      <c r="E85" s="225">
        <v>315</v>
      </c>
      <c r="F85" s="225">
        <v>295.06845579555977</v>
      </c>
      <c r="G85" s="225">
        <v>291.14999999999998</v>
      </c>
      <c r="H85" s="225">
        <v>576.29999999999995</v>
      </c>
      <c r="I85" s="225">
        <v>270</v>
      </c>
      <c r="J85" s="225">
        <v>265</v>
      </c>
      <c r="K85" s="225">
        <v>300</v>
      </c>
      <c r="L85" s="225">
        <v>240</v>
      </c>
      <c r="M85" s="225">
        <v>275</v>
      </c>
      <c r="N85" s="225">
        <v>276.5</v>
      </c>
      <c r="O85" s="225">
        <v>173</v>
      </c>
      <c r="P85" s="225">
        <v>269.5</v>
      </c>
      <c r="Q85" s="225">
        <v>272.03262222898206</v>
      </c>
      <c r="R85" s="225">
        <v>260</v>
      </c>
      <c r="S85" s="225">
        <v>258.5</v>
      </c>
      <c r="T85" s="225">
        <v>280</v>
      </c>
      <c r="U85" s="225">
        <v>365</v>
      </c>
      <c r="V85" s="225">
        <v>278</v>
      </c>
      <c r="W85" s="225">
        <v>248</v>
      </c>
      <c r="X85" s="225" t="s">
        <v>777</v>
      </c>
      <c r="Y85" s="225">
        <v>277.5</v>
      </c>
      <c r="Z85" s="225">
        <v>52.8</v>
      </c>
      <c r="AA85" s="225">
        <v>269</v>
      </c>
      <c r="AB85" s="222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6"/>
    </row>
    <row r="86" spans="1:65">
      <c r="A86" s="29"/>
      <c r="B86" s="3" t="s">
        <v>277</v>
      </c>
      <c r="C86" s="28"/>
      <c r="D86" s="225">
        <v>7.9937475566845233</v>
      </c>
      <c r="E86" s="225">
        <v>3.271085446759225</v>
      </c>
      <c r="F86" s="225">
        <v>2.3223296062589727</v>
      </c>
      <c r="G86" s="225">
        <v>8.0241302747815926</v>
      </c>
      <c r="H86" s="225">
        <v>3.8234364996252754</v>
      </c>
      <c r="I86" s="225">
        <v>5.1639777949432224</v>
      </c>
      <c r="J86" s="225">
        <v>5.4772255750516612</v>
      </c>
      <c r="K86" s="225">
        <v>7.5277265270908087</v>
      </c>
      <c r="L86" s="225">
        <v>7.5277265270908096</v>
      </c>
      <c r="M86" s="225">
        <v>18.618986725025255</v>
      </c>
      <c r="N86" s="225">
        <v>4.1793141383086612</v>
      </c>
      <c r="O86" s="225">
        <v>7.8993670632525994</v>
      </c>
      <c r="P86" s="225">
        <v>3.614784456460256</v>
      </c>
      <c r="Q86" s="225">
        <v>2.7292620282845372</v>
      </c>
      <c r="R86" s="225">
        <v>4.0331955899344463</v>
      </c>
      <c r="S86" s="225">
        <v>5.3913510984415218</v>
      </c>
      <c r="T86" s="225">
        <v>6.2423286253341921</v>
      </c>
      <c r="U86" s="225">
        <v>28.761084819596078</v>
      </c>
      <c r="V86" s="225">
        <v>23.272301132462172</v>
      </c>
      <c r="W86" s="225">
        <v>6.6458006791256281</v>
      </c>
      <c r="X86" s="225" t="s">
        <v>777</v>
      </c>
      <c r="Y86" s="225">
        <v>2.9268868558020253</v>
      </c>
      <c r="Z86" s="225">
        <v>26.521368742958952</v>
      </c>
      <c r="AA86" s="225">
        <v>10.447088908718372</v>
      </c>
      <c r="AB86" s="222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6"/>
    </row>
    <row r="87" spans="1:65">
      <c r="A87" s="29"/>
      <c r="B87" s="3" t="s">
        <v>87</v>
      </c>
      <c r="C87" s="28"/>
      <c r="D87" s="13">
        <v>3.0336802871668019E-2</v>
      </c>
      <c r="E87" s="13">
        <v>1.0400907620856041E-2</v>
      </c>
      <c r="F87" s="13">
        <v>7.8720236589075905E-3</v>
      </c>
      <c r="G87" s="13">
        <v>2.7590132749965364E-2</v>
      </c>
      <c r="H87" s="13">
        <v>6.6153235474224739E-3</v>
      </c>
      <c r="I87" s="13">
        <v>1.8892601688816669E-2</v>
      </c>
      <c r="J87" s="13">
        <v>2.0668775754911928E-2</v>
      </c>
      <c r="K87" s="13">
        <v>2.523260288410327E-2</v>
      </c>
      <c r="L87" s="13">
        <v>3.1149213215548179E-2</v>
      </c>
      <c r="M87" s="13">
        <v>6.7297542379609346E-2</v>
      </c>
      <c r="N87" s="13">
        <v>1.5105954716778293E-2</v>
      </c>
      <c r="O87" s="13">
        <v>4.4882767404844315E-2</v>
      </c>
      <c r="P87" s="13">
        <v>1.3371582452997249E-2</v>
      </c>
      <c r="Q87" s="13">
        <v>1.0064317859924567E-2</v>
      </c>
      <c r="R87" s="13">
        <v>1.5552168084580128E-2</v>
      </c>
      <c r="S87" s="13">
        <v>2.070941523088933E-2</v>
      </c>
      <c r="T87" s="13">
        <v>2.2201524452877978E-2</v>
      </c>
      <c r="U87" s="13">
        <v>8.1017140336890364E-2</v>
      </c>
      <c r="V87" s="13">
        <v>8.31153611873649E-2</v>
      </c>
      <c r="W87" s="13">
        <v>2.6672109748999178E-2</v>
      </c>
      <c r="X87" s="13" t="s">
        <v>777</v>
      </c>
      <c r="Y87" s="13">
        <v>1.0572739996876673E-2</v>
      </c>
      <c r="Z87" s="13">
        <v>0.43300193866055431</v>
      </c>
      <c r="AA87" s="13">
        <v>3.8940506586513157E-2</v>
      </c>
      <c r="AB87" s="152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278</v>
      </c>
      <c r="C88" s="28"/>
      <c r="D88" s="13">
        <v>-3.9454507205907596E-2</v>
      </c>
      <c r="E88" s="13">
        <v>0.14645752365746501</v>
      </c>
      <c r="F88" s="13">
        <v>7.5411774263921538E-2</v>
      </c>
      <c r="G88" s="13">
        <v>6.0184620446357417E-2</v>
      </c>
      <c r="H88" s="13">
        <v>1.1068815053202741</v>
      </c>
      <c r="I88" s="13">
        <v>-3.608723477348974E-3</v>
      </c>
      <c r="J88" s="13">
        <v>-3.3986506298161356E-2</v>
      </c>
      <c r="K88" s="13">
        <v>8.7524624985088728E-2</v>
      </c>
      <c r="L88" s="13">
        <v>-0.11904429819643647</v>
      </c>
      <c r="M88" s="13">
        <v>8.542389650976201E-3</v>
      </c>
      <c r="N88" s="13">
        <v>8.542389650976201E-3</v>
      </c>
      <c r="O88" s="13">
        <v>-0.35842122682443922</v>
      </c>
      <c r="P88" s="13">
        <v>-1.4544725292841454E-2</v>
      </c>
      <c r="Q88" s="13">
        <v>-1.1450985826402693E-2</v>
      </c>
      <c r="R88" s="13">
        <v>-5.4643398616313954E-2</v>
      </c>
      <c r="S88" s="13">
        <v>-5.0998064677816424E-2</v>
      </c>
      <c r="T88" s="13">
        <v>2.4946392374215032E-2</v>
      </c>
      <c r="U88" s="13">
        <v>0.29409354816661404</v>
      </c>
      <c r="V88" s="13">
        <v>2.0693502779301154E-2</v>
      </c>
      <c r="W88" s="13">
        <v>-9.1704293657705271E-2</v>
      </c>
      <c r="X88" s="13" t="s">
        <v>777</v>
      </c>
      <c r="Y88" s="13">
        <v>9.1499453073924375E-3</v>
      </c>
      <c r="Z88" s="13">
        <v>-0.77672329626702785</v>
      </c>
      <c r="AA88" s="13">
        <v>-2.2017659866761186E-2</v>
      </c>
      <c r="AB88" s="152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279</v>
      </c>
      <c r="C89" s="46"/>
      <c r="D89" s="44">
        <v>0.51</v>
      </c>
      <c r="E89" s="44">
        <v>2.14</v>
      </c>
      <c r="F89" s="44">
        <v>1.1200000000000001</v>
      </c>
      <c r="G89" s="44">
        <v>0.91</v>
      </c>
      <c r="H89" s="44">
        <v>15.8</v>
      </c>
      <c r="I89" s="44">
        <v>0</v>
      </c>
      <c r="J89" s="44">
        <v>0.43</v>
      </c>
      <c r="K89" s="44">
        <v>1.3</v>
      </c>
      <c r="L89" s="44">
        <v>1.64</v>
      </c>
      <c r="M89" s="44">
        <v>0.17</v>
      </c>
      <c r="N89" s="44">
        <v>0.17</v>
      </c>
      <c r="O89" s="44">
        <v>5.05</v>
      </c>
      <c r="P89" s="44">
        <v>0.16</v>
      </c>
      <c r="Q89" s="44">
        <v>0.11</v>
      </c>
      <c r="R89" s="44">
        <v>0.73</v>
      </c>
      <c r="S89" s="44">
        <v>0.67</v>
      </c>
      <c r="T89" s="44">
        <v>0.41</v>
      </c>
      <c r="U89" s="44">
        <v>4.24</v>
      </c>
      <c r="V89" s="44">
        <v>0.35</v>
      </c>
      <c r="W89" s="44">
        <v>1.25</v>
      </c>
      <c r="X89" s="44" t="s">
        <v>280</v>
      </c>
      <c r="Y89" s="44">
        <v>0.18</v>
      </c>
      <c r="Z89" s="44">
        <v>11</v>
      </c>
      <c r="AA89" s="44">
        <v>0.26</v>
      </c>
      <c r="AB89" s="152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5"/>
    </row>
    <row r="91" spans="1:65" ht="15">
      <c r="B91" s="8" t="s">
        <v>642</v>
      </c>
      <c r="BM91" s="27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244</v>
      </c>
      <c r="E92" s="17" t="s">
        <v>244</v>
      </c>
      <c r="F92" s="17" t="s">
        <v>244</v>
      </c>
      <c r="G92" s="17" t="s">
        <v>244</v>
      </c>
      <c r="H92" s="17" t="s">
        <v>244</v>
      </c>
      <c r="I92" s="17" t="s">
        <v>244</v>
      </c>
      <c r="J92" s="17" t="s">
        <v>244</v>
      </c>
      <c r="K92" s="17" t="s">
        <v>244</v>
      </c>
      <c r="L92" s="17" t="s">
        <v>244</v>
      </c>
      <c r="M92" s="17" t="s">
        <v>244</v>
      </c>
      <c r="N92" s="17" t="s">
        <v>244</v>
      </c>
      <c r="O92" s="17" t="s">
        <v>244</v>
      </c>
      <c r="P92" s="17" t="s">
        <v>244</v>
      </c>
      <c r="Q92" s="17" t="s">
        <v>244</v>
      </c>
      <c r="R92" s="17" t="s">
        <v>244</v>
      </c>
      <c r="S92" s="17" t="s">
        <v>244</v>
      </c>
      <c r="T92" s="17" t="s">
        <v>244</v>
      </c>
      <c r="U92" s="17" t="s">
        <v>244</v>
      </c>
      <c r="V92" s="17" t="s">
        <v>244</v>
      </c>
      <c r="W92" s="17" t="s">
        <v>244</v>
      </c>
      <c r="X92" s="152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245</v>
      </c>
      <c r="C93" s="9" t="s">
        <v>245</v>
      </c>
      <c r="D93" s="150" t="s">
        <v>247</v>
      </c>
      <c r="E93" s="151" t="s">
        <v>248</v>
      </c>
      <c r="F93" s="151" t="s">
        <v>249</v>
      </c>
      <c r="G93" s="151" t="s">
        <v>252</v>
      </c>
      <c r="H93" s="151" t="s">
        <v>253</v>
      </c>
      <c r="I93" s="151" t="s">
        <v>254</v>
      </c>
      <c r="J93" s="151" t="s">
        <v>255</v>
      </c>
      <c r="K93" s="151" t="s">
        <v>256</v>
      </c>
      <c r="L93" s="151" t="s">
        <v>257</v>
      </c>
      <c r="M93" s="151" t="s">
        <v>258</v>
      </c>
      <c r="N93" s="151" t="s">
        <v>259</v>
      </c>
      <c r="O93" s="151" t="s">
        <v>260</v>
      </c>
      <c r="P93" s="151" t="s">
        <v>261</v>
      </c>
      <c r="Q93" s="151" t="s">
        <v>262</v>
      </c>
      <c r="R93" s="151" t="s">
        <v>263</v>
      </c>
      <c r="S93" s="151" t="s">
        <v>283</v>
      </c>
      <c r="T93" s="151" t="s">
        <v>305</v>
      </c>
      <c r="U93" s="151" t="s">
        <v>284</v>
      </c>
      <c r="V93" s="151" t="s">
        <v>267</v>
      </c>
      <c r="W93" s="151" t="s">
        <v>285</v>
      </c>
      <c r="X93" s="152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286</v>
      </c>
      <c r="E94" s="11" t="s">
        <v>289</v>
      </c>
      <c r="F94" s="11" t="s">
        <v>289</v>
      </c>
      <c r="G94" s="11" t="s">
        <v>288</v>
      </c>
      <c r="H94" s="11" t="s">
        <v>286</v>
      </c>
      <c r="I94" s="11" t="s">
        <v>286</v>
      </c>
      <c r="J94" s="11" t="s">
        <v>286</v>
      </c>
      <c r="K94" s="11" t="s">
        <v>286</v>
      </c>
      <c r="L94" s="11" t="s">
        <v>286</v>
      </c>
      <c r="M94" s="11" t="s">
        <v>286</v>
      </c>
      <c r="N94" s="11" t="s">
        <v>288</v>
      </c>
      <c r="O94" s="11" t="s">
        <v>289</v>
      </c>
      <c r="P94" s="11" t="s">
        <v>286</v>
      </c>
      <c r="Q94" s="11" t="s">
        <v>288</v>
      </c>
      <c r="R94" s="11" t="s">
        <v>289</v>
      </c>
      <c r="S94" s="11" t="s">
        <v>289</v>
      </c>
      <c r="T94" s="11" t="s">
        <v>286</v>
      </c>
      <c r="U94" s="11" t="s">
        <v>286</v>
      </c>
      <c r="V94" s="11" t="s">
        <v>289</v>
      </c>
      <c r="W94" s="11" t="s">
        <v>289</v>
      </c>
      <c r="X94" s="152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335</v>
      </c>
      <c r="E95" s="25" t="s">
        <v>335</v>
      </c>
      <c r="F95" s="25" t="s">
        <v>335</v>
      </c>
      <c r="G95" s="25" t="s">
        <v>337</v>
      </c>
      <c r="H95" s="25" t="s">
        <v>336</v>
      </c>
      <c r="I95" s="25" t="s">
        <v>336</v>
      </c>
      <c r="J95" s="25" t="s">
        <v>336</v>
      </c>
      <c r="K95" s="25" t="s">
        <v>336</v>
      </c>
      <c r="L95" s="25" t="s">
        <v>336</v>
      </c>
      <c r="M95" s="25" t="s">
        <v>337</v>
      </c>
      <c r="N95" s="25" t="s">
        <v>336</v>
      </c>
      <c r="O95" s="25" t="s">
        <v>337</v>
      </c>
      <c r="P95" s="25" t="s">
        <v>338</v>
      </c>
      <c r="Q95" s="25" t="s">
        <v>337</v>
      </c>
      <c r="R95" s="25" t="s">
        <v>338</v>
      </c>
      <c r="S95" s="25" t="s">
        <v>339</v>
      </c>
      <c r="T95" s="25" t="s">
        <v>337</v>
      </c>
      <c r="U95" s="25" t="s">
        <v>336</v>
      </c>
      <c r="V95" s="25" t="s">
        <v>337</v>
      </c>
      <c r="W95" s="25" t="s">
        <v>336</v>
      </c>
      <c r="X95" s="152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0.66</v>
      </c>
      <c r="E96" s="21">
        <v>0.76</v>
      </c>
      <c r="F96" s="21">
        <v>0.62555943115678991</v>
      </c>
      <c r="G96" s="146" t="s">
        <v>106</v>
      </c>
      <c r="H96" s="21">
        <v>0.67</v>
      </c>
      <c r="I96" s="21">
        <v>0.67</v>
      </c>
      <c r="J96" s="21">
        <v>0.71</v>
      </c>
      <c r="K96" s="21">
        <v>0.6</v>
      </c>
      <c r="L96" s="21">
        <v>0.66</v>
      </c>
      <c r="M96" s="21">
        <v>0.77</v>
      </c>
      <c r="N96" s="146" t="s">
        <v>221</v>
      </c>
      <c r="O96" s="146">
        <v>0.6</v>
      </c>
      <c r="P96" s="21">
        <v>0.68939504790913009</v>
      </c>
      <c r="Q96" s="146">
        <v>0.8</v>
      </c>
      <c r="R96" s="146">
        <v>0.6</v>
      </c>
      <c r="S96" s="21">
        <v>0.76</v>
      </c>
      <c r="T96" s="146">
        <v>0.54</v>
      </c>
      <c r="U96" s="21">
        <v>0.51</v>
      </c>
      <c r="V96" s="146">
        <v>0.6</v>
      </c>
      <c r="W96" s="146">
        <v>0.6</v>
      </c>
      <c r="X96" s="152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0.68</v>
      </c>
      <c r="E97" s="11">
        <v>0.74</v>
      </c>
      <c r="F97" s="11">
        <v>0.62094193060677361</v>
      </c>
      <c r="G97" s="147" t="s">
        <v>106</v>
      </c>
      <c r="H97" s="11">
        <v>0.67</v>
      </c>
      <c r="I97" s="11">
        <v>0.67</v>
      </c>
      <c r="J97" s="11">
        <v>0.74</v>
      </c>
      <c r="K97" s="11">
        <v>0.61</v>
      </c>
      <c r="L97" s="11">
        <v>0.65</v>
      </c>
      <c r="M97" s="11">
        <v>0.74</v>
      </c>
      <c r="N97" s="147" t="s">
        <v>221</v>
      </c>
      <c r="O97" s="147">
        <v>0.7</v>
      </c>
      <c r="P97" s="11">
        <v>0.67947504000000003</v>
      </c>
      <c r="Q97" s="147">
        <v>0.9</v>
      </c>
      <c r="R97" s="147">
        <v>0.6</v>
      </c>
      <c r="S97" s="11">
        <v>0.9</v>
      </c>
      <c r="T97" s="147">
        <v>0.51</v>
      </c>
      <c r="U97" s="11">
        <v>0.5</v>
      </c>
      <c r="V97" s="147">
        <v>0.6</v>
      </c>
      <c r="W97" s="147">
        <v>0.8</v>
      </c>
      <c r="X97" s="152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13</v>
      </c>
    </row>
    <row r="98" spans="1:65">
      <c r="A98" s="29"/>
      <c r="B98" s="19">
        <v>1</v>
      </c>
      <c r="C98" s="9">
        <v>3</v>
      </c>
      <c r="D98" s="11">
        <v>0.68</v>
      </c>
      <c r="E98" s="11">
        <v>0.75</v>
      </c>
      <c r="F98" s="11">
        <v>0.65184292899999996</v>
      </c>
      <c r="G98" s="147" t="s">
        <v>106</v>
      </c>
      <c r="H98" s="11">
        <v>0.66</v>
      </c>
      <c r="I98" s="11">
        <v>0.68</v>
      </c>
      <c r="J98" s="11">
        <v>0.73</v>
      </c>
      <c r="K98" s="11">
        <v>0.61</v>
      </c>
      <c r="L98" s="11">
        <v>0.65</v>
      </c>
      <c r="M98" s="11">
        <v>0.69</v>
      </c>
      <c r="N98" s="147" t="s">
        <v>221</v>
      </c>
      <c r="O98" s="147">
        <v>0.7</v>
      </c>
      <c r="P98" s="11">
        <v>0.66218696140299194</v>
      </c>
      <c r="Q98" s="147">
        <v>0.8</v>
      </c>
      <c r="R98" s="147">
        <v>0.6</v>
      </c>
      <c r="S98" s="11">
        <v>0.8</v>
      </c>
      <c r="T98" s="147">
        <v>0.47</v>
      </c>
      <c r="U98" s="11">
        <v>0.56999999999999995</v>
      </c>
      <c r="V98" s="147">
        <v>0.6</v>
      </c>
      <c r="W98" s="147">
        <v>0.7</v>
      </c>
      <c r="X98" s="152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0.68</v>
      </c>
      <c r="E99" s="11">
        <v>0.76</v>
      </c>
      <c r="F99" s="11">
        <v>0.62957074984614692</v>
      </c>
      <c r="G99" s="147" t="s">
        <v>106</v>
      </c>
      <c r="H99" s="11">
        <v>0.65</v>
      </c>
      <c r="I99" s="11">
        <v>0.68</v>
      </c>
      <c r="J99" s="11">
        <v>0.69</v>
      </c>
      <c r="K99" s="11">
        <v>0.63</v>
      </c>
      <c r="L99" s="148">
        <v>0.7</v>
      </c>
      <c r="M99" s="11">
        <v>0.74</v>
      </c>
      <c r="N99" s="147" t="s">
        <v>221</v>
      </c>
      <c r="O99" s="147">
        <v>0.7</v>
      </c>
      <c r="P99" s="11">
        <v>0.66793602566353627</v>
      </c>
      <c r="Q99" s="147">
        <v>0.8</v>
      </c>
      <c r="R99" s="147">
        <v>0.5</v>
      </c>
      <c r="S99" s="11">
        <v>0.78</v>
      </c>
      <c r="T99" s="147">
        <v>0.43</v>
      </c>
      <c r="U99" s="11">
        <v>0.56000000000000005</v>
      </c>
      <c r="V99" s="147">
        <v>0.7</v>
      </c>
      <c r="W99" s="147">
        <v>0.7</v>
      </c>
      <c r="X99" s="152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0.67995819099524157</v>
      </c>
    </row>
    <row r="100" spans="1:65">
      <c r="A100" s="29"/>
      <c r="B100" s="19">
        <v>1</v>
      </c>
      <c r="C100" s="9">
        <v>5</v>
      </c>
      <c r="D100" s="11">
        <v>0.67</v>
      </c>
      <c r="E100" s="11">
        <v>0.74</v>
      </c>
      <c r="F100" s="11">
        <v>0.65493848860065895</v>
      </c>
      <c r="G100" s="147" t="s">
        <v>106</v>
      </c>
      <c r="H100" s="11">
        <v>0.66</v>
      </c>
      <c r="I100" s="11">
        <v>0.68</v>
      </c>
      <c r="J100" s="11">
        <v>0.71</v>
      </c>
      <c r="K100" s="11">
        <v>0.63</v>
      </c>
      <c r="L100" s="11">
        <v>0.66</v>
      </c>
      <c r="M100" s="11">
        <v>0.74</v>
      </c>
      <c r="N100" s="147" t="s">
        <v>221</v>
      </c>
      <c r="O100" s="147">
        <v>0.6</v>
      </c>
      <c r="P100" s="11">
        <v>0.68704910738145186</v>
      </c>
      <c r="Q100" s="147">
        <v>0.8</v>
      </c>
      <c r="R100" s="147">
        <v>0.6</v>
      </c>
      <c r="S100" s="11">
        <v>0.88</v>
      </c>
      <c r="T100" s="147">
        <v>0.52</v>
      </c>
      <c r="U100" s="11">
        <v>0.56999999999999995</v>
      </c>
      <c r="V100" s="147">
        <v>0.6</v>
      </c>
      <c r="W100" s="147">
        <v>0.7</v>
      </c>
      <c r="X100" s="152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79</v>
      </c>
    </row>
    <row r="101" spans="1:65">
      <c r="A101" s="29"/>
      <c r="B101" s="19">
        <v>1</v>
      </c>
      <c r="C101" s="9">
        <v>6</v>
      </c>
      <c r="D101" s="11">
        <v>0.71</v>
      </c>
      <c r="E101" s="11">
        <v>0.72</v>
      </c>
      <c r="F101" s="11">
        <v>0.63418896190955254</v>
      </c>
      <c r="G101" s="147" t="s">
        <v>106</v>
      </c>
      <c r="H101" s="11">
        <v>0.66</v>
      </c>
      <c r="I101" s="11">
        <v>0.67</v>
      </c>
      <c r="J101" s="11">
        <v>0.7</v>
      </c>
      <c r="K101" s="11">
        <v>0.62</v>
      </c>
      <c r="L101" s="11">
        <v>0.67</v>
      </c>
      <c r="M101" s="11">
        <v>0.71</v>
      </c>
      <c r="N101" s="147" t="s">
        <v>221</v>
      </c>
      <c r="O101" s="147">
        <v>0.7</v>
      </c>
      <c r="P101" s="11">
        <v>0.62590507818037178</v>
      </c>
      <c r="Q101" s="147">
        <v>0.8</v>
      </c>
      <c r="R101" s="147">
        <v>0.6</v>
      </c>
      <c r="S101" s="11">
        <v>0.88</v>
      </c>
      <c r="T101" s="147">
        <v>0.53</v>
      </c>
      <c r="U101" s="11">
        <v>0.53</v>
      </c>
      <c r="V101" s="147">
        <v>0.6</v>
      </c>
      <c r="W101" s="147">
        <v>0.6</v>
      </c>
      <c r="X101" s="152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275</v>
      </c>
      <c r="C102" s="12"/>
      <c r="D102" s="22">
        <v>0.68</v>
      </c>
      <c r="E102" s="22">
        <v>0.745</v>
      </c>
      <c r="F102" s="22">
        <v>0.63617374851998698</v>
      </c>
      <c r="G102" s="22" t="s">
        <v>777</v>
      </c>
      <c r="H102" s="22">
        <v>0.66166666666666674</v>
      </c>
      <c r="I102" s="22">
        <v>0.67500000000000016</v>
      </c>
      <c r="J102" s="22">
        <v>0.71333333333333326</v>
      </c>
      <c r="K102" s="22">
        <v>0.61666666666666659</v>
      </c>
      <c r="L102" s="22">
        <v>0.66500000000000004</v>
      </c>
      <c r="M102" s="22">
        <v>0.7316666666666668</v>
      </c>
      <c r="N102" s="22" t="s">
        <v>777</v>
      </c>
      <c r="O102" s="22">
        <v>0.66666666666666663</v>
      </c>
      <c r="P102" s="22">
        <v>0.66865787675624688</v>
      </c>
      <c r="Q102" s="22">
        <v>0.81666666666666654</v>
      </c>
      <c r="R102" s="22">
        <v>0.58333333333333337</v>
      </c>
      <c r="S102" s="22">
        <v>0.83333333333333337</v>
      </c>
      <c r="T102" s="22">
        <v>0.5</v>
      </c>
      <c r="U102" s="22">
        <v>0.54</v>
      </c>
      <c r="V102" s="22">
        <v>0.6166666666666667</v>
      </c>
      <c r="W102" s="22">
        <v>0.68333333333333324</v>
      </c>
      <c r="X102" s="152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276</v>
      </c>
      <c r="C103" s="28"/>
      <c r="D103" s="11">
        <v>0.68</v>
      </c>
      <c r="E103" s="11">
        <v>0.745</v>
      </c>
      <c r="F103" s="11">
        <v>0.63187985587784978</v>
      </c>
      <c r="G103" s="11" t="s">
        <v>777</v>
      </c>
      <c r="H103" s="11">
        <v>0.66</v>
      </c>
      <c r="I103" s="11">
        <v>0.67500000000000004</v>
      </c>
      <c r="J103" s="11">
        <v>0.71</v>
      </c>
      <c r="K103" s="11">
        <v>0.61499999999999999</v>
      </c>
      <c r="L103" s="11">
        <v>0.66</v>
      </c>
      <c r="M103" s="11">
        <v>0.74</v>
      </c>
      <c r="N103" s="11" t="s">
        <v>777</v>
      </c>
      <c r="O103" s="11">
        <v>0.7</v>
      </c>
      <c r="P103" s="11">
        <v>0.67370553283176815</v>
      </c>
      <c r="Q103" s="11">
        <v>0.8</v>
      </c>
      <c r="R103" s="11">
        <v>0.6</v>
      </c>
      <c r="S103" s="11">
        <v>0.84000000000000008</v>
      </c>
      <c r="T103" s="11">
        <v>0.51500000000000001</v>
      </c>
      <c r="U103" s="11">
        <v>0.54500000000000004</v>
      </c>
      <c r="V103" s="11">
        <v>0.6</v>
      </c>
      <c r="W103" s="11">
        <v>0.7</v>
      </c>
      <c r="X103" s="152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277</v>
      </c>
      <c r="C104" s="28"/>
      <c r="D104" s="23">
        <v>1.6733200530681485E-2</v>
      </c>
      <c r="E104" s="23">
        <v>1.5165750888103116E-2</v>
      </c>
      <c r="F104" s="23">
        <v>1.4070178866056002E-2</v>
      </c>
      <c r="G104" s="23" t="s">
        <v>777</v>
      </c>
      <c r="H104" s="23">
        <v>7.5277265270908174E-3</v>
      </c>
      <c r="I104" s="23">
        <v>5.4772255750516656E-3</v>
      </c>
      <c r="J104" s="23">
        <v>1.8618986725025273E-2</v>
      </c>
      <c r="K104" s="23">
        <v>1.2110601416389977E-2</v>
      </c>
      <c r="L104" s="23">
        <v>1.8708286933869681E-2</v>
      </c>
      <c r="M104" s="23">
        <v>2.7868739954771335E-2</v>
      </c>
      <c r="N104" s="23" t="s">
        <v>777</v>
      </c>
      <c r="O104" s="23">
        <v>5.1639777949432218E-2</v>
      </c>
      <c r="P104" s="23">
        <v>2.3475409485475818E-2</v>
      </c>
      <c r="Q104" s="23">
        <v>4.0824829046386291E-2</v>
      </c>
      <c r="R104" s="23">
        <v>4.0824829046386291E-2</v>
      </c>
      <c r="S104" s="23">
        <v>6.0221812216726477E-2</v>
      </c>
      <c r="T104" s="23">
        <v>4.1952353926806081E-2</v>
      </c>
      <c r="U104" s="23">
        <v>3.0983866769659321E-2</v>
      </c>
      <c r="V104" s="23">
        <v>4.0824829046386291E-2</v>
      </c>
      <c r="W104" s="23">
        <v>7.5277265270908084E-2</v>
      </c>
      <c r="X104" s="152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87</v>
      </c>
      <c r="C105" s="28"/>
      <c r="D105" s="13">
        <v>2.4607647839237475E-2</v>
      </c>
      <c r="E105" s="13">
        <v>2.0356712601480694E-2</v>
      </c>
      <c r="F105" s="13">
        <v>2.2116880645875869E-2</v>
      </c>
      <c r="G105" s="13" t="s">
        <v>777</v>
      </c>
      <c r="H105" s="13">
        <v>1.1376916665628439E-2</v>
      </c>
      <c r="I105" s="13">
        <v>8.1144082593357994E-3</v>
      </c>
      <c r="J105" s="13">
        <v>2.6101383259381227E-2</v>
      </c>
      <c r="K105" s="13">
        <v>1.9638813107659425E-2</v>
      </c>
      <c r="L105" s="13">
        <v>2.8132762306570948E-2</v>
      </c>
      <c r="M105" s="13">
        <v>3.8089394015632799E-2</v>
      </c>
      <c r="N105" s="13" t="s">
        <v>777</v>
      </c>
      <c r="O105" s="13">
        <v>7.7459666924148338E-2</v>
      </c>
      <c r="P105" s="13">
        <v>3.5108252368697607E-2</v>
      </c>
      <c r="Q105" s="13">
        <v>4.9989586587411795E-2</v>
      </c>
      <c r="R105" s="13">
        <v>6.9985421222376498E-2</v>
      </c>
      <c r="S105" s="13">
        <v>7.2266174660071764E-2</v>
      </c>
      <c r="T105" s="13">
        <v>8.3904707853612162E-2</v>
      </c>
      <c r="U105" s="13">
        <v>5.7377531054924664E-2</v>
      </c>
      <c r="V105" s="13">
        <v>6.6202425480626409E-2</v>
      </c>
      <c r="W105" s="13">
        <v>0.11016185161596306</v>
      </c>
      <c r="X105" s="152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278</v>
      </c>
      <c r="C106" s="28"/>
      <c r="D106" s="13">
        <v>6.1487611020982769E-5</v>
      </c>
      <c r="E106" s="13">
        <v>9.5655600397368534E-2</v>
      </c>
      <c r="F106" s="13">
        <v>-6.4392845111797437E-2</v>
      </c>
      <c r="G106" s="13" t="s">
        <v>777</v>
      </c>
      <c r="H106" s="13">
        <v>-2.6900954456923087E-2</v>
      </c>
      <c r="I106" s="13">
        <v>-7.2919056802362991E-3</v>
      </c>
      <c r="J106" s="13">
        <v>4.9084109552737454E-2</v>
      </c>
      <c r="K106" s="13">
        <v>-9.3081494078240956E-2</v>
      </c>
      <c r="L106" s="13">
        <v>-2.1998692262751529E-2</v>
      </c>
      <c r="M106" s="13">
        <v>7.6046551620682079E-2</v>
      </c>
      <c r="N106" s="13" t="s">
        <v>777</v>
      </c>
      <c r="O106" s="13">
        <v>-1.9547561165665805E-2</v>
      </c>
      <c r="P106" s="13">
        <v>-1.6619130982825081E-2</v>
      </c>
      <c r="Q106" s="13">
        <v>0.2010542375720592</v>
      </c>
      <c r="R106" s="13">
        <v>-0.14210411601995743</v>
      </c>
      <c r="S106" s="13">
        <v>0.22556554854291799</v>
      </c>
      <c r="T106" s="13">
        <v>-0.26466067087424927</v>
      </c>
      <c r="U106" s="13">
        <v>-0.20583352454418924</v>
      </c>
      <c r="V106" s="13">
        <v>-9.3081494078240734E-2</v>
      </c>
      <c r="W106" s="13">
        <v>4.96374980519243E-3</v>
      </c>
      <c r="X106" s="152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279</v>
      </c>
      <c r="C107" s="46"/>
      <c r="D107" s="44">
        <v>0.15</v>
      </c>
      <c r="E107" s="44">
        <v>0.99</v>
      </c>
      <c r="F107" s="44">
        <v>0.42</v>
      </c>
      <c r="G107" s="44">
        <v>4.3</v>
      </c>
      <c r="H107" s="44">
        <v>0.09</v>
      </c>
      <c r="I107" s="44">
        <v>0.08</v>
      </c>
      <c r="J107" s="44">
        <v>0.57999999999999996</v>
      </c>
      <c r="K107" s="44">
        <v>0.67</v>
      </c>
      <c r="L107" s="44">
        <v>0.05</v>
      </c>
      <c r="M107" s="44">
        <v>0.82</v>
      </c>
      <c r="N107" s="44">
        <v>5.43</v>
      </c>
      <c r="O107" s="44" t="s">
        <v>280</v>
      </c>
      <c r="P107" s="44">
        <v>0</v>
      </c>
      <c r="Q107" s="44" t="s">
        <v>280</v>
      </c>
      <c r="R107" s="44" t="s">
        <v>280</v>
      </c>
      <c r="S107" s="44">
        <v>2.14</v>
      </c>
      <c r="T107" s="44">
        <v>2.19</v>
      </c>
      <c r="U107" s="44">
        <v>1.67</v>
      </c>
      <c r="V107" s="44" t="s">
        <v>280</v>
      </c>
      <c r="W107" s="44" t="s">
        <v>280</v>
      </c>
      <c r="X107" s="152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340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BM108" s="55"/>
    </row>
    <row r="109" spans="1:65">
      <c r="BM109" s="55"/>
    </row>
    <row r="110" spans="1:65" ht="15">
      <c r="B110" s="8" t="s">
        <v>643</v>
      </c>
      <c r="BM110" s="27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244</v>
      </c>
      <c r="E111" s="17" t="s">
        <v>244</v>
      </c>
      <c r="F111" s="17" t="s">
        <v>244</v>
      </c>
      <c r="G111" s="17" t="s">
        <v>244</v>
      </c>
      <c r="H111" s="17" t="s">
        <v>244</v>
      </c>
      <c r="I111" s="17" t="s">
        <v>244</v>
      </c>
      <c r="J111" s="17" t="s">
        <v>244</v>
      </c>
      <c r="K111" s="17" t="s">
        <v>244</v>
      </c>
      <c r="L111" s="17" t="s">
        <v>244</v>
      </c>
      <c r="M111" s="17" t="s">
        <v>244</v>
      </c>
      <c r="N111" s="17" t="s">
        <v>244</v>
      </c>
      <c r="O111" s="17" t="s">
        <v>244</v>
      </c>
      <c r="P111" s="17" t="s">
        <v>244</v>
      </c>
      <c r="Q111" s="17" t="s">
        <v>244</v>
      </c>
      <c r="R111" s="17" t="s">
        <v>244</v>
      </c>
      <c r="S111" s="17" t="s">
        <v>244</v>
      </c>
      <c r="T111" s="17" t="s">
        <v>244</v>
      </c>
      <c r="U111" s="17" t="s">
        <v>244</v>
      </c>
      <c r="V111" s="17" t="s">
        <v>244</v>
      </c>
      <c r="W111" s="17" t="s">
        <v>244</v>
      </c>
      <c r="X111" s="17" t="s">
        <v>244</v>
      </c>
      <c r="Y111" s="17" t="s">
        <v>244</v>
      </c>
      <c r="Z111" s="17" t="s">
        <v>244</v>
      </c>
      <c r="AA111" s="17" t="s">
        <v>244</v>
      </c>
      <c r="AB111" s="17" t="s">
        <v>244</v>
      </c>
      <c r="AC111" s="152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245</v>
      </c>
      <c r="C112" s="9" t="s">
        <v>245</v>
      </c>
      <c r="D112" s="150" t="s">
        <v>247</v>
      </c>
      <c r="E112" s="151" t="s">
        <v>248</v>
      </c>
      <c r="F112" s="151" t="s">
        <v>249</v>
      </c>
      <c r="G112" s="151" t="s">
        <v>250</v>
      </c>
      <c r="H112" s="151" t="s">
        <v>252</v>
      </c>
      <c r="I112" s="151" t="s">
        <v>253</v>
      </c>
      <c r="J112" s="151" t="s">
        <v>254</v>
      </c>
      <c r="K112" s="151" t="s">
        <v>255</v>
      </c>
      <c r="L112" s="151" t="s">
        <v>256</v>
      </c>
      <c r="M112" s="151" t="s">
        <v>257</v>
      </c>
      <c r="N112" s="151" t="s">
        <v>258</v>
      </c>
      <c r="O112" s="151" t="s">
        <v>259</v>
      </c>
      <c r="P112" s="151" t="s">
        <v>260</v>
      </c>
      <c r="Q112" s="151" t="s">
        <v>261</v>
      </c>
      <c r="R112" s="151" t="s">
        <v>262</v>
      </c>
      <c r="S112" s="151" t="s">
        <v>263</v>
      </c>
      <c r="T112" s="151" t="s">
        <v>265</v>
      </c>
      <c r="U112" s="151" t="s">
        <v>283</v>
      </c>
      <c r="V112" s="151" t="s">
        <v>305</v>
      </c>
      <c r="W112" s="151" t="s">
        <v>284</v>
      </c>
      <c r="X112" s="151" t="s">
        <v>266</v>
      </c>
      <c r="Y112" s="151" t="s">
        <v>267</v>
      </c>
      <c r="Z112" s="151" t="s">
        <v>285</v>
      </c>
      <c r="AA112" s="151" t="s">
        <v>268</v>
      </c>
      <c r="AB112" s="151" t="s">
        <v>269</v>
      </c>
      <c r="AC112" s="152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286</v>
      </c>
      <c r="E113" s="11" t="s">
        <v>289</v>
      </c>
      <c r="F113" s="11" t="s">
        <v>289</v>
      </c>
      <c r="G113" s="11" t="s">
        <v>286</v>
      </c>
      <c r="H113" s="11" t="s">
        <v>288</v>
      </c>
      <c r="I113" s="11" t="s">
        <v>286</v>
      </c>
      <c r="J113" s="11" t="s">
        <v>286</v>
      </c>
      <c r="K113" s="11" t="s">
        <v>286</v>
      </c>
      <c r="L113" s="11" t="s">
        <v>286</v>
      </c>
      <c r="M113" s="11" t="s">
        <v>286</v>
      </c>
      <c r="N113" s="11" t="s">
        <v>286</v>
      </c>
      <c r="O113" s="11" t="s">
        <v>288</v>
      </c>
      <c r="P113" s="11" t="s">
        <v>289</v>
      </c>
      <c r="Q113" s="11" t="s">
        <v>286</v>
      </c>
      <c r="R113" s="11" t="s">
        <v>288</v>
      </c>
      <c r="S113" s="11" t="s">
        <v>289</v>
      </c>
      <c r="T113" s="11" t="s">
        <v>289</v>
      </c>
      <c r="U113" s="11" t="s">
        <v>289</v>
      </c>
      <c r="V113" s="11" t="s">
        <v>286</v>
      </c>
      <c r="W113" s="11" t="s">
        <v>286</v>
      </c>
      <c r="X113" s="11" t="s">
        <v>289</v>
      </c>
      <c r="Y113" s="11" t="s">
        <v>289</v>
      </c>
      <c r="Z113" s="11" t="s">
        <v>289</v>
      </c>
      <c r="AA113" s="11" t="s">
        <v>289</v>
      </c>
      <c r="AB113" s="11" t="s">
        <v>286</v>
      </c>
      <c r="AC113" s="152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335</v>
      </c>
      <c r="E114" s="25" t="s">
        <v>335</v>
      </c>
      <c r="F114" s="25" t="s">
        <v>335</v>
      </c>
      <c r="G114" s="25" t="s">
        <v>336</v>
      </c>
      <c r="H114" s="25" t="s">
        <v>337</v>
      </c>
      <c r="I114" s="25" t="s">
        <v>336</v>
      </c>
      <c r="J114" s="25" t="s">
        <v>336</v>
      </c>
      <c r="K114" s="25" t="s">
        <v>336</v>
      </c>
      <c r="L114" s="25" t="s">
        <v>336</v>
      </c>
      <c r="M114" s="25" t="s">
        <v>336</v>
      </c>
      <c r="N114" s="25" t="s">
        <v>337</v>
      </c>
      <c r="O114" s="25" t="s">
        <v>336</v>
      </c>
      <c r="P114" s="25" t="s">
        <v>337</v>
      </c>
      <c r="Q114" s="25" t="s">
        <v>338</v>
      </c>
      <c r="R114" s="25" t="s">
        <v>337</v>
      </c>
      <c r="S114" s="25" t="s">
        <v>338</v>
      </c>
      <c r="T114" s="25" t="s">
        <v>338</v>
      </c>
      <c r="U114" s="25" t="s">
        <v>339</v>
      </c>
      <c r="V114" s="25" t="s">
        <v>337</v>
      </c>
      <c r="W114" s="25" t="s">
        <v>336</v>
      </c>
      <c r="X114" s="25" t="s">
        <v>337</v>
      </c>
      <c r="Y114" s="25" t="s">
        <v>337</v>
      </c>
      <c r="Z114" s="25" t="s">
        <v>336</v>
      </c>
      <c r="AA114" s="25" t="s">
        <v>336</v>
      </c>
      <c r="AB114" s="25" t="s">
        <v>119</v>
      </c>
      <c r="AC114" s="152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7.64</v>
      </c>
      <c r="E115" s="21">
        <v>7.12</v>
      </c>
      <c r="F115" s="21">
        <v>6.9223350256935721</v>
      </c>
      <c r="G115" s="21">
        <v>7.3</v>
      </c>
      <c r="H115" s="146" t="s">
        <v>107</v>
      </c>
      <c r="I115" s="21">
        <v>6.94</v>
      </c>
      <c r="J115" s="21">
        <v>6.96</v>
      </c>
      <c r="K115" s="21">
        <v>7.96</v>
      </c>
      <c r="L115" s="21">
        <v>7.24</v>
      </c>
      <c r="M115" s="21">
        <v>6.93</v>
      </c>
      <c r="N115" s="153">
        <v>7.8600000000000012</v>
      </c>
      <c r="O115" s="146">
        <v>9</v>
      </c>
      <c r="P115" s="21">
        <v>7.16</v>
      </c>
      <c r="Q115" s="21">
        <v>7.301595671494697</v>
      </c>
      <c r="R115" s="146">
        <v>8</v>
      </c>
      <c r="S115" s="21">
        <v>7.41</v>
      </c>
      <c r="T115" s="146">
        <v>7</v>
      </c>
      <c r="U115" s="21">
        <v>8.01</v>
      </c>
      <c r="V115" s="21">
        <v>7.7199999999999989</v>
      </c>
      <c r="W115" s="146">
        <v>6.22</v>
      </c>
      <c r="X115" s="21">
        <v>6.9</v>
      </c>
      <c r="Y115" s="21">
        <v>7.38</v>
      </c>
      <c r="Z115" s="21">
        <v>7.16</v>
      </c>
      <c r="AA115" s="21">
        <v>7.8899999999999988</v>
      </c>
      <c r="AB115" s="21">
        <v>7.58</v>
      </c>
      <c r="AC115" s="152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7.53</v>
      </c>
      <c r="E116" s="11">
        <v>7.39</v>
      </c>
      <c r="F116" s="11">
        <v>7.0937305611774049</v>
      </c>
      <c r="G116" s="11">
        <v>6.94</v>
      </c>
      <c r="H116" s="147" t="s">
        <v>107</v>
      </c>
      <c r="I116" s="11">
        <v>6.6</v>
      </c>
      <c r="J116" s="11">
        <v>6.93</v>
      </c>
      <c r="K116" s="11">
        <v>8.2200000000000006</v>
      </c>
      <c r="L116" s="11">
        <v>7.41</v>
      </c>
      <c r="M116" s="11">
        <v>6.93</v>
      </c>
      <c r="N116" s="11">
        <v>7.48</v>
      </c>
      <c r="O116" s="147">
        <v>9</v>
      </c>
      <c r="P116" s="11">
        <v>7.15</v>
      </c>
      <c r="Q116" s="11">
        <v>7.3723002331474543</v>
      </c>
      <c r="R116" s="147">
        <v>9</v>
      </c>
      <c r="S116" s="11">
        <v>7.37</v>
      </c>
      <c r="T116" s="147">
        <v>8</v>
      </c>
      <c r="U116" s="11">
        <v>7.68</v>
      </c>
      <c r="V116" s="11">
        <v>7.879999999999999</v>
      </c>
      <c r="W116" s="147">
        <v>6.07</v>
      </c>
      <c r="X116" s="11">
        <v>6.7</v>
      </c>
      <c r="Y116" s="11">
        <v>7.41</v>
      </c>
      <c r="Z116" s="11">
        <v>7.3</v>
      </c>
      <c r="AA116" s="11">
        <v>7.81</v>
      </c>
      <c r="AB116" s="11">
        <v>7.7700000000000005</v>
      </c>
      <c r="AC116" s="152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14</v>
      </c>
    </row>
    <row r="117" spans="1:65">
      <c r="A117" s="29"/>
      <c r="B117" s="19">
        <v>1</v>
      </c>
      <c r="C117" s="9">
        <v>3</v>
      </c>
      <c r="D117" s="11">
        <v>7.6499999999999995</v>
      </c>
      <c r="E117" s="11">
        <v>7.15</v>
      </c>
      <c r="F117" s="11">
        <v>7.0848528582899002</v>
      </c>
      <c r="G117" s="11">
        <v>6.66</v>
      </c>
      <c r="H117" s="147" t="s">
        <v>107</v>
      </c>
      <c r="I117" s="11">
        <v>6.69</v>
      </c>
      <c r="J117" s="11">
        <v>7.07</v>
      </c>
      <c r="K117" s="11">
        <v>8.07</v>
      </c>
      <c r="L117" s="11">
        <v>7.28</v>
      </c>
      <c r="M117" s="11">
        <v>6.93</v>
      </c>
      <c r="N117" s="11">
        <v>7.41</v>
      </c>
      <c r="O117" s="147">
        <v>3</v>
      </c>
      <c r="P117" s="11">
        <v>7.1</v>
      </c>
      <c r="Q117" s="11">
        <v>7.1096182936896266</v>
      </c>
      <c r="R117" s="147">
        <v>9</v>
      </c>
      <c r="S117" s="11">
        <v>7.25</v>
      </c>
      <c r="T117" s="147">
        <v>7</v>
      </c>
      <c r="U117" s="11">
        <v>7.63</v>
      </c>
      <c r="V117" s="11">
        <v>7.52</v>
      </c>
      <c r="W117" s="147">
        <v>6.05</v>
      </c>
      <c r="X117" s="11">
        <v>6.8</v>
      </c>
      <c r="Y117" s="11">
        <v>7.36</v>
      </c>
      <c r="Z117" s="11">
        <v>7.5</v>
      </c>
      <c r="AA117" s="11">
        <v>8.0500000000000007</v>
      </c>
      <c r="AB117" s="11">
        <v>8.2200000000000006</v>
      </c>
      <c r="AC117" s="152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7.73</v>
      </c>
      <c r="E118" s="11">
        <v>7.27</v>
      </c>
      <c r="F118" s="11">
        <v>6.9986221208342698</v>
      </c>
      <c r="G118" s="11">
        <v>7.13</v>
      </c>
      <c r="H118" s="147" t="s">
        <v>107</v>
      </c>
      <c r="I118" s="11">
        <v>6.62</v>
      </c>
      <c r="J118" s="11">
        <v>6.96</v>
      </c>
      <c r="K118" s="11">
        <v>7.7000000000000011</v>
      </c>
      <c r="L118" s="11">
        <v>7.36</v>
      </c>
      <c r="M118" s="11">
        <v>7.03</v>
      </c>
      <c r="N118" s="11">
        <v>7.45</v>
      </c>
      <c r="O118" s="147">
        <v>11</v>
      </c>
      <c r="P118" s="11">
        <v>7.13</v>
      </c>
      <c r="Q118" s="11">
        <v>7.084818396080748</v>
      </c>
      <c r="R118" s="147">
        <v>8</v>
      </c>
      <c r="S118" s="11">
        <v>7.19</v>
      </c>
      <c r="T118" s="147">
        <v>7</v>
      </c>
      <c r="U118" s="11">
        <v>7.8</v>
      </c>
      <c r="V118" s="11">
        <v>7.42</v>
      </c>
      <c r="W118" s="147">
        <v>5.84</v>
      </c>
      <c r="X118" s="11">
        <v>7.1</v>
      </c>
      <c r="Y118" s="11">
        <v>7.37</v>
      </c>
      <c r="Z118" s="11">
        <v>7.55</v>
      </c>
      <c r="AA118" s="11">
        <v>7.97</v>
      </c>
      <c r="AB118" s="11">
        <v>7.78</v>
      </c>
      <c r="AC118" s="152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7.3334619753008905</v>
      </c>
    </row>
    <row r="119" spans="1:65">
      <c r="A119" s="29"/>
      <c r="B119" s="19">
        <v>1</v>
      </c>
      <c r="C119" s="9">
        <v>5</v>
      </c>
      <c r="D119" s="11">
        <v>7.47</v>
      </c>
      <c r="E119" s="11">
        <v>7.24</v>
      </c>
      <c r="F119" s="11">
        <v>6.9606451679500267</v>
      </c>
      <c r="G119" s="11">
        <v>7.11</v>
      </c>
      <c r="H119" s="147" t="s">
        <v>107</v>
      </c>
      <c r="I119" s="11">
        <v>6.69</v>
      </c>
      <c r="J119" s="11">
        <v>7.06</v>
      </c>
      <c r="K119" s="11">
        <v>7.85</v>
      </c>
      <c r="L119" s="11">
        <v>7.39</v>
      </c>
      <c r="M119" s="11">
        <v>7.14</v>
      </c>
      <c r="N119" s="11">
        <v>7.63</v>
      </c>
      <c r="O119" s="147">
        <v>9</v>
      </c>
      <c r="P119" s="11">
        <v>7.21</v>
      </c>
      <c r="Q119" s="11">
        <v>7.4488612495794735</v>
      </c>
      <c r="R119" s="147">
        <v>8</v>
      </c>
      <c r="S119" s="11">
        <v>7.38</v>
      </c>
      <c r="T119" s="147">
        <v>7</v>
      </c>
      <c r="U119" s="11">
        <v>7.74</v>
      </c>
      <c r="V119" s="11">
        <v>7.4</v>
      </c>
      <c r="W119" s="147">
        <v>6.14</v>
      </c>
      <c r="X119" s="11">
        <v>6.9</v>
      </c>
      <c r="Y119" s="11">
        <v>7.25</v>
      </c>
      <c r="Z119" s="11">
        <v>7.55</v>
      </c>
      <c r="AA119" s="11">
        <v>7.62</v>
      </c>
      <c r="AB119" s="11">
        <v>7.9300000000000006</v>
      </c>
      <c r="AC119" s="152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80</v>
      </c>
    </row>
    <row r="120" spans="1:65">
      <c r="A120" s="29"/>
      <c r="B120" s="19">
        <v>1</v>
      </c>
      <c r="C120" s="9">
        <v>6</v>
      </c>
      <c r="D120" s="11">
        <v>7.5</v>
      </c>
      <c r="E120" s="11">
        <v>7.27</v>
      </c>
      <c r="F120" s="11">
        <v>6.9174275769140499</v>
      </c>
      <c r="G120" s="11">
        <v>7.29</v>
      </c>
      <c r="H120" s="147" t="s">
        <v>107</v>
      </c>
      <c r="I120" s="11">
        <v>6.5</v>
      </c>
      <c r="J120" s="11">
        <v>7.15</v>
      </c>
      <c r="K120" s="11">
        <v>7.7600000000000007</v>
      </c>
      <c r="L120" s="11">
        <v>7.15</v>
      </c>
      <c r="M120" s="11">
        <v>7.15</v>
      </c>
      <c r="N120" s="11">
        <v>7.35</v>
      </c>
      <c r="O120" s="147">
        <v>11</v>
      </c>
      <c r="P120" s="11">
        <v>7.11</v>
      </c>
      <c r="Q120" s="11">
        <v>7.0966298812557076</v>
      </c>
      <c r="R120" s="147">
        <v>8</v>
      </c>
      <c r="S120" s="11">
        <v>7.32</v>
      </c>
      <c r="T120" s="147">
        <v>7</v>
      </c>
      <c r="U120" s="11">
        <v>7.57</v>
      </c>
      <c r="V120" s="11">
        <v>7.13</v>
      </c>
      <c r="W120" s="147">
        <v>6.12</v>
      </c>
      <c r="X120" s="11">
        <v>7.3</v>
      </c>
      <c r="Y120" s="11">
        <v>7.15</v>
      </c>
      <c r="Z120" s="11">
        <v>7.31</v>
      </c>
      <c r="AA120" s="11">
        <v>7.870000000000001</v>
      </c>
      <c r="AB120" s="11">
        <v>8.02</v>
      </c>
      <c r="AC120" s="152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275</v>
      </c>
      <c r="C121" s="12"/>
      <c r="D121" s="22">
        <v>7.5866666666666669</v>
      </c>
      <c r="E121" s="22">
        <v>7.2399999999999993</v>
      </c>
      <c r="F121" s="22">
        <v>6.9962688851432047</v>
      </c>
      <c r="G121" s="22">
        <v>7.0716666666666663</v>
      </c>
      <c r="H121" s="22" t="s">
        <v>777</v>
      </c>
      <c r="I121" s="22">
        <v>6.6733333333333329</v>
      </c>
      <c r="J121" s="22">
        <v>7.0216666666666674</v>
      </c>
      <c r="K121" s="22">
        <v>7.9266666666666667</v>
      </c>
      <c r="L121" s="22">
        <v>7.3049999999999997</v>
      </c>
      <c r="M121" s="22">
        <v>7.0183333333333335</v>
      </c>
      <c r="N121" s="22">
        <v>7.53</v>
      </c>
      <c r="O121" s="22">
        <v>8.6666666666666661</v>
      </c>
      <c r="P121" s="22">
        <v>7.1433333333333335</v>
      </c>
      <c r="Q121" s="22">
        <v>7.2356372875412847</v>
      </c>
      <c r="R121" s="22">
        <v>8.3333333333333339</v>
      </c>
      <c r="S121" s="22">
        <v>7.32</v>
      </c>
      <c r="T121" s="22">
        <v>7.166666666666667</v>
      </c>
      <c r="U121" s="22">
        <v>7.7383333333333333</v>
      </c>
      <c r="V121" s="22">
        <v>7.5116666666666667</v>
      </c>
      <c r="W121" s="22">
        <v>6.0733333333333333</v>
      </c>
      <c r="X121" s="22">
        <v>6.9499999999999993</v>
      </c>
      <c r="Y121" s="22">
        <v>7.3199999999999994</v>
      </c>
      <c r="Z121" s="22">
        <v>7.3950000000000005</v>
      </c>
      <c r="AA121" s="22">
        <v>7.8683333333333323</v>
      </c>
      <c r="AB121" s="22">
        <v>7.8833333333333329</v>
      </c>
      <c r="AC121" s="152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276</v>
      </c>
      <c r="C122" s="28"/>
      <c r="D122" s="11">
        <v>7.585</v>
      </c>
      <c r="E122" s="11">
        <v>7.2549999999999999</v>
      </c>
      <c r="F122" s="11">
        <v>6.9796336443921483</v>
      </c>
      <c r="G122" s="11">
        <v>7.12</v>
      </c>
      <c r="H122" s="11" t="s">
        <v>777</v>
      </c>
      <c r="I122" s="11">
        <v>6.6550000000000002</v>
      </c>
      <c r="J122" s="11">
        <v>7.01</v>
      </c>
      <c r="K122" s="11">
        <v>7.9049999999999994</v>
      </c>
      <c r="L122" s="11">
        <v>7.32</v>
      </c>
      <c r="M122" s="11">
        <v>6.98</v>
      </c>
      <c r="N122" s="11">
        <v>7.4649999999999999</v>
      </c>
      <c r="O122" s="11">
        <v>9</v>
      </c>
      <c r="P122" s="11">
        <v>7.1400000000000006</v>
      </c>
      <c r="Q122" s="11">
        <v>7.2056069825921618</v>
      </c>
      <c r="R122" s="11">
        <v>8</v>
      </c>
      <c r="S122" s="11">
        <v>7.3450000000000006</v>
      </c>
      <c r="T122" s="11">
        <v>7</v>
      </c>
      <c r="U122" s="11">
        <v>7.71</v>
      </c>
      <c r="V122" s="11">
        <v>7.47</v>
      </c>
      <c r="W122" s="11">
        <v>6.0950000000000006</v>
      </c>
      <c r="X122" s="11">
        <v>6.9</v>
      </c>
      <c r="Y122" s="11">
        <v>7.3650000000000002</v>
      </c>
      <c r="Z122" s="11">
        <v>7.4049999999999994</v>
      </c>
      <c r="AA122" s="11">
        <v>7.88</v>
      </c>
      <c r="AB122" s="11">
        <v>7.8550000000000004</v>
      </c>
      <c r="AC122" s="152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277</v>
      </c>
      <c r="C123" s="28"/>
      <c r="D123" s="23">
        <v>0.10171856598805686</v>
      </c>
      <c r="E123" s="23">
        <v>9.6747092979582353E-2</v>
      </c>
      <c r="F123" s="23">
        <v>7.7849409753869947E-2</v>
      </c>
      <c r="G123" s="23">
        <v>0.24144702662626974</v>
      </c>
      <c r="H123" s="23" t="s">
        <v>777</v>
      </c>
      <c r="I123" s="23">
        <v>0.14827901627225182</v>
      </c>
      <c r="J123" s="23">
        <v>8.518607084885825E-2</v>
      </c>
      <c r="K123" s="23">
        <v>0.19633305036765111</v>
      </c>
      <c r="L123" s="23">
        <v>0.10014988766843412</v>
      </c>
      <c r="M123" s="23">
        <v>0.10553040636075794</v>
      </c>
      <c r="N123" s="23">
        <v>0.18686893802876967</v>
      </c>
      <c r="O123" s="23">
        <v>2.9439202887759484</v>
      </c>
      <c r="P123" s="23">
        <v>3.9832984656772458E-2</v>
      </c>
      <c r="Q123" s="23">
        <v>0.15902321273183767</v>
      </c>
      <c r="R123" s="23">
        <v>0.51639777949432231</v>
      </c>
      <c r="S123" s="23">
        <v>8.485281374238561E-2</v>
      </c>
      <c r="T123" s="23">
        <v>0.40824829046386302</v>
      </c>
      <c r="U123" s="23">
        <v>0.15561705133649922</v>
      </c>
      <c r="V123" s="23">
        <v>0.26293852259923123</v>
      </c>
      <c r="W123" s="23">
        <v>0.1289444324764224</v>
      </c>
      <c r="X123" s="23">
        <v>0.21679483388678783</v>
      </c>
      <c r="Y123" s="23">
        <v>9.9599196783909785E-2</v>
      </c>
      <c r="Z123" s="23">
        <v>0.16158589047314739</v>
      </c>
      <c r="AA123" s="23">
        <v>0.14756919281024308</v>
      </c>
      <c r="AB123" s="23">
        <v>0.22348750897235106</v>
      </c>
      <c r="AC123" s="204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29"/>
      <c r="B124" s="3" t="s">
        <v>87</v>
      </c>
      <c r="C124" s="28"/>
      <c r="D124" s="13">
        <v>1.3407543847283416E-2</v>
      </c>
      <c r="E124" s="13">
        <v>1.3362858146351155E-2</v>
      </c>
      <c r="F124" s="13">
        <v>1.112727527084981E-2</v>
      </c>
      <c r="G124" s="13">
        <v>3.4142874375621461E-2</v>
      </c>
      <c r="H124" s="13" t="s">
        <v>777</v>
      </c>
      <c r="I124" s="13">
        <v>2.2219632808029743E-2</v>
      </c>
      <c r="J124" s="13">
        <v>1.2131887611990255E-2</v>
      </c>
      <c r="K124" s="13">
        <v>2.4768677506432017E-2</v>
      </c>
      <c r="L124" s="13">
        <v>1.3709772439210694E-2</v>
      </c>
      <c r="M124" s="13">
        <v>1.5036391312385364E-2</v>
      </c>
      <c r="N124" s="13">
        <v>2.4816592035693183E-2</v>
      </c>
      <c r="O124" s="13">
        <v>0.33968311024337866</v>
      </c>
      <c r="P124" s="13">
        <v>5.5762461022079964E-3</v>
      </c>
      <c r="Q124" s="13">
        <v>2.1977775614271396E-2</v>
      </c>
      <c r="R124" s="13">
        <v>6.196773353931867E-2</v>
      </c>
      <c r="S124" s="13">
        <v>1.1591914445681094E-2</v>
      </c>
      <c r="T124" s="13">
        <v>5.6964877739143674E-2</v>
      </c>
      <c r="U124" s="13">
        <v>2.0109892483717324E-2</v>
      </c>
      <c r="V124" s="13">
        <v>3.5004018983700626E-2</v>
      </c>
      <c r="W124" s="13">
        <v>2.123124574255034E-2</v>
      </c>
      <c r="X124" s="13">
        <v>3.1193501278674513E-2</v>
      </c>
      <c r="Y124" s="13">
        <v>1.3606447648075108E-2</v>
      </c>
      <c r="Z124" s="13">
        <v>2.1850695128214657E-2</v>
      </c>
      <c r="AA124" s="13">
        <v>1.8754822216934093E-2</v>
      </c>
      <c r="AB124" s="13">
        <v>2.8349366888670326E-2</v>
      </c>
      <c r="AC124" s="152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278</v>
      </c>
      <c r="C125" s="28"/>
      <c r="D125" s="13">
        <v>3.4527306777967892E-2</v>
      </c>
      <c r="E125" s="13">
        <v>-1.2744591247035975E-2</v>
      </c>
      <c r="F125" s="13">
        <v>-4.5980069344240482E-2</v>
      </c>
      <c r="G125" s="13">
        <v>-3.5698734038023372E-2</v>
      </c>
      <c r="H125" s="13" t="s">
        <v>777</v>
      </c>
      <c r="I125" s="13">
        <v>-9.001596301867687E-2</v>
      </c>
      <c r="J125" s="13">
        <v>-4.2516796253168065E-2</v>
      </c>
      <c r="K125" s="13">
        <v>8.0890129840952341E-2</v>
      </c>
      <c r="L125" s="13">
        <v>-3.8811103673477287E-3</v>
      </c>
      <c r="M125" s="13">
        <v>-4.2971333734177719E-2</v>
      </c>
      <c r="N125" s="13">
        <v>2.680016960080378E-2</v>
      </c>
      <c r="O125" s="13">
        <v>0.181797450625095</v>
      </c>
      <c r="P125" s="13">
        <v>-2.5926178196315819E-2</v>
      </c>
      <c r="Q125" s="13">
        <v>-1.3339496146442142E-2</v>
      </c>
      <c r="R125" s="13">
        <v>0.13634370252413008</v>
      </c>
      <c r="S125" s="13">
        <v>-1.8356917028042874E-3</v>
      </c>
      <c r="T125" s="13">
        <v>-2.2744415829248243E-2</v>
      </c>
      <c r="U125" s="13">
        <v>5.5208762163907021E-2</v>
      </c>
      <c r="V125" s="13">
        <v>2.4300213455250796E-2</v>
      </c>
      <c r="W125" s="13">
        <v>-0.17183270960041408</v>
      </c>
      <c r="X125" s="13">
        <v>-5.228935209487573E-2</v>
      </c>
      <c r="Y125" s="13">
        <v>-1.8356917028043984E-3</v>
      </c>
      <c r="Z125" s="13">
        <v>8.3914016199129193E-3</v>
      </c>
      <c r="AA125" s="13">
        <v>7.2935723923283291E-2</v>
      </c>
      <c r="AB125" s="13">
        <v>7.4981142587826843E-2</v>
      </c>
      <c r="AC125" s="152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279</v>
      </c>
      <c r="C126" s="46"/>
      <c r="D126" s="44">
        <v>0.83</v>
      </c>
      <c r="E126" s="44">
        <v>0.09</v>
      </c>
      <c r="F126" s="44">
        <v>0.73</v>
      </c>
      <c r="G126" s="44">
        <v>0.53</v>
      </c>
      <c r="H126" s="44">
        <v>12.58</v>
      </c>
      <c r="I126" s="44">
        <v>1.58</v>
      </c>
      <c r="J126" s="44">
        <v>0.66</v>
      </c>
      <c r="K126" s="44">
        <v>1.72</v>
      </c>
      <c r="L126" s="44">
        <v>0.09</v>
      </c>
      <c r="M126" s="44">
        <v>0.67</v>
      </c>
      <c r="N126" s="44">
        <v>0.68</v>
      </c>
      <c r="O126" s="44" t="s">
        <v>280</v>
      </c>
      <c r="P126" s="44">
        <v>0.34</v>
      </c>
      <c r="Q126" s="44">
        <v>0.1</v>
      </c>
      <c r="R126" s="44" t="s">
        <v>280</v>
      </c>
      <c r="S126" s="44">
        <v>0.13</v>
      </c>
      <c r="T126" s="44" t="s">
        <v>280</v>
      </c>
      <c r="U126" s="44">
        <v>1.23</v>
      </c>
      <c r="V126" s="44">
        <v>0.63</v>
      </c>
      <c r="W126" s="44">
        <v>3.16</v>
      </c>
      <c r="X126" s="44">
        <v>0.85</v>
      </c>
      <c r="Y126" s="44">
        <v>0.13</v>
      </c>
      <c r="Z126" s="44">
        <v>0.32</v>
      </c>
      <c r="AA126" s="44">
        <v>1.57</v>
      </c>
      <c r="AB126" s="44">
        <v>1.61</v>
      </c>
      <c r="AC126" s="152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341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644</v>
      </c>
      <c r="BM129" s="27" t="s">
        <v>67</v>
      </c>
    </row>
    <row r="130" spans="1:65" ht="15">
      <c r="A130" s="24" t="s">
        <v>50</v>
      </c>
      <c r="B130" s="18" t="s">
        <v>114</v>
      </c>
      <c r="C130" s="15" t="s">
        <v>115</v>
      </c>
      <c r="D130" s="16" t="s">
        <v>244</v>
      </c>
      <c r="E130" s="17" t="s">
        <v>244</v>
      </c>
      <c r="F130" s="17" t="s">
        <v>244</v>
      </c>
      <c r="G130" s="17" t="s">
        <v>244</v>
      </c>
      <c r="H130" s="17" t="s">
        <v>244</v>
      </c>
      <c r="I130" s="17" t="s">
        <v>244</v>
      </c>
      <c r="J130" s="17" t="s">
        <v>244</v>
      </c>
      <c r="K130" s="17" t="s">
        <v>244</v>
      </c>
      <c r="L130" s="17" t="s">
        <v>244</v>
      </c>
      <c r="M130" s="17" t="s">
        <v>244</v>
      </c>
      <c r="N130" s="17" t="s">
        <v>244</v>
      </c>
      <c r="O130" s="17" t="s">
        <v>244</v>
      </c>
      <c r="P130" s="17" t="s">
        <v>244</v>
      </c>
      <c r="Q130" s="17" t="s">
        <v>244</v>
      </c>
      <c r="R130" s="17" t="s">
        <v>244</v>
      </c>
      <c r="S130" s="17" t="s">
        <v>244</v>
      </c>
      <c r="T130" s="17" t="s">
        <v>244</v>
      </c>
      <c r="U130" s="17" t="s">
        <v>244</v>
      </c>
      <c r="V130" s="17" t="s">
        <v>244</v>
      </c>
      <c r="W130" s="17" t="s">
        <v>244</v>
      </c>
      <c r="X130" s="17" t="s">
        <v>244</v>
      </c>
      <c r="Y130" s="17" t="s">
        <v>244</v>
      </c>
      <c r="Z130" s="17" t="s">
        <v>244</v>
      </c>
      <c r="AA130" s="17" t="s">
        <v>244</v>
      </c>
      <c r="AB130" s="17" t="s">
        <v>244</v>
      </c>
      <c r="AC130" s="152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245</v>
      </c>
      <c r="C131" s="9" t="s">
        <v>245</v>
      </c>
      <c r="D131" s="150" t="s">
        <v>247</v>
      </c>
      <c r="E131" s="151" t="s">
        <v>248</v>
      </c>
      <c r="F131" s="151" t="s">
        <v>249</v>
      </c>
      <c r="G131" s="151" t="s">
        <v>250</v>
      </c>
      <c r="H131" s="151" t="s">
        <v>252</v>
      </c>
      <c r="I131" s="151" t="s">
        <v>253</v>
      </c>
      <c r="J131" s="151" t="s">
        <v>254</v>
      </c>
      <c r="K131" s="151" t="s">
        <v>255</v>
      </c>
      <c r="L131" s="151" t="s">
        <v>256</v>
      </c>
      <c r="M131" s="151" t="s">
        <v>257</v>
      </c>
      <c r="N131" s="151" t="s">
        <v>258</v>
      </c>
      <c r="O131" s="151" t="s">
        <v>259</v>
      </c>
      <c r="P131" s="151" t="s">
        <v>260</v>
      </c>
      <c r="Q131" s="151" t="s">
        <v>261</v>
      </c>
      <c r="R131" s="151" t="s">
        <v>262</v>
      </c>
      <c r="S131" s="151" t="s">
        <v>263</v>
      </c>
      <c r="T131" s="151" t="s">
        <v>265</v>
      </c>
      <c r="U131" s="151" t="s">
        <v>283</v>
      </c>
      <c r="V131" s="151" t="s">
        <v>305</v>
      </c>
      <c r="W131" s="151" t="s">
        <v>284</v>
      </c>
      <c r="X131" s="151" t="s">
        <v>266</v>
      </c>
      <c r="Y131" s="151" t="s">
        <v>267</v>
      </c>
      <c r="Z131" s="151" t="s">
        <v>285</v>
      </c>
      <c r="AA131" s="151" t="s">
        <v>268</v>
      </c>
      <c r="AB131" s="151" t="s">
        <v>269</v>
      </c>
      <c r="AC131" s="152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288</v>
      </c>
      <c r="E132" s="11" t="s">
        <v>289</v>
      </c>
      <c r="F132" s="11" t="s">
        <v>289</v>
      </c>
      <c r="G132" s="11" t="s">
        <v>286</v>
      </c>
      <c r="H132" s="11" t="s">
        <v>288</v>
      </c>
      <c r="I132" s="11" t="s">
        <v>286</v>
      </c>
      <c r="J132" s="11" t="s">
        <v>286</v>
      </c>
      <c r="K132" s="11" t="s">
        <v>286</v>
      </c>
      <c r="L132" s="11" t="s">
        <v>286</v>
      </c>
      <c r="M132" s="11" t="s">
        <v>286</v>
      </c>
      <c r="N132" s="11" t="s">
        <v>286</v>
      </c>
      <c r="O132" s="11" t="s">
        <v>288</v>
      </c>
      <c r="P132" s="11" t="s">
        <v>289</v>
      </c>
      <c r="Q132" s="11" t="s">
        <v>286</v>
      </c>
      <c r="R132" s="11" t="s">
        <v>288</v>
      </c>
      <c r="S132" s="11" t="s">
        <v>289</v>
      </c>
      <c r="T132" s="11" t="s">
        <v>289</v>
      </c>
      <c r="U132" s="11" t="s">
        <v>289</v>
      </c>
      <c r="V132" s="11" t="s">
        <v>288</v>
      </c>
      <c r="W132" s="11" t="s">
        <v>286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286</v>
      </c>
      <c r="AC132" s="152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335</v>
      </c>
      <c r="E133" s="25" t="s">
        <v>335</v>
      </c>
      <c r="F133" s="25" t="s">
        <v>335</v>
      </c>
      <c r="G133" s="25" t="s">
        <v>336</v>
      </c>
      <c r="H133" s="25" t="s">
        <v>337</v>
      </c>
      <c r="I133" s="25" t="s">
        <v>336</v>
      </c>
      <c r="J133" s="25" t="s">
        <v>336</v>
      </c>
      <c r="K133" s="25" t="s">
        <v>336</v>
      </c>
      <c r="L133" s="25" t="s">
        <v>336</v>
      </c>
      <c r="M133" s="25" t="s">
        <v>336</v>
      </c>
      <c r="N133" s="25" t="s">
        <v>337</v>
      </c>
      <c r="O133" s="25" t="s">
        <v>336</v>
      </c>
      <c r="P133" s="25" t="s">
        <v>337</v>
      </c>
      <c r="Q133" s="25" t="s">
        <v>338</v>
      </c>
      <c r="R133" s="25" t="s">
        <v>337</v>
      </c>
      <c r="S133" s="25" t="s">
        <v>338</v>
      </c>
      <c r="T133" s="25" t="s">
        <v>338</v>
      </c>
      <c r="U133" s="25" t="s">
        <v>339</v>
      </c>
      <c r="V133" s="25" t="s">
        <v>337</v>
      </c>
      <c r="W133" s="25" t="s">
        <v>336</v>
      </c>
      <c r="X133" s="25" t="s">
        <v>337</v>
      </c>
      <c r="Y133" s="25" t="s">
        <v>337</v>
      </c>
      <c r="Z133" s="25" t="s">
        <v>336</v>
      </c>
      <c r="AA133" s="25" t="s">
        <v>336</v>
      </c>
      <c r="AB133" s="25" t="s">
        <v>119</v>
      </c>
      <c r="AC133" s="152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2">
        <v>0.93</v>
      </c>
      <c r="E134" s="202">
        <v>1</v>
      </c>
      <c r="F134" s="202">
        <v>0.88462484431552857</v>
      </c>
      <c r="G134" s="202">
        <v>0.93999999999999984</v>
      </c>
      <c r="H134" s="202">
        <v>0.93999999999999984</v>
      </c>
      <c r="I134" s="202">
        <v>0.97</v>
      </c>
      <c r="J134" s="202">
        <v>0.93</v>
      </c>
      <c r="K134" s="202">
        <v>1</v>
      </c>
      <c r="L134" s="202">
        <v>0.91999999999999993</v>
      </c>
      <c r="M134" s="202">
        <v>0.95</v>
      </c>
      <c r="N134" s="202">
        <v>0.95</v>
      </c>
      <c r="O134" s="202">
        <v>1.05</v>
      </c>
      <c r="P134" s="202">
        <v>0.96</v>
      </c>
      <c r="Q134" s="202">
        <v>0.89518395232299985</v>
      </c>
      <c r="R134" s="202">
        <v>0.96499999999999986</v>
      </c>
      <c r="S134" s="202">
        <v>0.91</v>
      </c>
      <c r="T134" s="202">
        <v>0.91999999999999993</v>
      </c>
      <c r="U134" s="203">
        <v>0.84499999999999997</v>
      </c>
      <c r="V134" s="202">
        <v>1.0089999999999999</v>
      </c>
      <c r="W134" s="202">
        <v>0.91999999999999993</v>
      </c>
      <c r="X134" s="202">
        <v>0.86833999999999989</v>
      </c>
      <c r="Y134" s="202">
        <v>0.90000000000000013</v>
      </c>
      <c r="Z134" s="202">
        <v>0.95</v>
      </c>
      <c r="AA134" s="202">
        <v>0.95660000000000001</v>
      </c>
      <c r="AB134" s="202">
        <v>0.91999999999999993</v>
      </c>
      <c r="AC134" s="204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6">
        <v>1</v>
      </c>
    </row>
    <row r="135" spans="1:65">
      <c r="A135" s="29"/>
      <c r="B135" s="19">
        <v>1</v>
      </c>
      <c r="C135" s="9">
        <v>2</v>
      </c>
      <c r="D135" s="23">
        <v>0.91999999999999993</v>
      </c>
      <c r="E135" s="23">
        <v>1</v>
      </c>
      <c r="F135" s="23">
        <v>0.89221755783078327</v>
      </c>
      <c r="G135" s="23">
        <v>0.93999999999999984</v>
      </c>
      <c r="H135" s="23">
        <v>0.91999999999999993</v>
      </c>
      <c r="I135" s="23">
        <v>0.96</v>
      </c>
      <c r="J135" s="23">
        <v>0.93</v>
      </c>
      <c r="K135" s="23">
        <v>1.02</v>
      </c>
      <c r="L135" s="23">
        <v>0.93</v>
      </c>
      <c r="M135" s="23">
        <v>0.96</v>
      </c>
      <c r="N135" s="23">
        <v>0.93</v>
      </c>
      <c r="O135" s="23">
        <v>1.03</v>
      </c>
      <c r="P135" s="23">
        <v>0.93999999999999984</v>
      </c>
      <c r="Q135" s="23">
        <v>0.90827494765199979</v>
      </c>
      <c r="R135" s="23">
        <v>0.98299999999999998</v>
      </c>
      <c r="S135" s="23">
        <v>0.91999999999999993</v>
      </c>
      <c r="T135" s="23">
        <v>0.90000000000000013</v>
      </c>
      <c r="U135" s="208">
        <v>0.86999999999999988</v>
      </c>
      <c r="V135" s="23">
        <v>0.85899999999999999</v>
      </c>
      <c r="W135" s="23">
        <v>0.84</v>
      </c>
      <c r="X135" s="23">
        <v>0.87942999999999993</v>
      </c>
      <c r="Y135" s="23">
        <v>0.90000000000000013</v>
      </c>
      <c r="Z135" s="23">
        <v>0.97</v>
      </c>
      <c r="AA135" s="23">
        <v>0.9446</v>
      </c>
      <c r="AB135" s="23">
        <v>0.91999999999999993</v>
      </c>
      <c r="AC135" s="204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6">
        <v>15</v>
      </c>
    </row>
    <row r="136" spans="1:65">
      <c r="A136" s="29"/>
      <c r="B136" s="19">
        <v>1</v>
      </c>
      <c r="C136" s="9">
        <v>3</v>
      </c>
      <c r="D136" s="23">
        <v>0.91</v>
      </c>
      <c r="E136" s="23">
        <v>1.02</v>
      </c>
      <c r="F136" s="23">
        <v>0.88625080632631936</v>
      </c>
      <c r="G136" s="23">
        <v>0.93999999999999984</v>
      </c>
      <c r="H136" s="23">
        <v>0.93999999999999984</v>
      </c>
      <c r="I136" s="23">
        <v>0.97</v>
      </c>
      <c r="J136" s="23">
        <v>0.93</v>
      </c>
      <c r="K136" s="23">
        <v>1.01</v>
      </c>
      <c r="L136" s="23">
        <v>0.91</v>
      </c>
      <c r="M136" s="23">
        <v>0.95</v>
      </c>
      <c r="N136" s="23">
        <v>0.96</v>
      </c>
      <c r="O136" s="23">
        <v>0.93699999999999994</v>
      </c>
      <c r="P136" s="23">
        <v>0.93999999999999984</v>
      </c>
      <c r="Q136" s="23">
        <v>0.89099779587700001</v>
      </c>
      <c r="R136" s="23">
        <v>0.97</v>
      </c>
      <c r="S136" s="23">
        <v>0.91</v>
      </c>
      <c r="T136" s="23">
        <v>0.91</v>
      </c>
      <c r="U136" s="208">
        <v>0.88100000000000001</v>
      </c>
      <c r="V136" s="23">
        <v>0.93299999999999994</v>
      </c>
      <c r="W136" s="23">
        <v>0.91999999999999993</v>
      </c>
      <c r="X136" s="23">
        <v>0.87202999999999986</v>
      </c>
      <c r="Y136" s="23">
        <v>0.91999999999999993</v>
      </c>
      <c r="Z136" s="23">
        <v>0.97</v>
      </c>
      <c r="AA136" s="23">
        <v>0.95670000000000011</v>
      </c>
      <c r="AB136" s="23">
        <v>0.91999999999999993</v>
      </c>
      <c r="AC136" s="204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6">
        <v>16</v>
      </c>
    </row>
    <row r="137" spans="1:65">
      <c r="A137" s="29"/>
      <c r="B137" s="19">
        <v>1</v>
      </c>
      <c r="C137" s="9">
        <v>4</v>
      </c>
      <c r="D137" s="23">
        <v>0.93999999999999984</v>
      </c>
      <c r="E137" s="23">
        <v>0.9900000000000001</v>
      </c>
      <c r="F137" s="23">
        <v>0.8912798973438727</v>
      </c>
      <c r="G137" s="23">
        <v>0.96</v>
      </c>
      <c r="H137" s="23">
        <v>0.93</v>
      </c>
      <c r="I137" s="23">
        <v>0.95</v>
      </c>
      <c r="J137" s="23">
        <v>0.93</v>
      </c>
      <c r="K137" s="23">
        <v>0.96</v>
      </c>
      <c r="L137" s="23">
        <v>0.96</v>
      </c>
      <c r="M137" s="23">
        <v>0.95</v>
      </c>
      <c r="N137" s="23">
        <v>0.98</v>
      </c>
      <c r="O137" s="23">
        <v>1.05</v>
      </c>
      <c r="P137" s="23">
        <v>0.93999999999999984</v>
      </c>
      <c r="Q137" s="23">
        <v>0.90647642039599996</v>
      </c>
      <c r="R137" s="23">
        <v>0.95899999999999996</v>
      </c>
      <c r="S137" s="23">
        <v>0.90000000000000013</v>
      </c>
      <c r="T137" s="23">
        <v>0.91</v>
      </c>
      <c r="U137" s="208">
        <v>0.80999999999999994</v>
      </c>
      <c r="V137" s="23">
        <v>0.84099999999999986</v>
      </c>
      <c r="W137" s="209">
        <v>0.81000000000000016</v>
      </c>
      <c r="X137" s="23">
        <v>0.86238000000000015</v>
      </c>
      <c r="Y137" s="209">
        <v>1.03</v>
      </c>
      <c r="Z137" s="23">
        <v>0.95</v>
      </c>
      <c r="AA137" s="23">
        <v>0.94190000000000007</v>
      </c>
      <c r="AB137" s="23">
        <v>0.91999999999999993</v>
      </c>
      <c r="AC137" s="204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6">
        <v>0.93604688420658577</v>
      </c>
    </row>
    <row r="138" spans="1:65">
      <c r="A138" s="29"/>
      <c r="B138" s="19">
        <v>1</v>
      </c>
      <c r="C138" s="9">
        <v>5</v>
      </c>
      <c r="D138" s="23">
        <v>0.91</v>
      </c>
      <c r="E138" s="23">
        <v>1</v>
      </c>
      <c r="F138" s="23">
        <v>0.88423859447055697</v>
      </c>
      <c r="G138" s="23">
        <v>0.91999999999999993</v>
      </c>
      <c r="H138" s="23">
        <v>0.93</v>
      </c>
      <c r="I138" s="23">
        <v>0.96</v>
      </c>
      <c r="J138" s="23">
        <v>0.93</v>
      </c>
      <c r="K138" s="23">
        <v>0.98999999999999988</v>
      </c>
      <c r="L138" s="23">
        <v>0.93999999999999984</v>
      </c>
      <c r="M138" s="23">
        <v>0.95</v>
      </c>
      <c r="N138" s="23">
        <v>0.93</v>
      </c>
      <c r="O138" s="23">
        <v>0.96699999999999997</v>
      </c>
      <c r="P138" s="23">
        <v>0.95</v>
      </c>
      <c r="Q138" s="23">
        <v>0.89846832920199993</v>
      </c>
      <c r="R138" s="23">
        <v>0.97699999999999987</v>
      </c>
      <c r="S138" s="23">
        <v>0.91</v>
      </c>
      <c r="T138" s="23">
        <v>0.91</v>
      </c>
      <c r="U138" s="208">
        <v>0.8909999999999999</v>
      </c>
      <c r="V138" s="23">
        <v>0.91999999999999993</v>
      </c>
      <c r="W138" s="23">
        <v>0.91999999999999993</v>
      </c>
      <c r="X138" s="23">
        <v>0.87572000000000016</v>
      </c>
      <c r="Y138" s="23">
        <v>0.91</v>
      </c>
      <c r="Z138" s="23">
        <v>0.98</v>
      </c>
      <c r="AA138" s="23">
        <v>0.94439999999999991</v>
      </c>
      <c r="AB138" s="23">
        <v>0.91999999999999993</v>
      </c>
      <c r="AC138" s="204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6">
        <v>81</v>
      </c>
    </row>
    <row r="139" spans="1:65">
      <c r="A139" s="29"/>
      <c r="B139" s="19">
        <v>1</v>
      </c>
      <c r="C139" s="9">
        <v>6</v>
      </c>
      <c r="D139" s="23">
        <v>0.91999999999999993</v>
      </c>
      <c r="E139" s="23">
        <v>1</v>
      </c>
      <c r="F139" s="23">
        <v>0.88056475359230502</v>
      </c>
      <c r="G139" s="23">
        <v>0.93999999999999984</v>
      </c>
      <c r="H139" s="23">
        <v>0.93999999999999984</v>
      </c>
      <c r="I139" s="23">
        <v>0.96</v>
      </c>
      <c r="J139" s="23">
        <v>0.93</v>
      </c>
      <c r="K139" s="23">
        <v>0.98</v>
      </c>
      <c r="L139" s="23">
        <v>0.93</v>
      </c>
      <c r="M139" s="23">
        <v>0.96</v>
      </c>
      <c r="N139" s="23">
        <v>0.93999999999999984</v>
      </c>
      <c r="O139" s="23">
        <v>1.03</v>
      </c>
      <c r="P139" s="23">
        <v>0.95</v>
      </c>
      <c r="Q139" s="23">
        <v>0.90036342641900013</v>
      </c>
      <c r="R139" s="23">
        <v>0.96799999999999997</v>
      </c>
      <c r="S139" s="23">
        <v>0.91</v>
      </c>
      <c r="T139" s="23">
        <v>0.91</v>
      </c>
      <c r="U139" s="208">
        <v>0.80199999999999994</v>
      </c>
      <c r="V139" s="23">
        <v>0.85499999999999998</v>
      </c>
      <c r="W139" s="23">
        <v>0.86</v>
      </c>
      <c r="X139" s="23">
        <v>0.89090999999999998</v>
      </c>
      <c r="Y139" s="23">
        <v>0.93</v>
      </c>
      <c r="Z139" s="23">
        <v>0.96</v>
      </c>
      <c r="AA139" s="23">
        <v>0.97179999999999989</v>
      </c>
      <c r="AB139" s="23">
        <v>0.91</v>
      </c>
      <c r="AC139" s="204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56"/>
    </row>
    <row r="140" spans="1:65">
      <c r="A140" s="29"/>
      <c r="B140" s="20" t="s">
        <v>275</v>
      </c>
      <c r="C140" s="12"/>
      <c r="D140" s="210">
        <v>0.92166666666666675</v>
      </c>
      <c r="E140" s="210">
        <v>1.0016666666666667</v>
      </c>
      <c r="F140" s="210">
        <v>0.8865294089798943</v>
      </c>
      <c r="G140" s="210">
        <v>0.93999999999999984</v>
      </c>
      <c r="H140" s="210">
        <v>0.93333333333333324</v>
      </c>
      <c r="I140" s="210">
        <v>0.96166666666666656</v>
      </c>
      <c r="J140" s="210">
        <v>0.93</v>
      </c>
      <c r="K140" s="210">
        <v>0.99333333333333351</v>
      </c>
      <c r="L140" s="210">
        <v>0.93166666666666664</v>
      </c>
      <c r="M140" s="210">
        <v>0.95333333333333325</v>
      </c>
      <c r="N140" s="210">
        <v>0.94833333333333325</v>
      </c>
      <c r="O140" s="210">
        <v>1.0106666666666666</v>
      </c>
      <c r="P140" s="210">
        <v>0.94666666666666666</v>
      </c>
      <c r="Q140" s="210">
        <v>0.89996081197816657</v>
      </c>
      <c r="R140" s="210">
        <v>0.97033333333333338</v>
      </c>
      <c r="S140" s="210">
        <v>0.91000000000000014</v>
      </c>
      <c r="T140" s="210">
        <v>0.91</v>
      </c>
      <c r="U140" s="210">
        <v>0.84983333333333322</v>
      </c>
      <c r="V140" s="210">
        <v>0.90283333333333327</v>
      </c>
      <c r="W140" s="210">
        <v>0.87833333333333341</v>
      </c>
      <c r="X140" s="210">
        <v>0.87480166666666659</v>
      </c>
      <c r="Y140" s="210">
        <v>0.93166666666666664</v>
      </c>
      <c r="Z140" s="210">
        <v>0.96333333333333337</v>
      </c>
      <c r="AA140" s="210">
        <v>0.95266666666666655</v>
      </c>
      <c r="AB140" s="210">
        <v>0.91833333333333333</v>
      </c>
      <c r="AC140" s="204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29"/>
      <c r="B141" s="3" t="s">
        <v>276</v>
      </c>
      <c r="C141" s="28"/>
      <c r="D141" s="23">
        <v>0.91999999999999993</v>
      </c>
      <c r="E141" s="23">
        <v>1</v>
      </c>
      <c r="F141" s="23">
        <v>0.88543782532092397</v>
      </c>
      <c r="G141" s="23">
        <v>0.93999999999999984</v>
      </c>
      <c r="H141" s="23">
        <v>0.93499999999999994</v>
      </c>
      <c r="I141" s="23">
        <v>0.96</v>
      </c>
      <c r="J141" s="23">
        <v>0.93</v>
      </c>
      <c r="K141" s="23">
        <v>0.99499999999999988</v>
      </c>
      <c r="L141" s="23">
        <v>0.93</v>
      </c>
      <c r="M141" s="23">
        <v>0.95</v>
      </c>
      <c r="N141" s="23">
        <v>0.94499999999999984</v>
      </c>
      <c r="O141" s="23">
        <v>1.03</v>
      </c>
      <c r="P141" s="23">
        <v>0.94499999999999984</v>
      </c>
      <c r="Q141" s="23">
        <v>0.89941587781050003</v>
      </c>
      <c r="R141" s="23">
        <v>0.96899999999999997</v>
      </c>
      <c r="S141" s="23">
        <v>0.91</v>
      </c>
      <c r="T141" s="23">
        <v>0.91</v>
      </c>
      <c r="U141" s="23">
        <v>0.85749999999999993</v>
      </c>
      <c r="V141" s="23">
        <v>0.88949999999999996</v>
      </c>
      <c r="W141" s="23">
        <v>0.8899999999999999</v>
      </c>
      <c r="X141" s="23">
        <v>0.87387499999999996</v>
      </c>
      <c r="Y141" s="23">
        <v>0.91500000000000004</v>
      </c>
      <c r="Z141" s="23">
        <v>0.96499999999999997</v>
      </c>
      <c r="AA141" s="23">
        <v>0.9506</v>
      </c>
      <c r="AB141" s="23">
        <v>0.91999999999999993</v>
      </c>
      <c r="AC141" s="204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29"/>
      <c r="B142" s="3" t="s">
        <v>277</v>
      </c>
      <c r="C142" s="28"/>
      <c r="D142" s="23">
        <v>1.1690451944500068E-2</v>
      </c>
      <c r="E142" s="23">
        <v>9.8319208025017327E-3</v>
      </c>
      <c r="F142" s="23">
        <v>4.4598678916394257E-3</v>
      </c>
      <c r="G142" s="23">
        <v>1.2649110640673528E-2</v>
      </c>
      <c r="H142" s="23">
        <v>8.1649658092771936E-3</v>
      </c>
      <c r="I142" s="23">
        <v>7.5277265270908165E-3</v>
      </c>
      <c r="J142" s="23">
        <v>0</v>
      </c>
      <c r="K142" s="23">
        <v>2.160246899469289E-2</v>
      </c>
      <c r="L142" s="23">
        <v>1.7224014243685058E-2</v>
      </c>
      <c r="M142" s="23">
        <v>5.1639777949432268E-3</v>
      </c>
      <c r="N142" s="23">
        <v>1.9407902170679503E-2</v>
      </c>
      <c r="O142" s="23">
        <v>4.72764916916079E-2</v>
      </c>
      <c r="P142" s="23">
        <v>8.164965809277322E-3</v>
      </c>
      <c r="Q142" s="23">
        <v>6.5897140162149643E-3</v>
      </c>
      <c r="R142" s="23">
        <v>8.5712698398000935E-3</v>
      </c>
      <c r="S142" s="23">
        <v>6.3245553203366937E-3</v>
      </c>
      <c r="T142" s="23">
        <v>6.3245553203366937E-3</v>
      </c>
      <c r="U142" s="23">
        <v>3.7338541303412839E-2</v>
      </c>
      <c r="V142" s="23">
        <v>6.404503623753105E-2</v>
      </c>
      <c r="W142" s="23">
        <v>4.8339080118126571E-2</v>
      </c>
      <c r="X142" s="23">
        <v>9.853692539686135E-3</v>
      </c>
      <c r="Y142" s="23">
        <v>4.9564772436344995E-2</v>
      </c>
      <c r="Z142" s="23">
        <v>1.2110601416389978E-2</v>
      </c>
      <c r="AA142" s="23">
        <v>1.1376759937111533E-2</v>
      </c>
      <c r="AB142" s="23">
        <v>4.082482904638589E-3</v>
      </c>
      <c r="AC142" s="204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29"/>
      <c r="B143" s="3" t="s">
        <v>87</v>
      </c>
      <c r="C143" s="28"/>
      <c r="D143" s="13">
        <v>1.2684034659493743E-2</v>
      </c>
      <c r="E143" s="13">
        <v>9.8155615332795997E-3</v>
      </c>
      <c r="F143" s="13">
        <v>5.0307049562758176E-3</v>
      </c>
      <c r="G143" s="13">
        <v>1.3456500681567585E-2</v>
      </c>
      <c r="H143" s="13">
        <v>8.7481776527969946E-3</v>
      </c>
      <c r="I143" s="13">
        <v>7.827791882590104E-3</v>
      </c>
      <c r="J143" s="13">
        <v>0</v>
      </c>
      <c r="K143" s="13">
        <v>2.1747452008080086E-2</v>
      </c>
      <c r="L143" s="13">
        <v>1.8487314036155698E-2</v>
      </c>
      <c r="M143" s="13">
        <v>5.4167599247656227E-3</v>
      </c>
      <c r="N143" s="13">
        <v>2.0465274696674345E-2</v>
      </c>
      <c r="O143" s="13">
        <v>4.6777531357131828E-2</v>
      </c>
      <c r="P143" s="13">
        <v>8.6249638830394239E-3</v>
      </c>
      <c r="Q143" s="13">
        <v>7.3222232885122931E-3</v>
      </c>
      <c r="R143" s="13">
        <v>8.8333251526624117E-3</v>
      </c>
      <c r="S143" s="13">
        <v>6.9500607915787835E-3</v>
      </c>
      <c r="T143" s="13">
        <v>6.9500607915787844E-3</v>
      </c>
      <c r="U143" s="13">
        <v>4.3936310613939412E-2</v>
      </c>
      <c r="V143" s="13">
        <v>7.0937828581352474E-2</v>
      </c>
      <c r="W143" s="13">
        <v>5.5035005827089069E-2</v>
      </c>
      <c r="X143" s="13">
        <v>1.126391605680465E-2</v>
      </c>
      <c r="Y143" s="13">
        <v>5.3200113527382825E-2</v>
      </c>
      <c r="Z143" s="13">
        <v>1.2571558563726621E-2</v>
      </c>
      <c r="AA143" s="13">
        <v>1.19420153293683E-2</v>
      </c>
      <c r="AB143" s="13">
        <v>4.4455349233814036E-3</v>
      </c>
      <c r="AC143" s="152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278</v>
      </c>
      <c r="C144" s="28"/>
      <c r="D144" s="13">
        <v>-1.5362710760057685E-2</v>
      </c>
      <c r="E144" s="13">
        <v>7.0103093730931709E-2</v>
      </c>
      <c r="F144" s="13">
        <v>-5.2900635707647914E-2</v>
      </c>
      <c r="G144" s="13">
        <v>4.2232027691271323E-3</v>
      </c>
      <c r="H144" s="13">
        <v>-2.8989476051219931E-3</v>
      </c>
      <c r="I144" s="13">
        <v>2.7370191485436957E-2</v>
      </c>
      <c r="J144" s="13">
        <v>-6.4600227922463338E-3</v>
      </c>
      <c r="K144" s="13">
        <v>6.120040576312058E-2</v>
      </c>
      <c r="L144" s="13">
        <v>-4.6794851986841079E-3</v>
      </c>
      <c r="M144" s="13">
        <v>1.8467503517625383E-2</v>
      </c>
      <c r="N144" s="13">
        <v>1.3125890736938706E-2</v>
      </c>
      <c r="O144" s="13">
        <v>7.9717996736168084E-2</v>
      </c>
      <c r="P144" s="13">
        <v>1.134535314337648E-2</v>
      </c>
      <c r="Q144" s="13">
        <v>-3.8551564924022563E-2</v>
      </c>
      <c r="R144" s="13">
        <v>3.6628986971960931E-2</v>
      </c>
      <c r="S144" s="13">
        <v>-2.7826473914993599E-2</v>
      </c>
      <c r="T144" s="13">
        <v>-2.782647391499371E-2</v>
      </c>
      <c r="U144" s="13">
        <v>-9.2103881042592262E-2</v>
      </c>
      <c r="V144" s="13">
        <v>-3.5482785567311659E-2</v>
      </c>
      <c r="W144" s="13">
        <v>-6.1656688192677112E-2</v>
      </c>
      <c r="X144" s="13">
        <v>-6.5429647353435705E-2</v>
      </c>
      <c r="Y144" s="13">
        <v>-4.6794851986841079E-3</v>
      </c>
      <c r="Z144" s="13">
        <v>2.9150729078999182E-2</v>
      </c>
      <c r="AA144" s="13">
        <v>1.7755288480200582E-2</v>
      </c>
      <c r="AB144" s="13">
        <v>-1.8923785947182359E-2</v>
      </c>
      <c r="AC144" s="152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279</v>
      </c>
      <c r="C145" s="46"/>
      <c r="D145" s="44">
        <v>0.31</v>
      </c>
      <c r="E145" s="44">
        <v>2.1800000000000002</v>
      </c>
      <c r="F145" s="44">
        <v>1.4</v>
      </c>
      <c r="G145" s="44">
        <v>0.26</v>
      </c>
      <c r="H145" s="44">
        <v>0.05</v>
      </c>
      <c r="I145" s="44">
        <v>0.93</v>
      </c>
      <c r="J145" s="44">
        <v>0.05</v>
      </c>
      <c r="K145" s="44">
        <v>1.92</v>
      </c>
      <c r="L145" s="44">
        <v>0</v>
      </c>
      <c r="M145" s="44">
        <v>0.67</v>
      </c>
      <c r="N145" s="44">
        <v>0.52</v>
      </c>
      <c r="O145" s="44">
        <v>2.46</v>
      </c>
      <c r="P145" s="44">
        <v>0.47</v>
      </c>
      <c r="Q145" s="44">
        <v>0.99</v>
      </c>
      <c r="R145" s="44">
        <v>1.2</v>
      </c>
      <c r="S145" s="44">
        <v>0.67</v>
      </c>
      <c r="T145" s="44">
        <v>0.67</v>
      </c>
      <c r="U145" s="44">
        <v>2.5499999999999998</v>
      </c>
      <c r="V145" s="44">
        <v>0.9</v>
      </c>
      <c r="W145" s="44">
        <v>1.66</v>
      </c>
      <c r="X145" s="44">
        <v>1.77</v>
      </c>
      <c r="Y145" s="44">
        <v>0</v>
      </c>
      <c r="Z145" s="44">
        <v>0.99</v>
      </c>
      <c r="AA145" s="44">
        <v>0.65</v>
      </c>
      <c r="AB145" s="44">
        <v>0.41</v>
      </c>
      <c r="AC145" s="152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5"/>
    </row>
    <row r="147" spans="1:65" ht="15">
      <c r="B147" s="8" t="s">
        <v>645</v>
      </c>
      <c r="BM147" s="27" t="s">
        <v>67</v>
      </c>
    </row>
    <row r="148" spans="1:65" ht="15">
      <c r="A148" s="24" t="s">
        <v>19</v>
      </c>
      <c r="B148" s="18" t="s">
        <v>114</v>
      </c>
      <c r="C148" s="15" t="s">
        <v>115</v>
      </c>
      <c r="D148" s="16" t="s">
        <v>244</v>
      </c>
      <c r="E148" s="17" t="s">
        <v>244</v>
      </c>
      <c r="F148" s="17" t="s">
        <v>244</v>
      </c>
      <c r="G148" s="17" t="s">
        <v>244</v>
      </c>
      <c r="H148" s="17" t="s">
        <v>244</v>
      </c>
      <c r="I148" s="17" t="s">
        <v>244</v>
      </c>
      <c r="J148" s="17" t="s">
        <v>244</v>
      </c>
      <c r="K148" s="17" t="s">
        <v>244</v>
      </c>
      <c r="L148" s="17" t="s">
        <v>244</v>
      </c>
      <c r="M148" s="17" t="s">
        <v>244</v>
      </c>
      <c r="N148" s="17" t="s">
        <v>244</v>
      </c>
      <c r="O148" s="17" t="s">
        <v>244</v>
      </c>
      <c r="P148" s="17" t="s">
        <v>244</v>
      </c>
      <c r="Q148" s="17" t="s">
        <v>244</v>
      </c>
      <c r="R148" s="17" t="s">
        <v>244</v>
      </c>
      <c r="S148" s="17" t="s">
        <v>244</v>
      </c>
      <c r="T148" s="17" t="s">
        <v>244</v>
      </c>
      <c r="U148" s="17" t="s">
        <v>244</v>
      </c>
      <c r="V148" s="17" t="s">
        <v>244</v>
      </c>
      <c r="W148" s="17" t="s">
        <v>244</v>
      </c>
      <c r="X148" s="17" t="s">
        <v>244</v>
      </c>
      <c r="Y148" s="17" t="s">
        <v>244</v>
      </c>
      <c r="Z148" s="17" t="s">
        <v>244</v>
      </c>
      <c r="AA148" s="17" t="s">
        <v>244</v>
      </c>
      <c r="AB148" s="152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245</v>
      </c>
      <c r="C149" s="9" t="s">
        <v>245</v>
      </c>
      <c r="D149" s="150" t="s">
        <v>247</v>
      </c>
      <c r="E149" s="151" t="s">
        <v>248</v>
      </c>
      <c r="F149" s="151" t="s">
        <v>249</v>
      </c>
      <c r="G149" s="151" t="s">
        <v>250</v>
      </c>
      <c r="H149" s="151" t="s">
        <v>252</v>
      </c>
      <c r="I149" s="151" t="s">
        <v>253</v>
      </c>
      <c r="J149" s="151" t="s">
        <v>254</v>
      </c>
      <c r="K149" s="151" t="s">
        <v>255</v>
      </c>
      <c r="L149" s="151" t="s">
        <v>256</v>
      </c>
      <c r="M149" s="151" t="s">
        <v>257</v>
      </c>
      <c r="N149" s="151" t="s">
        <v>258</v>
      </c>
      <c r="O149" s="151" t="s">
        <v>259</v>
      </c>
      <c r="P149" s="151" t="s">
        <v>260</v>
      </c>
      <c r="Q149" s="151" t="s">
        <v>261</v>
      </c>
      <c r="R149" s="151" t="s">
        <v>262</v>
      </c>
      <c r="S149" s="151" t="s">
        <v>263</v>
      </c>
      <c r="T149" s="151" t="s">
        <v>265</v>
      </c>
      <c r="U149" s="151" t="s">
        <v>283</v>
      </c>
      <c r="V149" s="151" t="s">
        <v>305</v>
      </c>
      <c r="W149" s="151" t="s">
        <v>284</v>
      </c>
      <c r="X149" s="151" t="s">
        <v>266</v>
      </c>
      <c r="Y149" s="151" t="s">
        <v>267</v>
      </c>
      <c r="Z149" s="151" t="s">
        <v>285</v>
      </c>
      <c r="AA149" s="151" t="s">
        <v>269</v>
      </c>
      <c r="AB149" s="152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286</v>
      </c>
      <c r="E150" s="11" t="s">
        <v>289</v>
      </c>
      <c r="F150" s="11" t="s">
        <v>289</v>
      </c>
      <c r="G150" s="11" t="s">
        <v>286</v>
      </c>
      <c r="H150" s="11" t="s">
        <v>288</v>
      </c>
      <c r="I150" s="11" t="s">
        <v>286</v>
      </c>
      <c r="J150" s="11" t="s">
        <v>286</v>
      </c>
      <c r="K150" s="11" t="s">
        <v>286</v>
      </c>
      <c r="L150" s="11" t="s">
        <v>286</v>
      </c>
      <c r="M150" s="11" t="s">
        <v>286</v>
      </c>
      <c r="N150" s="11" t="s">
        <v>286</v>
      </c>
      <c r="O150" s="11" t="s">
        <v>288</v>
      </c>
      <c r="P150" s="11" t="s">
        <v>289</v>
      </c>
      <c r="Q150" s="11" t="s">
        <v>286</v>
      </c>
      <c r="R150" s="11" t="s">
        <v>288</v>
      </c>
      <c r="S150" s="11" t="s">
        <v>289</v>
      </c>
      <c r="T150" s="11" t="s">
        <v>289</v>
      </c>
      <c r="U150" s="11" t="s">
        <v>289</v>
      </c>
      <c r="V150" s="11" t="s">
        <v>286</v>
      </c>
      <c r="W150" s="11" t="s">
        <v>286</v>
      </c>
      <c r="X150" s="11" t="s">
        <v>289</v>
      </c>
      <c r="Y150" s="11" t="s">
        <v>289</v>
      </c>
      <c r="Z150" s="11" t="s">
        <v>289</v>
      </c>
      <c r="AA150" s="11" t="s">
        <v>286</v>
      </c>
      <c r="AB150" s="152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335</v>
      </c>
      <c r="E151" s="25" t="s">
        <v>335</v>
      </c>
      <c r="F151" s="25" t="s">
        <v>335</v>
      </c>
      <c r="G151" s="25" t="s">
        <v>336</v>
      </c>
      <c r="H151" s="25" t="s">
        <v>337</v>
      </c>
      <c r="I151" s="25" t="s">
        <v>336</v>
      </c>
      <c r="J151" s="25" t="s">
        <v>336</v>
      </c>
      <c r="K151" s="25" t="s">
        <v>336</v>
      </c>
      <c r="L151" s="25" t="s">
        <v>336</v>
      </c>
      <c r="M151" s="25" t="s">
        <v>336</v>
      </c>
      <c r="N151" s="25" t="s">
        <v>337</v>
      </c>
      <c r="O151" s="25" t="s">
        <v>336</v>
      </c>
      <c r="P151" s="25" t="s">
        <v>337</v>
      </c>
      <c r="Q151" s="25" t="s">
        <v>338</v>
      </c>
      <c r="R151" s="25" t="s">
        <v>337</v>
      </c>
      <c r="S151" s="25" t="s">
        <v>338</v>
      </c>
      <c r="T151" s="25" t="s">
        <v>338</v>
      </c>
      <c r="U151" s="25" t="s">
        <v>339</v>
      </c>
      <c r="V151" s="25" t="s">
        <v>337</v>
      </c>
      <c r="W151" s="25" t="s">
        <v>336</v>
      </c>
      <c r="X151" s="25" t="s">
        <v>337</v>
      </c>
      <c r="Y151" s="25" t="s">
        <v>337</v>
      </c>
      <c r="Z151" s="25" t="s">
        <v>336</v>
      </c>
      <c r="AA151" s="25" t="s">
        <v>119</v>
      </c>
      <c r="AB151" s="152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1.82</v>
      </c>
      <c r="E152" s="21">
        <v>1.82</v>
      </c>
      <c r="F152" s="21">
        <v>1.7884174791089398</v>
      </c>
      <c r="G152" s="21">
        <v>1.71</v>
      </c>
      <c r="H152" s="146">
        <v>2.4</v>
      </c>
      <c r="I152" s="21">
        <v>1.83</v>
      </c>
      <c r="J152" s="21">
        <v>1.8</v>
      </c>
      <c r="K152" s="21">
        <v>1.9400000000000002</v>
      </c>
      <c r="L152" s="21">
        <v>1.72</v>
      </c>
      <c r="M152" s="21">
        <v>1.75</v>
      </c>
      <c r="N152" s="21">
        <v>1.84</v>
      </c>
      <c r="O152" s="21">
        <v>1.9</v>
      </c>
      <c r="P152" s="21">
        <v>1.72</v>
      </c>
      <c r="Q152" s="21">
        <v>1.7613542847891739</v>
      </c>
      <c r="R152" s="146">
        <v>2</v>
      </c>
      <c r="S152" s="21">
        <v>1.74</v>
      </c>
      <c r="T152" s="146">
        <v>2</v>
      </c>
      <c r="U152" s="146">
        <v>1.37</v>
      </c>
      <c r="V152" s="153">
        <v>2.34</v>
      </c>
      <c r="W152" s="21">
        <v>1.88</v>
      </c>
      <c r="X152" s="21">
        <v>1.8</v>
      </c>
      <c r="Y152" s="21">
        <v>1.68</v>
      </c>
      <c r="Z152" s="21">
        <v>1.67</v>
      </c>
      <c r="AA152" s="21">
        <v>1.82</v>
      </c>
      <c r="AB152" s="152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1.8</v>
      </c>
      <c r="E153" s="11">
        <v>1.87</v>
      </c>
      <c r="F153" s="11">
        <v>1.8757277566807438</v>
      </c>
      <c r="G153" s="11">
        <v>1.78</v>
      </c>
      <c r="H153" s="147">
        <v>2.6</v>
      </c>
      <c r="I153" s="11">
        <v>1.73</v>
      </c>
      <c r="J153" s="148">
        <v>1.83</v>
      </c>
      <c r="K153" s="11">
        <v>1.96</v>
      </c>
      <c r="L153" s="11">
        <v>1.8</v>
      </c>
      <c r="M153" s="11">
        <v>1.87</v>
      </c>
      <c r="N153" s="11">
        <v>1.78</v>
      </c>
      <c r="O153" s="11">
        <v>2</v>
      </c>
      <c r="P153" s="11">
        <v>1.78</v>
      </c>
      <c r="Q153" s="11">
        <v>1.6928373182558731</v>
      </c>
      <c r="R153" s="147">
        <v>2</v>
      </c>
      <c r="S153" s="11">
        <v>1.77</v>
      </c>
      <c r="T153" s="147">
        <v>2</v>
      </c>
      <c r="U153" s="147">
        <v>1.33</v>
      </c>
      <c r="V153" s="11">
        <v>1.92</v>
      </c>
      <c r="W153" s="11">
        <v>1.86</v>
      </c>
      <c r="X153" s="11">
        <v>1.9</v>
      </c>
      <c r="Y153" s="11">
        <v>1.69</v>
      </c>
      <c r="Z153" s="11">
        <v>1.74</v>
      </c>
      <c r="AA153" s="11">
        <v>1.87</v>
      </c>
      <c r="AB153" s="152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3</v>
      </c>
      <c r="D154" s="11">
        <v>1.73</v>
      </c>
      <c r="E154" s="11">
        <v>1.83</v>
      </c>
      <c r="F154" s="11">
        <v>1.8447802548146097</v>
      </c>
      <c r="G154" s="11">
        <v>1.66</v>
      </c>
      <c r="H154" s="147">
        <v>2.5</v>
      </c>
      <c r="I154" s="11">
        <v>1.85</v>
      </c>
      <c r="J154" s="11">
        <v>1.76</v>
      </c>
      <c r="K154" s="11">
        <v>1.96</v>
      </c>
      <c r="L154" s="11">
        <v>1.74</v>
      </c>
      <c r="M154" s="11">
        <v>1.72</v>
      </c>
      <c r="N154" s="11">
        <v>1.78</v>
      </c>
      <c r="O154" s="11">
        <v>1.9</v>
      </c>
      <c r="P154" s="11">
        <v>1.71</v>
      </c>
      <c r="Q154" s="11">
        <v>1.5964940933132528</v>
      </c>
      <c r="R154" s="147">
        <v>2</v>
      </c>
      <c r="S154" s="11">
        <v>1.75</v>
      </c>
      <c r="T154" s="147">
        <v>2</v>
      </c>
      <c r="U154" s="147">
        <v>1.36</v>
      </c>
      <c r="V154" s="11">
        <v>1.72</v>
      </c>
      <c r="W154" s="11">
        <v>1.9299999999999997</v>
      </c>
      <c r="X154" s="11">
        <v>1.8</v>
      </c>
      <c r="Y154" s="11">
        <v>1.69</v>
      </c>
      <c r="Z154" s="11">
        <v>1.84</v>
      </c>
      <c r="AA154" s="11">
        <v>1.85</v>
      </c>
      <c r="AB154" s="152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1.79</v>
      </c>
      <c r="E155" s="11">
        <v>1.85</v>
      </c>
      <c r="F155" s="11">
        <v>1.9017745084432647</v>
      </c>
      <c r="G155" s="11">
        <v>1.9</v>
      </c>
      <c r="H155" s="147">
        <v>2.2999999999999998</v>
      </c>
      <c r="I155" s="11">
        <v>1.76</v>
      </c>
      <c r="J155" s="11">
        <v>1.74</v>
      </c>
      <c r="K155" s="11">
        <v>1.86</v>
      </c>
      <c r="L155" s="11">
        <v>1.81</v>
      </c>
      <c r="M155" s="11">
        <v>1.75</v>
      </c>
      <c r="N155" s="11">
        <v>1.79</v>
      </c>
      <c r="O155" s="11">
        <v>1.8</v>
      </c>
      <c r="P155" s="11">
        <v>1.77</v>
      </c>
      <c r="Q155" s="11">
        <v>1.6328320021263938</v>
      </c>
      <c r="R155" s="147">
        <v>2</v>
      </c>
      <c r="S155" s="11">
        <v>1.77</v>
      </c>
      <c r="T155" s="147">
        <v>2</v>
      </c>
      <c r="U155" s="147">
        <v>1.39</v>
      </c>
      <c r="V155" s="11">
        <v>1.75</v>
      </c>
      <c r="W155" s="11">
        <v>1.92</v>
      </c>
      <c r="X155" s="11">
        <v>1.8</v>
      </c>
      <c r="Y155" s="148">
        <v>1.79</v>
      </c>
      <c r="Z155" s="11">
        <v>1.88</v>
      </c>
      <c r="AA155" s="11">
        <v>1.82</v>
      </c>
      <c r="AB155" s="152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1.7997081228581049</v>
      </c>
    </row>
    <row r="156" spans="1:65">
      <c r="A156" s="29"/>
      <c r="B156" s="19">
        <v>1</v>
      </c>
      <c r="C156" s="9">
        <v>5</v>
      </c>
      <c r="D156" s="11">
        <v>1.74</v>
      </c>
      <c r="E156" s="11">
        <v>1.83</v>
      </c>
      <c r="F156" s="11">
        <v>1.8838919326418773</v>
      </c>
      <c r="G156" s="11">
        <v>1.82</v>
      </c>
      <c r="H156" s="147">
        <v>2.7</v>
      </c>
      <c r="I156" s="11">
        <v>1.85</v>
      </c>
      <c r="J156" s="11">
        <v>1.76</v>
      </c>
      <c r="K156" s="11">
        <v>1.9800000000000002</v>
      </c>
      <c r="L156" s="11">
        <v>1.8</v>
      </c>
      <c r="M156" s="11">
        <v>1.81</v>
      </c>
      <c r="N156" s="148">
        <v>1.89</v>
      </c>
      <c r="O156" s="11">
        <v>1.9</v>
      </c>
      <c r="P156" s="11">
        <v>1.71</v>
      </c>
      <c r="Q156" s="11">
        <v>1.7422672340426808</v>
      </c>
      <c r="R156" s="147">
        <v>2</v>
      </c>
      <c r="S156" s="11">
        <v>1.72</v>
      </c>
      <c r="T156" s="147">
        <v>2</v>
      </c>
      <c r="U156" s="147">
        <v>1.32</v>
      </c>
      <c r="V156" s="11">
        <v>1.88</v>
      </c>
      <c r="W156" s="11">
        <v>1.77</v>
      </c>
      <c r="X156" s="11">
        <v>1.8</v>
      </c>
      <c r="Y156" s="11">
        <v>1.65</v>
      </c>
      <c r="Z156" s="11">
        <v>1.92</v>
      </c>
      <c r="AA156" s="11">
        <v>1.88</v>
      </c>
      <c r="AB156" s="152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82</v>
      </c>
    </row>
    <row r="157" spans="1:65">
      <c r="A157" s="29"/>
      <c r="B157" s="19">
        <v>1</v>
      </c>
      <c r="C157" s="9">
        <v>6</v>
      </c>
      <c r="D157" s="11">
        <v>1.79</v>
      </c>
      <c r="E157" s="11">
        <v>1.87</v>
      </c>
      <c r="F157" s="11">
        <v>1.7945085035811297</v>
      </c>
      <c r="G157" s="11">
        <v>2</v>
      </c>
      <c r="H157" s="147">
        <v>2.2999999999999998</v>
      </c>
      <c r="I157" s="11">
        <v>1.73</v>
      </c>
      <c r="J157" s="11">
        <v>1.76</v>
      </c>
      <c r="K157" s="11">
        <v>1.85</v>
      </c>
      <c r="L157" s="11">
        <v>1.73</v>
      </c>
      <c r="M157" s="11">
        <v>1.86</v>
      </c>
      <c r="N157" s="11">
        <v>1.8</v>
      </c>
      <c r="O157" s="11">
        <v>1.9</v>
      </c>
      <c r="P157" s="11">
        <v>1.78</v>
      </c>
      <c r="Q157" s="11">
        <v>1.6620893751746393</v>
      </c>
      <c r="R157" s="147">
        <v>2</v>
      </c>
      <c r="S157" s="11">
        <v>1.68</v>
      </c>
      <c r="T157" s="147">
        <v>2</v>
      </c>
      <c r="U157" s="147">
        <v>1.35</v>
      </c>
      <c r="V157" s="11">
        <v>1.61</v>
      </c>
      <c r="W157" s="11">
        <v>1.78</v>
      </c>
      <c r="X157" s="11">
        <v>1.9</v>
      </c>
      <c r="Y157" s="11">
        <v>1.69</v>
      </c>
      <c r="Z157" s="11">
        <v>1.9</v>
      </c>
      <c r="AA157" s="11">
        <v>1.78</v>
      </c>
      <c r="AB157" s="152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275</v>
      </c>
      <c r="C158" s="12"/>
      <c r="D158" s="22">
        <v>1.7783333333333331</v>
      </c>
      <c r="E158" s="22">
        <v>1.845</v>
      </c>
      <c r="F158" s="22">
        <v>1.8481834058784274</v>
      </c>
      <c r="G158" s="22">
        <v>1.8116666666666668</v>
      </c>
      <c r="H158" s="22">
        <v>2.4666666666666668</v>
      </c>
      <c r="I158" s="22">
        <v>1.7916666666666667</v>
      </c>
      <c r="J158" s="22">
        <v>1.7750000000000001</v>
      </c>
      <c r="K158" s="22">
        <v>1.925</v>
      </c>
      <c r="L158" s="22">
        <v>1.7666666666666668</v>
      </c>
      <c r="M158" s="22">
        <v>1.7933333333333332</v>
      </c>
      <c r="N158" s="22">
        <v>1.8133333333333335</v>
      </c>
      <c r="O158" s="22">
        <v>1.9000000000000001</v>
      </c>
      <c r="P158" s="22">
        <v>1.7450000000000001</v>
      </c>
      <c r="Q158" s="22">
        <v>1.6813123846170024</v>
      </c>
      <c r="R158" s="22">
        <v>2</v>
      </c>
      <c r="S158" s="22">
        <v>1.7383333333333333</v>
      </c>
      <c r="T158" s="22">
        <v>2</v>
      </c>
      <c r="U158" s="22">
        <v>1.3533333333333335</v>
      </c>
      <c r="V158" s="22">
        <v>1.8699999999999999</v>
      </c>
      <c r="W158" s="22">
        <v>1.8566666666666665</v>
      </c>
      <c r="X158" s="22">
        <v>1.8333333333333333</v>
      </c>
      <c r="Y158" s="22">
        <v>1.6983333333333333</v>
      </c>
      <c r="Z158" s="22">
        <v>1.8250000000000002</v>
      </c>
      <c r="AA158" s="22">
        <v>1.8366666666666669</v>
      </c>
      <c r="AB158" s="152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276</v>
      </c>
      <c r="C159" s="28"/>
      <c r="D159" s="11">
        <v>1.79</v>
      </c>
      <c r="E159" s="11">
        <v>1.84</v>
      </c>
      <c r="F159" s="11">
        <v>1.8602540057476769</v>
      </c>
      <c r="G159" s="11">
        <v>1.8</v>
      </c>
      <c r="H159" s="11">
        <v>2.4500000000000002</v>
      </c>
      <c r="I159" s="11">
        <v>1.7949999999999999</v>
      </c>
      <c r="J159" s="11">
        <v>1.76</v>
      </c>
      <c r="K159" s="11">
        <v>1.9500000000000002</v>
      </c>
      <c r="L159" s="11">
        <v>1.77</v>
      </c>
      <c r="M159" s="11">
        <v>1.78</v>
      </c>
      <c r="N159" s="11">
        <v>1.7949999999999999</v>
      </c>
      <c r="O159" s="11">
        <v>1.9</v>
      </c>
      <c r="P159" s="11">
        <v>1.7450000000000001</v>
      </c>
      <c r="Q159" s="11">
        <v>1.6774633467152562</v>
      </c>
      <c r="R159" s="11">
        <v>2</v>
      </c>
      <c r="S159" s="11">
        <v>1.7450000000000001</v>
      </c>
      <c r="T159" s="11">
        <v>2</v>
      </c>
      <c r="U159" s="11">
        <v>1.355</v>
      </c>
      <c r="V159" s="11">
        <v>1.8149999999999999</v>
      </c>
      <c r="W159" s="11">
        <v>1.87</v>
      </c>
      <c r="X159" s="11">
        <v>1.8</v>
      </c>
      <c r="Y159" s="11">
        <v>1.69</v>
      </c>
      <c r="Z159" s="11">
        <v>1.8599999999999999</v>
      </c>
      <c r="AA159" s="11">
        <v>1.835</v>
      </c>
      <c r="AB159" s="152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277</v>
      </c>
      <c r="C160" s="28"/>
      <c r="D160" s="23">
        <v>3.5449494589721145E-2</v>
      </c>
      <c r="E160" s="23">
        <v>2.1679483388678818E-2</v>
      </c>
      <c r="F160" s="23">
        <v>4.7687186948393939E-2</v>
      </c>
      <c r="G160" s="23">
        <v>0.12464616587230701</v>
      </c>
      <c r="H160" s="23">
        <v>0.16329931618554536</v>
      </c>
      <c r="I160" s="23">
        <v>5.8109092805400706E-2</v>
      </c>
      <c r="J160" s="23">
        <v>3.3316662497915393E-2</v>
      </c>
      <c r="K160" s="23">
        <v>5.5767373974394741E-2</v>
      </c>
      <c r="L160" s="23">
        <v>4.0824829046386339E-2</v>
      </c>
      <c r="M160" s="23">
        <v>6.2822501276745366E-2</v>
      </c>
      <c r="N160" s="23">
        <v>4.3665394383500804E-2</v>
      </c>
      <c r="O160" s="23">
        <v>6.3245553203367569E-2</v>
      </c>
      <c r="P160" s="23">
        <v>3.5071355833500392E-2</v>
      </c>
      <c r="Q160" s="23">
        <v>6.3512262855615509E-2</v>
      </c>
      <c r="R160" s="23">
        <v>0</v>
      </c>
      <c r="S160" s="23">
        <v>3.4302575219167859E-2</v>
      </c>
      <c r="T160" s="23">
        <v>0</v>
      </c>
      <c r="U160" s="23">
        <v>2.5819888974716071E-2</v>
      </c>
      <c r="V160" s="23">
        <v>0.25612496949731373</v>
      </c>
      <c r="W160" s="23">
        <v>6.8313005106397234E-2</v>
      </c>
      <c r="X160" s="23">
        <v>5.1639777949432156E-2</v>
      </c>
      <c r="Y160" s="23">
        <v>4.7504385762439559E-2</v>
      </c>
      <c r="Z160" s="23">
        <v>9.9146356463563484E-2</v>
      </c>
      <c r="AA160" s="23">
        <v>3.7237973450050491E-2</v>
      </c>
      <c r="AB160" s="204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29"/>
      <c r="B161" s="3" t="s">
        <v>87</v>
      </c>
      <c r="C161" s="28"/>
      <c r="D161" s="13">
        <v>1.9934111296937854E-2</v>
      </c>
      <c r="E161" s="13">
        <v>1.1750397500638925E-2</v>
      </c>
      <c r="F161" s="13">
        <v>2.5802194087836527E-2</v>
      </c>
      <c r="G161" s="13">
        <v>6.8801931484254092E-2</v>
      </c>
      <c r="H161" s="13">
        <v>6.6202425480626492E-2</v>
      </c>
      <c r="I161" s="13">
        <v>3.243298203092132E-2</v>
      </c>
      <c r="J161" s="13">
        <v>1.8769950703050924E-2</v>
      </c>
      <c r="K161" s="13">
        <v>2.8970064402282981E-2</v>
      </c>
      <c r="L161" s="13">
        <v>2.3108393799841323E-2</v>
      </c>
      <c r="M161" s="13">
        <v>3.5031134540936079E-2</v>
      </c>
      <c r="N161" s="13">
        <v>2.4080180726195295E-2</v>
      </c>
      <c r="O161" s="13">
        <v>3.3287133264930296E-2</v>
      </c>
      <c r="P161" s="13">
        <v>2.0098198185387044E-2</v>
      </c>
      <c r="Q161" s="13">
        <v>3.7775408922645505E-2</v>
      </c>
      <c r="R161" s="13">
        <v>0</v>
      </c>
      <c r="S161" s="13">
        <v>1.9733025054171349E-2</v>
      </c>
      <c r="T161" s="13">
        <v>0</v>
      </c>
      <c r="U161" s="13">
        <v>1.9078735695603005E-2</v>
      </c>
      <c r="V161" s="13">
        <v>0.13696522433011429</v>
      </c>
      <c r="W161" s="13">
        <v>3.6793360021398873E-2</v>
      </c>
      <c r="X161" s="13">
        <v>2.8167151608781176E-2</v>
      </c>
      <c r="Y161" s="13">
        <v>2.7971179055410928E-2</v>
      </c>
      <c r="Z161" s="13">
        <v>5.4326770664966287E-2</v>
      </c>
      <c r="AA161" s="13">
        <v>2.0274758684238014E-2</v>
      </c>
      <c r="AB161" s="152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278</v>
      </c>
      <c r="C162" s="28"/>
      <c r="D162" s="13">
        <v>-1.1876808941011285E-2</v>
      </c>
      <c r="E162" s="13">
        <v>2.5166234772540319E-2</v>
      </c>
      <c r="F162" s="13">
        <v>2.6935080419228985E-2</v>
      </c>
      <c r="G162" s="13">
        <v>6.6447129157647389E-3</v>
      </c>
      <c r="H162" s="13">
        <v>0.37059261740140914</v>
      </c>
      <c r="I162" s="13">
        <v>-4.4682001983008535E-3</v>
      </c>
      <c r="J162" s="13">
        <v>-1.3728961126688644E-2</v>
      </c>
      <c r="K162" s="13">
        <v>6.9617887228802466E-2</v>
      </c>
      <c r="L162" s="13">
        <v>-1.8359341590882594E-2</v>
      </c>
      <c r="M162" s="13">
        <v>-3.5421241054620634E-3</v>
      </c>
      <c r="N162" s="13">
        <v>7.570789008603418E-3</v>
      </c>
      <c r="O162" s="13">
        <v>5.5726745836220504E-2</v>
      </c>
      <c r="P162" s="13">
        <v>-3.0398330797786866E-2</v>
      </c>
      <c r="Q162" s="13">
        <v>-6.5786077607450588E-2</v>
      </c>
      <c r="R162" s="13">
        <v>0.11129131140654791</v>
      </c>
      <c r="S162" s="13">
        <v>-3.4102635169142137E-2</v>
      </c>
      <c r="T162" s="13">
        <v>0.11129131140654791</v>
      </c>
      <c r="U162" s="13">
        <v>-0.24802621261490254</v>
      </c>
      <c r="V162" s="13">
        <v>3.9057376165122282E-2</v>
      </c>
      <c r="W162" s="13">
        <v>3.1648767422411961E-2</v>
      </c>
      <c r="X162" s="13">
        <v>1.8683702122668899E-2</v>
      </c>
      <c r="Y162" s="13">
        <v>-5.63284613972731E-2</v>
      </c>
      <c r="Z162" s="13">
        <v>1.405332165847506E-2</v>
      </c>
      <c r="AA162" s="13">
        <v>2.0535854308346702E-2</v>
      </c>
      <c r="AB162" s="152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279</v>
      </c>
      <c r="C163" s="46"/>
      <c r="D163" s="44">
        <v>0.56000000000000005</v>
      </c>
      <c r="E163" s="44">
        <v>0.54</v>
      </c>
      <c r="F163" s="44">
        <v>0.59</v>
      </c>
      <c r="G163" s="44">
        <v>0.01</v>
      </c>
      <c r="H163" s="44">
        <v>10.8</v>
      </c>
      <c r="I163" s="44">
        <v>0.34</v>
      </c>
      <c r="J163" s="44">
        <v>0.62</v>
      </c>
      <c r="K163" s="44">
        <v>1.86</v>
      </c>
      <c r="L163" s="44">
        <v>0.76</v>
      </c>
      <c r="M163" s="44">
        <v>0.32</v>
      </c>
      <c r="N163" s="44">
        <v>0.01</v>
      </c>
      <c r="O163" s="44">
        <v>1.44</v>
      </c>
      <c r="P163" s="44">
        <v>1.1100000000000001</v>
      </c>
      <c r="Q163" s="44">
        <v>2.17</v>
      </c>
      <c r="R163" s="44" t="s">
        <v>280</v>
      </c>
      <c r="S163" s="44">
        <v>1.22</v>
      </c>
      <c r="T163" s="44" t="s">
        <v>280</v>
      </c>
      <c r="U163" s="44">
        <v>7.58</v>
      </c>
      <c r="V163" s="44">
        <v>0.95</v>
      </c>
      <c r="W163" s="44">
        <v>0.73</v>
      </c>
      <c r="X163" s="44">
        <v>0.34</v>
      </c>
      <c r="Y163" s="44">
        <v>1.89</v>
      </c>
      <c r="Z163" s="44">
        <v>0.21</v>
      </c>
      <c r="AA163" s="44">
        <v>0.4</v>
      </c>
      <c r="AB163" s="152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318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>
      <c r="BM165" s="55"/>
    </row>
    <row r="166" spans="1:65" ht="15">
      <c r="B166" s="8" t="s">
        <v>646</v>
      </c>
      <c r="BM166" s="27" t="s">
        <v>67</v>
      </c>
    </row>
    <row r="167" spans="1:65" ht="15">
      <c r="A167" s="24" t="s">
        <v>22</v>
      </c>
      <c r="B167" s="18" t="s">
        <v>114</v>
      </c>
      <c r="C167" s="15" t="s">
        <v>115</v>
      </c>
      <c r="D167" s="16" t="s">
        <v>244</v>
      </c>
      <c r="E167" s="17" t="s">
        <v>244</v>
      </c>
      <c r="F167" s="17" t="s">
        <v>244</v>
      </c>
      <c r="G167" s="17" t="s">
        <v>244</v>
      </c>
      <c r="H167" s="17" t="s">
        <v>244</v>
      </c>
      <c r="I167" s="17" t="s">
        <v>244</v>
      </c>
      <c r="J167" s="17" t="s">
        <v>244</v>
      </c>
      <c r="K167" s="17" t="s">
        <v>244</v>
      </c>
      <c r="L167" s="17" t="s">
        <v>244</v>
      </c>
      <c r="M167" s="17" t="s">
        <v>244</v>
      </c>
      <c r="N167" s="17" t="s">
        <v>244</v>
      </c>
      <c r="O167" s="17" t="s">
        <v>244</v>
      </c>
      <c r="P167" s="17" t="s">
        <v>244</v>
      </c>
      <c r="Q167" s="17" t="s">
        <v>244</v>
      </c>
      <c r="R167" s="17" t="s">
        <v>244</v>
      </c>
      <c r="S167" s="17" t="s">
        <v>244</v>
      </c>
      <c r="T167" s="17" t="s">
        <v>244</v>
      </c>
      <c r="U167" s="17" t="s">
        <v>244</v>
      </c>
      <c r="V167" s="17" t="s">
        <v>244</v>
      </c>
      <c r="W167" s="17" t="s">
        <v>244</v>
      </c>
      <c r="X167" s="15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245</v>
      </c>
      <c r="C168" s="9" t="s">
        <v>245</v>
      </c>
      <c r="D168" s="150" t="s">
        <v>247</v>
      </c>
      <c r="E168" s="151" t="s">
        <v>248</v>
      </c>
      <c r="F168" s="151" t="s">
        <v>249</v>
      </c>
      <c r="G168" s="151" t="s">
        <v>252</v>
      </c>
      <c r="H168" s="151" t="s">
        <v>253</v>
      </c>
      <c r="I168" s="151" t="s">
        <v>254</v>
      </c>
      <c r="J168" s="151" t="s">
        <v>255</v>
      </c>
      <c r="K168" s="151" t="s">
        <v>256</v>
      </c>
      <c r="L168" s="151" t="s">
        <v>257</v>
      </c>
      <c r="M168" s="151" t="s">
        <v>258</v>
      </c>
      <c r="N168" s="151" t="s">
        <v>260</v>
      </c>
      <c r="O168" s="151" t="s">
        <v>261</v>
      </c>
      <c r="P168" s="151" t="s">
        <v>263</v>
      </c>
      <c r="Q168" s="151" t="s">
        <v>264</v>
      </c>
      <c r="R168" s="151" t="s">
        <v>265</v>
      </c>
      <c r="S168" s="151" t="s">
        <v>283</v>
      </c>
      <c r="T168" s="151" t="s">
        <v>305</v>
      </c>
      <c r="U168" s="151" t="s">
        <v>284</v>
      </c>
      <c r="V168" s="151" t="s">
        <v>267</v>
      </c>
      <c r="W168" s="151" t="s">
        <v>285</v>
      </c>
      <c r="X168" s="15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286</v>
      </c>
      <c r="E169" s="11" t="s">
        <v>289</v>
      </c>
      <c r="F169" s="11" t="s">
        <v>289</v>
      </c>
      <c r="G169" s="11" t="s">
        <v>288</v>
      </c>
      <c r="H169" s="11" t="s">
        <v>286</v>
      </c>
      <c r="I169" s="11" t="s">
        <v>286</v>
      </c>
      <c r="J169" s="11" t="s">
        <v>286</v>
      </c>
      <c r="K169" s="11" t="s">
        <v>286</v>
      </c>
      <c r="L169" s="11" t="s">
        <v>286</v>
      </c>
      <c r="M169" s="11" t="s">
        <v>286</v>
      </c>
      <c r="N169" s="11" t="s">
        <v>289</v>
      </c>
      <c r="O169" s="11" t="s">
        <v>286</v>
      </c>
      <c r="P169" s="11" t="s">
        <v>289</v>
      </c>
      <c r="Q169" s="11" t="s">
        <v>286</v>
      </c>
      <c r="R169" s="11" t="s">
        <v>289</v>
      </c>
      <c r="S169" s="11" t="s">
        <v>289</v>
      </c>
      <c r="T169" s="11" t="s">
        <v>286</v>
      </c>
      <c r="U169" s="11" t="s">
        <v>286</v>
      </c>
      <c r="V169" s="11" t="s">
        <v>289</v>
      </c>
      <c r="W169" s="11" t="s">
        <v>289</v>
      </c>
      <c r="X169" s="15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 t="s">
        <v>335</v>
      </c>
      <c r="E170" s="25" t="s">
        <v>335</v>
      </c>
      <c r="F170" s="25" t="s">
        <v>335</v>
      </c>
      <c r="G170" s="25" t="s">
        <v>337</v>
      </c>
      <c r="H170" s="25" t="s">
        <v>336</v>
      </c>
      <c r="I170" s="25" t="s">
        <v>336</v>
      </c>
      <c r="J170" s="25" t="s">
        <v>336</v>
      </c>
      <c r="K170" s="25" t="s">
        <v>336</v>
      </c>
      <c r="L170" s="25" t="s">
        <v>336</v>
      </c>
      <c r="M170" s="25" t="s">
        <v>337</v>
      </c>
      <c r="N170" s="25" t="s">
        <v>337</v>
      </c>
      <c r="O170" s="25" t="s">
        <v>338</v>
      </c>
      <c r="P170" s="25" t="s">
        <v>338</v>
      </c>
      <c r="Q170" s="25" t="s">
        <v>336</v>
      </c>
      <c r="R170" s="25" t="s">
        <v>338</v>
      </c>
      <c r="S170" s="25" t="s">
        <v>339</v>
      </c>
      <c r="T170" s="25" t="s">
        <v>337</v>
      </c>
      <c r="U170" s="25" t="s">
        <v>336</v>
      </c>
      <c r="V170" s="25" t="s">
        <v>337</v>
      </c>
      <c r="W170" s="25" t="s">
        <v>336</v>
      </c>
      <c r="X170" s="152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11">
        <v>45.085999999999999</v>
      </c>
      <c r="E171" s="212">
        <v>65.900000000000006</v>
      </c>
      <c r="F171" s="211">
        <v>46.944704649728159</v>
      </c>
      <c r="G171" s="211">
        <v>50</v>
      </c>
      <c r="H171" s="211">
        <v>44.1</v>
      </c>
      <c r="I171" s="211">
        <v>42.9</v>
      </c>
      <c r="J171" s="211">
        <v>45.1</v>
      </c>
      <c r="K171" s="211">
        <v>40.6</v>
      </c>
      <c r="L171" s="211">
        <v>40.799999999999997</v>
      </c>
      <c r="M171" s="211">
        <v>48.91</v>
      </c>
      <c r="N171" s="211">
        <v>41.53</v>
      </c>
      <c r="O171" s="211">
        <v>42.123943699893942</v>
      </c>
      <c r="P171" s="211">
        <v>43.5</v>
      </c>
      <c r="Q171" s="212">
        <v>70.623000000000005</v>
      </c>
      <c r="R171" s="211">
        <v>38</v>
      </c>
      <c r="S171" s="212">
        <v>69.599999999999994</v>
      </c>
      <c r="T171" s="233">
        <v>56.71</v>
      </c>
      <c r="U171" s="211">
        <v>42.51</v>
      </c>
      <c r="V171" s="211">
        <v>43.4</v>
      </c>
      <c r="W171" s="211">
        <v>46.3</v>
      </c>
      <c r="X171" s="213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1</v>
      </c>
    </row>
    <row r="172" spans="1:65">
      <c r="A172" s="29"/>
      <c r="B172" s="19">
        <v>1</v>
      </c>
      <c r="C172" s="9">
        <v>2</v>
      </c>
      <c r="D172" s="216">
        <v>45.853000000000002</v>
      </c>
      <c r="E172" s="217">
        <v>65.900000000000006</v>
      </c>
      <c r="F172" s="216">
        <v>47.810173440674802</v>
      </c>
      <c r="G172" s="216">
        <v>49.2</v>
      </c>
      <c r="H172" s="216">
        <v>41.8</v>
      </c>
      <c r="I172" s="216">
        <v>42.6</v>
      </c>
      <c r="J172" s="216">
        <v>48</v>
      </c>
      <c r="K172" s="216">
        <v>42.3</v>
      </c>
      <c r="L172" s="216">
        <v>43.1</v>
      </c>
      <c r="M172" s="216">
        <v>46.69</v>
      </c>
      <c r="N172" s="216">
        <v>40.29</v>
      </c>
      <c r="O172" s="216">
        <v>43.036799864213364</v>
      </c>
      <c r="P172" s="216">
        <v>42.7</v>
      </c>
      <c r="Q172" s="217">
        <v>70.561999999999998</v>
      </c>
      <c r="R172" s="216">
        <v>39</v>
      </c>
      <c r="S172" s="217">
        <v>75.400000000000006</v>
      </c>
      <c r="T172" s="216">
        <v>54.11</v>
      </c>
      <c r="U172" s="216">
        <v>43.17</v>
      </c>
      <c r="V172" s="216">
        <v>43.5</v>
      </c>
      <c r="W172" s="216">
        <v>48.5</v>
      </c>
      <c r="X172" s="213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17</v>
      </c>
    </row>
    <row r="173" spans="1:65">
      <c r="A173" s="29"/>
      <c r="B173" s="19">
        <v>1</v>
      </c>
      <c r="C173" s="9">
        <v>3</v>
      </c>
      <c r="D173" s="216">
        <v>44.279000000000003</v>
      </c>
      <c r="E173" s="217">
        <v>66.7</v>
      </c>
      <c r="F173" s="216">
        <v>47.059423871650068</v>
      </c>
      <c r="G173" s="216">
        <v>50.6</v>
      </c>
      <c r="H173" s="216">
        <v>43.6</v>
      </c>
      <c r="I173" s="216">
        <v>44.2</v>
      </c>
      <c r="J173" s="216">
        <v>47.9</v>
      </c>
      <c r="K173" s="216">
        <v>41.1</v>
      </c>
      <c r="L173" s="216">
        <v>39.9</v>
      </c>
      <c r="M173" s="216">
        <v>45.8</v>
      </c>
      <c r="N173" s="216">
        <v>40.770000000000003</v>
      </c>
      <c r="O173" s="216">
        <v>42.292319804839934</v>
      </c>
      <c r="P173" s="216">
        <v>42.6</v>
      </c>
      <c r="Q173" s="217">
        <v>70.231200000000001</v>
      </c>
      <c r="R173" s="216">
        <v>40</v>
      </c>
      <c r="S173" s="217">
        <v>80</v>
      </c>
      <c r="T173" s="216">
        <v>48.61</v>
      </c>
      <c r="U173" s="216">
        <v>42.5</v>
      </c>
      <c r="V173" s="216">
        <v>41.8</v>
      </c>
      <c r="W173" s="216">
        <v>46.8</v>
      </c>
      <c r="X173" s="213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16</v>
      </c>
    </row>
    <row r="174" spans="1:65">
      <c r="A174" s="29"/>
      <c r="B174" s="19">
        <v>1</v>
      </c>
      <c r="C174" s="9">
        <v>4</v>
      </c>
      <c r="D174" s="216">
        <v>45.426000000000002</v>
      </c>
      <c r="E174" s="217">
        <v>65.5</v>
      </c>
      <c r="F174" s="216">
        <v>45.148769144999228</v>
      </c>
      <c r="G174" s="216">
        <v>52.3</v>
      </c>
      <c r="H174" s="216">
        <v>43</v>
      </c>
      <c r="I174" s="216">
        <v>41.6</v>
      </c>
      <c r="J174" s="216">
        <v>45.2</v>
      </c>
      <c r="K174" s="216">
        <v>42.2</v>
      </c>
      <c r="L174" s="216">
        <v>42.4</v>
      </c>
      <c r="M174" s="216">
        <v>47.76</v>
      </c>
      <c r="N174" s="216">
        <v>41.44</v>
      </c>
      <c r="O174" s="216">
        <v>41.622343954116701</v>
      </c>
      <c r="P174" s="216">
        <v>41.5</v>
      </c>
      <c r="Q174" s="217">
        <v>70.2988</v>
      </c>
      <c r="R174" s="216">
        <v>42</v>
      </c>
      <c r="S174" s="217">
        <v>68.900000000000006</v>
      </c>
      <c r="T174" s="216">
        <v>47.89</v>
      </c>
      <c r="U174" s="216">
        <v>42.52</v>
      </c>
      <c r="V174" s="216">
        <v>44.7</v>
      </c>
      <c r="W174" s="216">
        <v>47.8</v>
      </c>
      <c r="X174" s="213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44.275315187351438</v>
      </c>
    </row>
    <row r="175" spans="1:65">
      <c r="A175" s="29"/>
      <c r="B175" s="19">
        <v>1</v>
      </c>
      <c r="C175" s="9">
        <v>5</v>
      </c>
      <c r="D175" s="216">
        <v>45.481999999999999</v>
      </c>
      <c r="E175" s="217">
        <v>65.3</v>
      </c>
      <c r="F175" s="216">
        <v>45.588822365843001</v>
      </c>
      <c r="G175" s="216">
        <v>50</v>
      </c>
      <c r="H175" s="216">
        <v>43.2</v>
      </c>
      <c r="I175" s="216">
        <v>43</v>
      </c>
      <c r="J175" s="216">
        <v>46.6</v>
      </c>
      <c r="K175" s="216">
        <v>41.9</v>
      </c>
      <c r="L175" s="216">
        <v>41.8</v>
      </c>
      <c r="M175" s="216">
        <v>47.34</v>
      </c>
      <c r="N175" s="216">
        <v>40.81</v>
      </c>
      <c r="O175" s="216">
        <v>42.864114117591427</v>
      </c>
      <c r="P175" s="216">
        <v>43.2</v>
      </c>
      <c r="Q175" s="217">
        <v>70.592200000000005</v>
      </c>
      <c r="R175" s="216">
        <v>39</v>
      </c>
      <c r="S175" s="217">
        <v>75.5</v>
      </c>
      <c r="T175" s="216">
        <v>51.25</v>
      </c>
      <c r="U175" s="216">
        <v>42.41</v>
      </c>
      <c r="V175" s="216">
        <v>40.5</v>
      </c>
      <c r="W175" s="216">
        <v>48.7</v>
      </c>
      <c r="X175" s="213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5">
        <v>83</v>
      </c>
    </row>
    <row r="176" spans="1:65">
      <c r="A176" s="29"/>
      <c r="B176" s="19">
        <v>1</v>
      </c>
      <c r="C176" s="9">
        <v>6</v>
      </c>
      <c r="D176" s="216">
        <v>43.966000000000001</v>
      </c>
      <c r="E176" s="217">
        <v>64.099999999999994</v>
      </c>
      <c r="F176" s="216">
        <v>46.564404281311376</v>
      </c>
      <c r="G176" s="216">
        <v>48.6</v>
      </c>
      <c r="H176" s="216">
        <v>41.5</v>
      </c>
      <c r="I176" s="216">
        <v>41.8</v>
      </c>
      <c r="J176" s="216">
        <v>44.3</v>
      </c>
      <c r="K176" s="216">
        <v>41.5</v>
      </c>
      <c r="L176" s="216">
        <v>42.8</v>
      </c>
      <c r="M176" s="216">
        <v>47.12</v>
      </c>
      <c r="N176" s="216">
        <v>41</v>
      </c>
      <c r="O176" s="216">
        <v>43.566329914984095</v>
      </c>
      <c r="P176" s="216">
        <v>41.8</v>
      </c>
      <c r="Q176" s="217">
        <v>70.198799999999991</v>
      </c>
      <c r="R176" s="216">
        <v>42</v>
      </c>
      <c r="S176" s="217">
        <v>76.900000000000006</v>
      </c>
      <c r="T176" s="216">
        <v>45.88</v>
      </c>
      <c r="U176" s="216">
        <v>43.01</v>
      </c>
      <c r="V176" s="216">
        <v>40.9</v>
      </c>
      <c r="W176" s="216">
        <v>48.8</v>
      </c>
      <c r="X176" s="213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9"/>
    </row>
    <row r="177" spans="1:65">
      <c r="A177" s="29"/>
      <c r="B177" s="20" t="s">
        <v>275</v>
      </c>
      <c r="C177" s="12"/>
      <c r="D177" s="220">
        <v>45.015333333333331</v>
      </c>
      <c r="E177" s="220">
        <v>65.566666666666663</v>
      </c>
      <c r="F177" s="220">
        <v>46.519382959034438</v>
      </c>
      <c r="G177" s="220">
        <v>50.116666666666674</v>
      </c>
      <c r="H177" s="220">
        <v>42.866666666666667</v>
      </c>
      <c r="I177" s="220">
        <v>42.68333333333333</v>
      </c>
      <c r="J177" s="220">
        <v>46.18333333333333</v>
      </c>
      <c r="K177" s="220">
        <v>41.6</v>
      </c>
      <c r="L177" s="220">
        <v>41.800000000000004</v>
      </c>
      <c r="M177" s="220">
        <v>47.269999999999989</v>
      </c>
      <c r="N177" s="220">
        <v>40.973333333333336</v>
      </c>
      <c r="O177" s="220">
        <v>42.584308559273246</v>
      </c>
      <c r="P177" s="220">
        <v>42.550000000000004</v>
      </c>
      <c r="Q177" s="220">
        <v>70.417666666666676</v>
      </c>
      <c r="R177" s="220">
        <v>40</v>
      </c>
      <c r="S177" s="220">
        <v>74.383333333333326</v>
      </c>
      <c r="T177" s="220">
        <v>50.741666666666667</v>
      </c>
      <c r="U177" s="220">
        <v>42.686666666666667</v>
      </c>
      <c r="V177" s="220">
        <v>42.466666666666661</v>
      </c>
      <c r="W177" s="220">
        <v>47.816666666666663</v>
      </c>
      <c r="X177" s="213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9"/>
    </row>
    <row r="178" spans="1:65">
      <c r="A178" s="29"/>
      <c r="B178" s="3" t="s">
        <v>276</v>
      </c>
      <c r="C178" s="28"/>
      <c r="D178" s="216">
        <v>45.256</v>
      </c>
      <c r="E178" s="216">
        <v>65.7</v>
      </c>
      <c r="F178" s="216">
        <v>46.754554465519767</v>
      </c>
      <c r="G178" s="216">
        <v>50</v>
      </c>
      <c r="H178" s="216">
        <v>43.1</v>
      </c>
      <c r="I178" s="216">
        <v>42.75</v>
      </c>
      <c r="J178" s="216">
        <v>45.900000000000006</v>
      </c>
      <c r="K178" s="216">
        <v>41.7</v>
      </c>
      <c r="L178" s="216">
        <v>42.099999999999994</v>
      </c>
      <c r="M178" s="216">
        <v>47.230000000000004</v>
      </c>
      <c r="N178" s="216">
        <v>40.905000000000001</v>
      </c>
      <c r="O178" s="216">
        <v>42.578216961215681</v>
      </c>
      <c r="P178" s="216">
        <v>42.650000000000006</v>
      </c>
      <c r="Q178" s="216">
        <v>70.430399999999992</v>
      </c>
      <c r="R178" s="216">
        <v>39.5</v>
      </c>
      <c r="S178" s="216">
        <v>75.45</v>
      </c>
      <c r="T178" s="216">
        <v>49.93</v>
      </c>
      <c r="U178" s="216">
        <v>42.515000000000001</v>
      </c>
      <c r="V178" s="216">
        <v>42.599999999999994</v>
      </c>
      <c r="W178" s="216">
        <v>48.15</v>
      </c>
      <c r="X178" s="213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9"/>
    </row>
    <row r="179" spans="1:65">
      <c r="A179" s="29"/>
      <c r="B179" s="3" t="s">
        <v>277</v>
      </c>
      <c r="C179" s="28"/>
      <c r="D179" s="23">
        <v>0.73978258067263636</v>
      </c>
      <c r="E179" s="23">
        <v>0.86409875978771833</v>
      </c>
      <c r="F179" s="23">
        <v>0.98845687408719651</v>
      </c>
      <c r="G179" s="23">
        <v>1.2781497043252259</v>
      </c>
      <c r="H179" s="23">
        <v>1.0191499726078932</v>
      </c>
      <c r="I179" s="23">
        <v>0.93897106806688602</v>
      </c>
      <c r="J179" s="23">
        <v>1.556170513364993</v>
      </c>
      <c r="K179" s="23">
        <v>0.66332495807107905</v>
      </c>
      <c r="L179" s="23">
        <v>1.2377398757412648</v>
      </c>
      <c r="M179" s="23">
        <v>1.0444520094288678</v>
      </c>
      <c r="N179" s="23">
        <v>0.46115796281389998</v>
      </c>
      <c r="O179" s="23">
        <v>0.70284772356822278</v>
      </c>
      <c r="P179" s="23">
        <v>0.77653074633268826</v>
      </c>
      <c r="Q179" s="23">
        <v>0.1950679334659286</v>
      </c>
      <c r="R179" s="23">
        <v>1.6733200530681511</v>
      </c>
      <c r="S179" s="23">
        <v>4.3152829184963846</v>
      </c>
      <c r="T179" s="23">
        <v>4.0874658000607988</v>
      </c>
      <c r="U179" s="23">
        <v>0.31891482666484333</v>
      </c>
      <c r="V179" s="23">
        <v>1.6548917386544264</v>
      </c>
      <c r="W179" s="23">
        <v>1.0534071704078483</v>
      </c>
      <c r="X179" s="152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87</v>
      </c>
      <c r="C180" s="28"/>
      <c r="D180" s="13">
        <v>1.6434013166016833E-2</v>
      </c>
      <c r="E180" s="13">
        <v>1.3178933804591536E-2</v>
      </c>
      <c r="F180" s="13">
        <v>2.1248279990249318E-2</v>
      </c>
      <c r="G180" s="13">
        <v>2.550348595261508E-2</v>
      </c>
      <c r="H180" s="13">
        <v>2.3774882720246342E-2</v>
      </c>
      <c r="I180" s="13">
        <v>2.1998541227650593E-2</v>
      </c>
      <c r="J180" s="13">
        <v>3.3695500108949686E-2</v>
      </c>
      <c r="K180" s="13">
        <v>1.5945311492093245E-2</v>
      </c>
      <c r="L180" s="13">
        <v>2.9611001811991979E-2</v>
      </c>
      <c r="M180" s="13">
        <v>2.2095451860141065E-2</v>
      </c>
      <c r="N180" s="13">
        <v>1.1255075564934103E-2</v>
      </c>
      <c r="O180" s="13">
        <v>1.6504852311736529E-2</v>
      </c>
      <c r="P180" s="13">
        <v>1.8249841276913942E-2</v>
      </c>
      <c r="Q180" s="13">
        <v>2.7701561653457499E-3</v>
      </c>
      <c r="R180" s="13">
        <v>4.1833001326703777E-2</v>
      </c>
      <c r="S180" s="13">
        <v>5.8014110488412075E-2</v>
      </c>
      <c r="T180" s="13">
        <v>8.0554425358399712E-2</v>
      </c>
      <c r="U180" s="13">
        <v>7.4710641886188501E-3</v>
      </c>
      <c r="V180" s="13">
        <v>3.8969193217922131E-2</v>
      </c>
      <c r="W180" s="13">
        <v>2.2030125557501185E-2</v>
      </c>
      <c r="X180" s="15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278</v>
      </c>
      <c r="C181" s="28"/>
      <c r="D181" s="13">
        <v>1.6714011924036987E-2</v>
      </c>
      <c r="E181" s="13">
        <v>0.48088537346872995</v>
      </c>
      <c r="F181" s="13">
        <v>5.0684399697375593E-2</v>
      </c>
      <c r="G181" s="13">
        <v>0.13193246518059776</v>
      </c>
      <c r="H181" s="13">
        <v>-3.1815663304124664E-2</v>
      </c>
      <c r="I181" s="13">
        <v>-3.5956420576152226E-2</v>
      </c>
      <c r="J181" s="13">
        <v>4.3094400071644667E-2</v>
      </c>
      <c r="K181" s="13">
        <v>-6.0424531729041608E-2</v>
      </c>
      <c r="L181" s="13">
        <v>-5.5907341977738945E-2</v>
      </c>
      <c r="M181" s="13">
        <v>6.7637797720389248E-2</v>
      </c>
      <c r="N181" s="13">
        <v>-7.4578392949790073E-2</v>
      </c>
      <c r="O181" s="13">
        <v>-3.8192989048698611E-2</v>
      </c>
      <c r="P181" s="13">
        <v>-3.8967880410353817E-2</v>
      </c>
      <c r="Q181" s="13">
        <v>0.59044981088657678</v>
      </c>
      <c r="R181" s="13">
        <v>-9.6562049739463141E-2</v>
      </c>
      <c r="S181" s="13">
        <v>0.68001815500532303</v>
      </c>
      <c r="T181" s="13">
        <v>0.14604868315341846</v>
      </c>
      <c r="U181" s="13">
        <v>-3.5881134080297139E-2</v>
      </c>
      <c r="V181" s="13">
        <v>-4.0850042806730213E-2</v>
      </c>
      <c r="W181" s="13">
        <v>7.9984783040616625E-2</v>
      </c>
      <c r="X181" s="15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279</v>
      </c>
      <c r="C182" s="46"/>
      <c r="D182" s="44">
        <v>0.28999999999999998</v>
      </c>
      <c r="E182" s="44">
        <v>5.93</v>
      </c>
      <c r="F182" s="44">
        <v>0.71</v>
      </c>
      <c r="G182" s="44">
        <v>1.69</v>
      </c>
      <c r="H182" s="44">
        <v>0.28999999999999998</v>
      </c>
      <c r="I182" s="44">
        <v>0.34</v>
      </c>
      <c r="J182" s="44">
        <v>0.61</v>
      </c>
      <c r="K182" s="44">
        <v>0.64</v>
      </c>
      <c r="L182" s="44">
        <v>0.59</v>
      </c>
      <c r="M182" s="44">
        <v>0.91</v>
      </c>
      <c r="N182" s="44">
        <v>0.81</v>
      </c>
      <c r="O182" s="44">
        <v>0.37</v>
      </c>
      <c r="P182" s="44">
        <v>0.38</v>
      </c>
      <c r="Q182" s="44">
        <v>7.26</v>
      </c>
      <c r="R182" s="44">
        <v>1.08</v>
      </c>
      <c r="S182" s="44">
        <v>8.35</v>
      </c>
      <c r="T182" s="44">
        <v>1.86</v>
      </c>
      <c r="U182" s="44">
        <v>0.34</v>
      </c>
      <c r="V182" s="44">
        <v>0.4</v>
      </c>
      <c r="W182" s="44">
        <v>1.06</v>
      </c>
      <c r="X182" s="152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BM183" s="55"/>
    </row>
    <row r="184" spans="1:65" ht="15">
      <c r="B184" s="8" t="s">
        <v>647</v>
      </c>
      <c r="BM184" s="27" t="s">
        <v>67</v>
      </c>
    </row>
    <row r="185" spans="1:65" ht="15">
      <c r="A185" s="24" t="s">
        <v>25</v>
      </c>
      <c r="B185" s="18" t="s">
        <v>114</v>
      </c>
      <c r="C185" s="15" t="s">
        <v>115</v>
      </c>
      <c r="D185" s="16" t="s">
        <v>244</v>
      </c>
      <c r="E185" s="17" t="s">
        <v>244</v>
      </c>
      <c r="F185" s="17" t="s">
        <v>244</v>
      </c>
      <c r="G185" s="17" t="s">
        <v>244</v>
      </c>
      <c r="H185" s="17" t="s">
        <v>244</v>
      </c>
      <c r="I185" s="17" t="s">
        <v>244</v>
      </c>
      <c r="J185" s="17" t="s">
        <v>244</v>
      </c>
      <c r="K185" s="17" t="s">
        <v>244</v>
      </c>
      <c r="L185" s="17" t="s">
        <v>244</v>
      </c>
      <c r="M185" s="17" t="s">
        <v>244</v>
      </c>
      <c r="N185" s="17" t="s">
        <v>244</v>
      </c>
      <c r="O185" s="17" t="s">
        <v>244</v>
      </c>
      <c r="P185" s="17" t="s">
        <v>244</v>
      </c>
      <c r="Q185" s="17" t="s">
        <v>244</v>
      </c>
      <c r="R185" s="17" t="s">
        <v>244</v>
      </c>
      <c r="S185" s="17" t="s">
        <v>244</v>
      </c>
      <c r="T185" s="17" t="s">
        <v>244</v>
      </c>
      <c r="U185" s="17" t="s">
        <v>244</v>
      </c>
      <c r="V185" s="17" t="s">
        <v>244</v>
      </c>
      <c r="W185" s="17" t="s">
        <v>244</v>
      </c>
      <c r="X185" s="17" t="s">
        <v>244</v>
      </c>
      <c r="Y185" s="17" t="s">
        <v>244</v>
      </c>
      <c r="Z185" s="17" t="s">
        <v>244</v>
      </c>
      <c r="AA185" s="17" t="s">
        <v>244</v>
      </c>
      <c r="AB185" s="152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245</v>
      </c>
      <c r="C186" s="9" t="s">
        <v>245</v>
      </c>
      <c r="D186" s="150" t="s">
        <v>247</v>
      </c>
      <c r="E186" s="151" t="s">
        <v>248</v>
      </c>
      <c r="F186" s="151" t="s">
        <v>249</v>
      </c>
      <c r="G186" s="151" t="s">
        <v>250</v>
      </c>
      <c r="H186" s="151" t="s">
        <v>252</v>
      </c>
      <c r="I186" s="151" t="s">
        <v>253</v>
      </c>
      <c r="J186" s="151" t="s">
        <v>254</v>
      </c>
      <c r="K186" s="151" t="s">
        <v>255</v>
      </c>
      <c r="L186" s="151" t="s">
        <v>256</v>
      </c>
      <c r="M186" s="151" t="s">
        <v>257</v>
      </c>
      <c r="N186" s="151" t="s">
        <v>258</v>
      </c>
      <c r="O186" s="151" t="s">
        <v>259</v>
      </c>
      <c r="P186" s="151" t="s">
        <v>260</v>
      </c>
      <c r="Q186" s="151" t="s">
        <v>261</v>
      </c>
      <c r="R186" s="151" t="s">
        <v>262</v>
      </c>
      <c r="S186" s="151" t="s">
        <v>263</v>
      </c>
      <c r="T186" s="151" t="s">
        <v>264</v>
      </c>
      <c r="U186" s="151" t="s">
        <v>265</v>
      </c>
      <c r="V186" s="151" t="s">
        <v>283</v>
      </c>
      <c r="W186" s="151" t="s">
        <v>284</v>
      </c>
      <c r="X186" s="151" t="s">
        <v>266</v>
      </c>
      <c r="Y186" s="151" t="s">
        <v>267</v>
      </c>
      <c r="Z186" s="151" t="s">
        <v>285</v>
      </c>
      <c r="AA186" s="151" t="s">
        <v>269</v>
      </c>
      <c r="AB186" s="152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286</v>
      </c>
      <c r="E187" s="11" t="s">
        <v>289</v>
      </c>
      <c r="F187" s="11" t="s">
        <v>289</v>
      </c>
      <c r="G187" s="11" t="s">
        <v>286</v>
      </c>
      <c r="H187" s="11" t="s">
        <v>288</v>
      </c>
      <c r="I187" s="11" t="s">
        <v>286</v>
      </c>
      <c r="J187" s="11" t="s">
        <v>286</v>
      </c>
      <c r="K187" s="11" t="s">
        <v>286</v>
      </c>
      <c r="L187" s="11" t="s">
        <v>286</v>
      </c>
      <c r="M187" s="11" t="s">
        <v>286</v>
      </c>
      <c r="N187" s="11" t="s">
        <v>286</v>
      </c>
      <c r="O187" s="11" t="s">
        <v>288</v>
      </c>
      <c r="P187" s="11" t="s">
        <v>289</v>
      </c>
      <c r="Q187" s="11" t="s">
        <v>286</v>
      </c>
      <c r="R187" s="11" t="s">
        <v>288</v>
      </c>
      <c r="S187" s="11" t="s">
        <v>289</v>
      </c>
      <c r="T187" s="11" t="s">
        <v>286</v>
      </c>
      <c r="U187" s="11" t="s">
        <v>289</v>
      </c>
      <c r="V187" s="11" t="s">
        <v>289</v>
      </c>
      <c r="W187" s="11" t="s">
        <v>286</v>
      </c>
      <c r="X187" s="11" t="s">
        <v>289</v>
      </c>
      <c r="Y187" s="11" t="s">
        <v>289</v>
      </c>
      <c r="Z187" s="11" t="s">
        <v>289</v>
      </c>
      <c r="AA187" s="11" t="s">
        <v>286</v>
      </c>
      <c r="AB187" s="152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 t="s">
        <v>335</v>
      </c>
      <c r="E188" s="25" t="s">
        <v>335</v>
      </c>
      <c r="F188" s="25" t="s">
        <v>335</v>
      </c>
      <c r="G188" s="25" t="s">
        <v>336</v>
      </c>
      <c r="H188" s="25" t="s">
        <v>337</v>
      </c>
      <c r="I188" s="25" t="s">
        <v>336</v>
      </c>
      <c r="J188" s="25" t="s">
        <v>336</v>
      </c>
      <c r="K188" s="25" t="s">
        <v>336</v>
      </c>
      <c r="L188" s="25" t="s">
        <v>336</v>
      </c>
      <c r="M188" s="25" t="s">
        <v>336</v>
      </c>
      <c r="N188" s="25" t="s">
        <v>337</v>
      </c>
      <c r="O188" s="25" t="s">
        <v>336</v>
      </c>
      <c r="P188" s="25" t="s">
        <v>337</v>
      </c>
      <c r="Q188" s="25" t="s">
        <v>338</v>
      </c>
      <c r="R188" s="25" t="s">
        <v>337</v>
      </c>
      <c r="S188" s="25" t="s">
        <v>338</v>
      </c>
      <c r="T188" s="25" t="s">
        <v>336</v>
      </c>
      <c r="U188" s="25" t="s">
        <v>338</v>
      </c>
      <c r="V188" s="25" t="s">
        <v>339</v>
      </c>
      <c r="W188" s="25" t="s">
        <v>336</v>
      </c>
      <c r="X188" s="25" t="s">
        <v>337</v>
      </c>
      <c r="Y188" s="25" t="s">
        <v>337</v>
      </c>
      <c r="Z188" s="25" t="s">
        <v>336</v>
      </c>
      <c r="AA188" s="25" t="s">
        <v>119</v>
      </c>
      <c r="AB188" s="152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21">
        <v>1.8</v>
      </c>
      <c r="E189" s="21">
        <v>1.9</v>
      </c>
      <c r="F189" s="21">
        <v>1.6459231481308636</v>
      </c>
      <c r="G189" s="21">
        <v>1.6</v>
      </c>
      <c r="H189" s="146">
        <v>2.6</v>
      </c>
      <c r="I189" s="21">
        <v>1.6</v>
      </c>
      <c r="J189" s="21">
        <v>1.6</v>
      </c>
      <c r="K189" s="21">
        <v>1.8</v>
      </c>
      <c r="L189" s="21">
        <v>1.6</v>
      </c>
      <c r="M189" s="21">
        <v>1.7</v>
      </c>
      <c r="N189" s="21">
        <v>1.7</v>
      </c>
      <c r="O189" s="146">
        <v>1.3</v>
      </c>
      <c r="P189" s="21">
        <v>1.9</v>
      </c>
      <c r="Q189" s="153">
        <v>1.8481700477578384</v>
      </c>
      <c r="R189" s="146">
        <v>2</v>
      </c>
      <c r="S189" s="21">
        <v>1.8</v>
      </c>
      <c r="T189" s="21">
        <v>2.1325499999999997</v>
      </c>
      <c r="U189" s="146">
        <v>2</v>
      </c>
      <c r="V189" s="21">
        <v>1.76</v>
      </c>
      <c r="W189" s="21">
        <v>2</v>
      </c>
      <c r="X189" s="21">
        <v>2.09</v>
      </c>
      <c r="Y189" s="21">
        <v>1.7</v>
      </c>
      <c r="Z189" s="21">
        <v>1.8</v>
      </c>
      <c r="AA189" s="21">
        <v>1.9</v>
      </c>
      <c r="AB189" s="152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1">
        <v>1.8</v>
      </c>
      <c r="E190" s="11">
        <v>1.9</v>
      </c>
      <c r="F190" s="11">
        <v>1.61728198650213</v>
      </c>
      <c r="G190" s="11">
        <v>1.7</v>
      </c>
      <c r="H190" s="147">
        <v>2.2999999999999998</v>
      </c>
      <c r="I190" s="11">
        <v>1.5</v>
      </c>
      <c r="J190" s="11">
        <v>1.7</v>
      </c>
      <c r="K190" s="11">
        <v>1.9</v>
      </c>
      <c r="L190" s="11">
        <v>1.6</v>
      </c>
      <c r="M190" s="11">
        <v>1.7</v>
      </c>
      <c r="N190" s="11">
        <v>1.7</v>
      </c>
      <c r="O190" s="147">
        <v>1</v>
      </c>
      <c r="P190" s="11">
        <v>1.8</v>
      </c>
      <c r="Q190" s="11">
        <v>1.7951057695987815</v>
      </c>
      <c r="R190" s="147">
        <v>2</v>
      </c>
      <c r="S190" s="11">
        <v>1.79</v>
      </c>
      <c r="T190" s="11">
        <v>2.1387640000000001</v>
      </c>
      <c r="U190" s="147">
        <v>2</v>
      </c>
      <c r="V190" s="11">
        <v>1.95</v>
      </c>
      <c r="W190" s="11">
        <v>2</v>
      </c>
      <c r="X190" s="11">
        <v>2.08</v>
      </c>
      <c r="Y190" s="11">
        <v>1.7</v>
      </c>
      <c r="Z190" s="11">
        <v>1.9</v>
      </c>
      <c r="AA190" s="11">
        <v>1.9</v>
      </c>
      <c r="AB190" s="152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18</v>
      </c>
    </row>
    <row r="191" spans="1:65">
      <c r="A191" s="29"/>
      <c r="B191" s="19">
        <v>1</v>
      </c>
      <c r="C191" s="9">
        <v>3</v>
      </c>
      <c r="D191" s="11">
        <v>1.8</v>
      </c>
      <c r="E191" s="11">
        <v>1.9</v>
      </c>
      <c r="F191" s="11">
        <v>1.6193869502558556</v>
      </c>
      <c r="G191" s="11">
        <v>1.4</v>
      </c>
      <c r="H191" s="147">
        <v>2.2999999999999998</v>
      </c>
      <c r="I191" s="11">
        <v>1.6</v>
      </c>
      <c r="J191" s="11">
        <v>1.7</v>
      </c>
      <c r="K191" s="11">
        <v>1.9</v>
      </c>
      <c r="L191" s="11">
        <v>1.6</v>
      </c>
      <c r="M191" s="11">
        <v>1.7</v>
      </c>
      <c r="N191" s="11">
        <v>1.7</v>
      </c>
      <c r="O191" s="147">
        <v>1.1000000000000001</v>
      </c>
      <c r="P191" s="11">
        <v>1.9</v>
      </c>
      <c r="Q191" s="11">
        <v>1.7916773499066858</v>
      </c>
      <c r="R191" s="147">
        <v>2</v>
      </c>
      <c r="S191" s="11">
        <v>1.72</v>
      </c>
      <c r="T191" s="11">
        <v>2.1527940000000001</v>
      </c>
      <c r="U191" s="147">
        <v>2</v>
      </c>
      <c r="V191" s="11">
        <v>1.9299999999999997</v>
      </c>
      <c r="W191" s="11">
        <v>2</v>
      </c>
      <c r="X191" s="11">
        <v>2.09</v>
      </c>
      <c r="Y191" s="11">
        <v>1.7</v>
      </c>
      <c r="Z191" s="11">
        <v>2</v>
      </c>
      <c r="AA191" s="11">
        <v>1.9</v>
      </c>
      <c r="AB191" s="152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1">
        <v>2</v>
      </c>
      <c r="E192" s="11">
        <v>1.9</v>
      </c>
      <c r="F192" s="11">
        <v>1.6486777938270836</v>
      </c>
      <c r="G192" s="11">
        <v>1.7</v>
      </c>
      <c r="H192" s="147">
        <v>2.7</v>
      </c>
      <c r="I192" s="11">
        <v>1.6</v>
      </c>
      <c r="J192" s="11">
        <v>1.6</v>
      </c>
      <c r="K192" s="11">
        <v>1.7</v>
      </c>
      <c r="L192" s="11">
        <v>1.6</v>
      </c>
      <c r="M192" s="11">
        <v>1.8</v>
      </c>
      <c r="N192" s="11">
        <v>1.7</v>
      </c>
      <c r="O192" s="147">
        <v>1.4</v>
      </c>
      <c r="P192" s="11">
        <v>1.9</v>
      </c>
      <c r="Q192" s="11">
        <v>1.776339322410295</v>
      </c>
      <c r="R192" s="147">
        <v>2</v>
      </c>
      <c r="S192" s="11">
        <v>1.7</v>
      </c>
      <c r="T192" s="11">
        <v>2.0876100000000002</v>
      </c>
      <c r="U192" s="147">
        <v>2</v>
      </c>
      <c r="V192" s="11">
        <v>1.78</v>
      </c>
      <c r="W192" s="11">
        <v>1.9</v>
      </c>
      <c r="X192" s="11">
        <v>2</v>
      </c>
      <c r="Y192" s="11">
        <v>1.8</v>
      </c>
      <c r="Z192" s="11">
        <v>1.9</v>
      </c>
      <c r="AA192" s="11">
        <v>1.9</v>
      </c>
      <c r="AB192" s="152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1.8065517985298398</v>
      </c>
    </row>
    <row r="193" spans="1:65">
      <c r="A193" s="29"/>
      <c r="B193" s="19">
        <v>1</v>
      </c>
      <c r="C193" s="9">
        <v>5</v>
      </c>
      <c r="D193" s="11">
        <v>1.9</v>
      </c>
      <c r="E193" s="11">
        <v>1.9</v>
      </c>
      <c r="F193" s="11">
        <v>1.6401808748960935</v>
      </c>
      <c r="G193" s="11">
        <v>1.6</v>
      </c>
      <c r="H193" s="147">
        <v>2.2000000000000002</v>
      </c>
      <c r="I193" s="11">
        <v>1.6</v>
      </c>
      <c r="J193" s="11">
        <v>1.6</v>
      </c>
      <c r="K193" s="11">
        <v>1.9</v>
      </c>
      <c r="L193" s="11">
        <v>1.8</v>
      </c>
      <c r="M193" s="11">
        <v>1.8</v>
      </c>
      <c r="N193" s="11">
        <v>1.8</v>
      </c>
      <c r="O193" s="147">
        <v>1.5</v>
      </c>
      <c r="P193" s="11">
        <v>1.9</v>
      </c>
      <c r="Q193" s="11">
        <v>1.7801235248688572</v>
      </c>
      <c r="R193" s="147">
        <v>2</v>
      </c>
      <c r="S193" s="11">
        <v>1.76</v>
      </c>
      <c r="T193" s="11">
        <v>2.1202439999999996</v>
      </c>
      <c r="U193" s="147">
        <v>2</v>
      </c>
      <c r="V193" s="11">
        <v>1.96</v>
      </c>
      <c r="W193" s="11">
        <v>2</v>
      </c>
      <c r="X193" s="11">
        <v>2.11</v>
      </c>
      <c r="Y193" s="11">
        <v>1.8</v>
      </c>
      <c r="Z193" s="11">
        <v>2</v>
      </c>
      <c r="AA193" s="11">
        <v>1.9</v>
      </c>
      <c r="AB193" s="152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84</v>
      </c>
    </row>
    <row r="194" spans="1:65">
      <c r="A194" s="29"/>
      <c r="B194" s="19">
        <v>1</v>
      </c>
      <c r="C194" s="9">
        <v>6</v>
      </c>
      <c r="D194" s="11">
        <v>1.9</v>
      </c>
      <c r="E194" s="11">
        <v>1.9</v>
      </c>
      <c r="F194" s="11">
        <v>1.6418928053333335</v>
      </c>
      <c r="G194" s="11">
        <v>1.6</v>
      </c>
      <c r="H194" s="147">
        <v>2.2999999999999998</v>
      </c>
      <c r="I194" s="11">
        <v>1.5</v>
      </c>
      <c r="J194" s="11">
        <v>1.6</v>
      </c>
      <c r="K194" s="11">
        <v>1.8</v>
      </c>
      <c r="L194" s="11">
        <v>1.6</v>
      </c>
      <c r="M194" s="11">
        <v>1.8</v>
      </c>
      <c r="N194" s="11">
        <v>1.7</v>
      </c>
      <c r="O194" s="147">
        <v>1</v>
      </c>
      <c r="P194" s="11">
        <v>1.8</v>
      </c>
      <c r="Q194" s="11">
        <v>1.7688522537449189</v>
      </c>
      <c r="R194" s="147">
        <v>2</v>
      </c>
      <c r="S194" s="11">
        <v>1.71</v>
      </c>
      <c r="T194" s="148">
        <v>2.4148320000000001</v>
      </c>
      <c r="U194" s="147">
        <v>2</v>
      </c>
      <c r="V194" s="11">
        <v>1.9800000000000002</v>
      </c>
      <c r="W194" s="11">
        <v>1.9</v>
      </c>
      <c r="X194" s="11">
        <v>2.0099999999999998</v>
      </c>
      <c r="Y194" s="11">
        <v>1.7</v>
      </c>
      <c r="Z194" s="11">
        <v>2</v>
      </c>
      <c r="AA194" s="11">
        <v>1.8</v>
      </c>
      <c r="AB194" s="152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275</v>
      </c>
      <c r="C195" s="12"/>
      <c r="D195" s="22">
        <v>1.8666666666666669</v>
      </c>
      <c r="E195" s="22">
        <v>1.9000000000000001</v>
      </c>
      <c r="F195" s="22">
        <v>1.6355572598242265</v>
      </c>
      <c r="G195" s="22">
        <v>1.5999999999999999</v>
      </c>
      <c r="H195" s="22">
        <v>2.4000000000000004</v>
      </c>
      <c r="I195" s="22">
        <v>1.5666666666666667</v>
      </c>
      <c r="J195" s="22">
        <v>1.6333333333333331</v>
      </c>
      <c r="K195" s="22">
        <v>1.8333333333333333</v>
      </c>
      <c r="L195" s="22">
        <v>1.6333333333333335</v>
      </c>
      <c r="M195" s="22">
        <v>1.75</v>
      </c>
      <c r="N195" s="22">
        <v>1.7166666666666666</v>
      </c>
      <c r="O195" s="22">
        <v>1.2166666666666666</v>
      </c>
      <c r="P195" s="22">
        <v>1.8666666666666669</v>
      </c>
      <c r="Q195" s="22">
        <v>1.7933780447145626</v>
      </c>
      <c r="R195" s="22">
        <v>2</v>
      </c>
      <c r="S195" s="22">
        <v>1.7466666666666668</v>
      </c>
      <c r="T195" s="22">
        <v>2.1744656666666669</v>
      </c>
      <c r="U195" s="22">
        <v>2</v>
      </c>
      <c r="V195" s="22">
        <v>1.8933333333333333</v>
      </c>
      <c r="W195" s="22">
        <v>1.9666666666666668</v>
      </c>
      <c r="X195" s="22">
        <v>2.063333333333333</v>
      </c>
      <c r="Y195" s="22">
        <v>1.7333333333333332</v>
      </c>
      <c r="Z195" s="22">
        <v>1.9333333333333333</v>
      </c>
      <c r="AA195" s="22">
        <v>1.8833333333333335</v>
      </c>
      <c r="AB195" s="152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276</v>
      </c>
      <c r="C196" s="28"/>
      <c r="D196" s="11">
        <v>1.85</v>
      </c>
      <c r="E196" s="11">
        <v>1.9</v>
      </c>
      <c r="F196" s="11">
        <v>1.6410368401147135</v>
      </c>
      <c r="G196" s="11">
        <v>1.6</v>
      </c>
      <c r="H196" s="11">
        <v>2.2999999999999998</v>
      </c>
      <c r="I196" s="11">
        <v>1.6</v>
      </c>
      <c r="J196" s="11">
        <v>1.6</v>
      </c>
      <c r="K196" s="11">
        <v>1.85</v>
      </c>
      <c r="L196" s="11">
        <v>1.6</v>
      </c>
      <c r="M196" s="11">
        <v>1.75</v>
      </c>
      <c r="N196" s="11">
        <v>1.7</v>
      </c>
      <c r="O196" s="11">
        <v>1.2000000000000002</v>
      </c>
      <c r="P196" s="11">
        <v>1.9</v>
      </c>
      <c r="Q196" s="11">
        <v>1.7859004373877716</v>
      </c>
      <c r="R196" s="11">
        <v>2</v>
      </c>
      <c r="S196" s="11">
        <v>1.74</v>
      </c>
      <c r="T196" s="11">
        <v>2.1356570000000001</v>
      </c>
      <c r="U196" s="11">
        <v>2</v>
      </c>
      <c r="V196" s="11">
        <v>1.94</v>
      </c>
      <c r="W196" s="11">
        <v>2</v>
      </c>
      <c r="X196" s="11">
        <v>2.085</v>
      </c>
      <c r="Y196" s="11">
        <v>1.7</v>
      </c>
      <c r="Z196" s="11">
        <v>1.95</v>
      </c>
      <c r="AA196" s="11">
        <v>1.9</v>
      </c>
      <c r="AB196" s="152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277</v>
      </c>
      <c r="C197" s="28"/>
      <c r="D197" s="23">
        <v>8.1649658092772567E-2</v>
      </c>
      <c r="E197" s="23">
        <v>2.4323767777952469E-16</v>
      </c>
      <c r="F197" s="23">
        <v>1.3686354756989523E-2</v>
      </c>
      <c r="G197" s="23">
        <v>0.10954451150103323</v>
      </c>
      <c r="H197" s="23">
        <v>0.20000000000000009</v>
      </c>
      <c r="I197" s="23">
        <v>5.1639777949432274E-2</v>
      </c>
      <c r="J197" s="23">
        <v>5.1639777949432163E-2</v>
      </c>
      <c r="K197" s="23">
        <v>8.1649658092772567E-2</v>
      </c>
      <c r="L197" s="23">
        <v>8.1649658092772581E-2</v>
      </c>
      <c r="M197" s="23">
        <v>5.4772255750516662E-2</v>
      </c>
      <c r="N197" s="23">
        <v>4.0824829046386339E-2</v>
      </c>
      <c r="O197" s="23">
        <v>0.21369760566432816</v>
      </c>
      <c r="P197" s="23">
        <v>5.1639777949432156E-2</v>
      </c>
      <c r="Q197" s="23">
        <v>2.8550151559626563E-2</v>
      </c>
      <c r="R197" s="23">
        <v>0</v>
      </c>
      <c r="S197" s="23">
        <v>4.2739521132865659E-2</v>
      </c>
      <c r="T197" s="23">
        <v>0.11980072071513877</v>
      </c>
      <c r="U197" s="23">
        <v>0</v>
      </c>
      <c r="V197" s="23">
        <v>9.7091022585338277E-2</v>
      </c>
      <c r="W197" s="23">
        <v>5.1639777949432274E-2</v>
      </c>
      <c r="X197" s="23">
        <v>4.633213427705081E-2</v>
      </c>
      <c r="Y197" s="23">
        <v>5.1639777949432274E-2</v>
      </c>
      <c r="Z197" s="23">
        <v>8.1649658092772595E-2</v>
      </c>
      <c r="AA197" s="23">
        <v>4.0824829046386249E-2</v>
      </c>
      <c r="AB197" s="204"/>
      <c r="AC197" s="205"/>
      <c r="AD197" s="205"/>
      <c r="AE197" s="205"/>
      <c r="AF197" s="205"/>
      <c r="AG197" s="205"/>
      <c r="AH197" s="205"/>
      <c r="AI197" s="205"/>
      <c r="AJ197" s="205"/>
      <c r="AK197" s="205"/>
      <c r="AL197" s="205"/>
      <c r="AM197" s="205"/>
      <c r="AN197" s="205"/>
      <c r="AO197" s="205"/>
      <c r="AP197" s="205"/>
      <c r="AQ197" s="205"/>
      <c r="AR197" s="205"/>
      <c r="AS197" s="205"/>
      <c r="AT197" s="205"/>
      <c r="AU197" s="205"/>
      <c r="AV197" s="205"/>
      <c r="AW197" s="205"/>
      <c r="AX197" s="205"/>
      <c r="AY197" s="205"/>
      <c r="AZ197" s="205"/>
      <c r="BA197" s="205"/>
      <c r="BB197" s="205"/>
      <c r="BC197" s="205"/>
      <c r="BD197" s="205"/>
      <c r="BE197" s="205"/>
      <c r="BF197" s="205"/>
      <c r="BG197" s="205"/>
      <c r="BH197" s="205"/>
      <c r="BI197" s="205"/>
      <c r="BJ197" s="205"/>
      <c r="BK197" s="205"/>
      <c r="BL197" s="205"/>
      <c r="BM197" s="56"/>
    </row>
    <row r="198" spans="1:65">
      <c r="A198" s="29"/>
      <c r="B198" s="3" t="s">
        <v>87</v>
      </c>
      <c r="C198" s="28"/>
      <c r="D198" s="13">
        <v>4.3740888263985298E-2</v>
      </c>
      <c r="E198" s="13">
        <v>1.2801983041027614E-16</v>
      </c>
      <c r="F198" s="13">
        <v>8.3680070965295311E-3</v>
      </c>
      <c r="G198" s="13">
        <v>6.8465319688145773E-2</v>
      </c>
      <c r="H198" s="13">
        <v>8.3333333333333356E-2</v>
      </c>
      <c r="I198" s="13">
        <v>3.2961560393254645E-2</v>
      </c>
      <c r="J198" s="13">
        <v>3.1616190581285002E-2</v>
      </c>
      <c r="K198" s="13">
        <v>4.4536177141512312E-2</v>
      </c>
      <c r="L198" s="13">
        <v>4.9989586587411781E-2</v>
      </c>
      <c r="M198" s="13">
        <v>3.1298431857438094E-2</v>
      </c>
      <c r="N198" s="13">
        <v>2.3781453813428936E-2</v>
      </c>
      <c r="O198" s="13">
        <v>0.17564186766931084</v>
      </c>
      <c r="P198" s="13">
        <v>2.7664166758624365E-2</v>
      </c>
      <c r="Q198" s="13">
        <v>1.5919761950788609E-2</v>
      </c>
      <c r="R198" s="13">
        <v>0</v>
      </c>
      <c r="S198" s="13">
        <v>2.4469191488281864E-2</v>
      </c>
      <c r="T198" s="13">
        <v>5.5094326183952359E-2</v>
      </c>
      <c r="U198" s="13">
        <v>0</v>
      </c>
      <c r="V198" s="13">
        <v>5.1280469675354726E-2</v>
      </c>
      <c r="W198" s="13">
        <v>2.6257514211575732E-2</v>
      </c>
      <c r="X198" s="13">
        <v>2.2454992379830768E-2</v>
      </c>
      <c r="Y198" s="13">
        <v>2.9792179586210929E-2</v>
      </c>
      <c r="Z198" s="13">
        <v>4.2232581772123759E-2</v>
      </c>
      <c r="AA198" s="13">
        <v>2.1676900378612165E-2</v>
      </c>
      <c r="AB198" s="152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278</v>
      </c>
      <c r="C199" s="28"/>
      <c r="D199" s="13">
        <v>3.3276027947689135E-2</v>
      </c>
      <c r="E199" s="13">
        <v>5.1727385589612096E-2</v>
      </c>
      <c r="F199" s="13">
        <v>-9.4652441654187625E-2</v>
      </c>
      <c r="G199" s="13">
        <v>-0.11433483318769522</v>
      </c>
      <c r="H199" s="13">
        <v>0.32849775021845762</v>
      </c>
      <c r="I199" s="13">
        <v>-0.13278619082961818</v>
      </c>
      <c r="J199" s="13">
        <v>-9.5883475545772257E-2</v>
      </c>
      <c r="K199" s="13">
        <v>1.4824670305765952E-2</v>
      </c>
      <c r="L199" s="13">
        <v>-9.5883475545772034E-2</v>
      </c>
      <c r="M199" s="13">
        <v>-3.1303723799041561E-2</v>
      </c>
      <c r="N199" s="13">
        <v>-4.9755081440964632E-2</v>
      </c>
      <c r="O199" s="13">
        <v>-0.32652544606980993</v>
      </c>
      <c r="P199" s="13">
        <v>3.3276027947689135E-2</v>
      </c>
      <c r="Q199" s="13">
        <v>-7.2922092939697869E-3</v>
      </c>
      <c r="R199" s="13">
        <v>0.1070814585153812</v>
      </c>
      <c r="S199" s="13">
        <v>-3.3148859563233768E-2</v>
      </c>
      <c r="T199" s="13">
        <v>0.20365531087247701</v>
      </c>
      <c r="U199" s="13">
        <v>0.1070814585153812</v>
      </c>
      <c r="V199" s="13">
        <v>4.8037114061227459E-2</v>
      </c>
      <c r="W199" s="13">
        <v>8.863010087345824E-2</v>
      </c>
      <c r="X199" s="13">
        <v>0.14213903803503469</v>
      </c>
      <c r="Y199" s="13">
        <v>-4.0529402620003152E-2</v>
      </c>
      <c r="Z199" s="13">
        <v>7.0178743231535057E-2</v>
      </c>
      <c r="AA199" s="13">
        <v>4.2501706768650616E-2</v>
      </c>
      <c r="AB199" s="152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279</v>
      </c>
      <c r="C200" s="46"/>
      <c r="D200" s="44">
        <v>0.33</v>
      </c>
      <c r="E200" s="44">
        <v>0.54</v>
      </c>
      <c r="F200" s="44">
        <v>1.1100000000000001</v>
      </c>
      <c r="G200" s="44">
        <v>1.33</v>
      </c>
      <c r="H200" s="44">
        <v>3.65</v>
      </c>
      <c r="I200" s="44">
        <v>1.54</v>
      </c>
      <c r="J200" s="44">
        <v>1.1200000000000001</v>
      </c>
      <c r="K200" s="44">
        <v>0.12</v>
      </c>
      <c r="L200" s="44">
        <v>1.1200000000000001</v>
      </c>
      <c r="M200" s="44">
        <v>0.39</v>
      </c>
      <c r="N200" s="44">
        <v>0.6</v>
      </c>
      <c r="O200" s="44">
        <v>3.71</v>
      </c>
      <c r="P200" s="44">
        <v>0.33</v>
      </c>
      <c r="Q200" s="44">
        <v>0.12</v>
      </c>
      <c r="R200" s="44" t="s">
        <v>280</v>
      </c>
      <c r="S200" s="44">
        <v>0.42</v>
      </c>
      <c r="T200" s="44">
        <v>2.25</v>
      </c>
      <c r="U200" s="44" t="s">
        <v>280</v>
      </c>
      <c r="V200" s="44">
        <v>0.5</v>
      </c>
      <c r="W200" s="44">
        <v>0.95</v>
      </c>
      <c r="X200" s="44">
        <v>1.56</v>
      </c>
      <c r="Y200" s="44">
        <v>0.5</v>
      </c>
      <c r="Z200" s="44">
        <v>0.75</v>
      </c>
      <c r="AA200" s="44">
        <v>0.44</v>
      </c>
      <c r="AB200" s="152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318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BM201" s="55"/>
    </row>
    <row r="202" spans="1:65">
      <c r="BM202" s="55"/>
    </row>
    <row r="203" spans="1:65" ht="15">
      <c r="B203" s="8" t="s">
        <v>648</v>
      </c>
      <c r="BM203" s="27" t="s">
        <v>67</v>
      </c>
    </row>
    <row r="204" spans="1:65" ht="15">
      <c r="A204" s="24" t="s">
        <v>51</v>
      </c>
      <c r="B204" s="18" t="s">
        <v>114</v>
      </c>
      <c r="C204" s="15" t="s">
        <v>115</v>
      </c>
      <c r="D204" s="16" t="s">
        <v>244</v>
      </c>
      <c r="E204" s="17" t="s">
        <v>244</v>
      </c>
      <c r="F204" s="17" t="s">
        <v>244</v>
      </c>
      <c r="G204" s="17" t="s">
        <v>244</v>
      </c>
      <c r="H204" s="17" t="s">
        <v>244</v>
      </c>
      <c r="I204" s="17" t="s">
        <v>244</v>
      </c>
      <c r="J204" s="17" t="s">
        <v>244</v>
      </c>
      <c r="K204" s="17" t="s">
        <v>244</v>
      </c>
      <c r="L204" s="17" t="s">
        <v>244</v>
      </c>
      <c r="M204" s="17" t="s">
        <v>244</v>
      </c>
      <c r="N204" s="17" t="s">
        <v>244</v>
      </c>
      <c r="O204" s="17" t="s">
        <v>244</v>
      </c>
      <c r="P204" s="17" t="s">
        <v>244</v>
      </c>
      <c r="Q204" s="17" t="s">
        <v>244</v>
      </c>
      <c r="R204" s="17" t="s">
        <v>244</v>
      </c>
      <c r="S204" s="17" t="s">
        <v>244</v>
      </c>
      <c r="T204" s="17" t="s">
        <v>244</v>
      </c>
      <c r="U204" s="17" t="s">
        <v>244</v>
      </c>
      <c r="V204" s="17" t="s">
        <v>244</v>
      </c>
      <c r="W204" s="17" t="s">
        <v>244</v>
      </c>
      <c r="X204" s="17" t="s">
        <v>244</v>
      </c>
      <c r="Y204" s="17" t="s">
        <v>244</v>
      </c>
      <c r="Z204" s="152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245</v>
      </c>
      <c r="C205" s="9" t="s">
        <v>245</v>
      </c>
      <c r="D205" s="150" t="s">
        <v>247</v>
      </c>
      <c r="E205" s="151" t="s">
        <v>248</v>
      </c>
      <c r="F205" s="151" t="s">
        <v>249</v>
      </c>
      <c r="G205" s="151" t="s">
        <v>250</v>
      </c>
      <c r="H205" s="151" t="s">
        <v>253</v>
      </c>
      <c r="I205" s="151" t="s">
        <v>254</v>
      </c>
      <c r="J205" s="151" t="s">
        <v>255</v>
      </c>
      <c r="K205" s="151" t="s">
        <v>256</v>
      </c>
      <c r="L205" s="151" t="s">
        <v>257</v>
      </c>
      <c r="M205" s="151" t="s">
        <v>258</v>
      </c>
      <c r="N205" s="151" t="s">
        <v>259</v>
      </c>
      <c r="O205" s="151" t="s">
        <v>260</v>
      </c>
      <c r="P205" s="151" t="s">
        <v>261</v>
      </c>
      <c r="Q205" s="151" t="s">
        <v>262</v>
      </c>
      <c r="R205" s="151" t="s">
        <v>263</v>
      </c>
      <c r="S205" s="151" t="s">
        <v>265</v>
      </c>
      <c r="T205" s="151" t="s">
        <v>283</v>
      </c>
      <c r="U205" s="151" t="s">
        <v>284</v>
      </c>
      <c r="V205" s="151" t="s">
        <v>266</v>
      </c>
      <c r="W205" s="151" t="s">
        <v>267</v>
      </c>
      <c r="X205" s="151" t="s">
        <v>285</v>
      </c>
      <c r="Y205" s="151" t="s">
        <v>269</v>
      </c>
      <c r="Z205" s="152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288</v>
      </c>
      <c r="E206" s="11" t="s">
        <v>289</v>
      </c>
      <c r="F206" s="11" t="s">
        <v>289</v>
      </c>
      <c r="G206" s="11" t="s">
        <v>286</v>
      </c>
      <c r="H206" s="11" t="s">
        <v>286</v>
      </c>
      <c r="I206" s="11" t="s">
        <v>286</v>
      </c>
      <c r="J206" s="11" t="s">
        <v>286</v>
      </c>
      <c r="K206" s="11" t="s">
        <v>286</v>
      </c>
      <c r="L206" s="11" t="s">
        <v>286</v>
      </c>
      <c r="M206" s="11" t="s">
        <v>288</v>
      </c>
      <c r="N206" s="11" t="s">
        <v>288</v>
      </c>
      <c r="O206" s="11" t="s">
        <v>289</v>
      </c>
      <c r="P206" s="11" t="s">
        <v>286</v>
      </c>
      <c r="Q206" s="11" t="s">
        <v>288</v>
      </c>
      <c r="R206" s="11" t="s">
        <v>289</v>
      </c>
      <c r="S206" s="11" t="s">
        <v>289</v>
      </c>
      <c r="T206" s="11" t="s">
        <v>289</v>
      </c>
      <c r="U206" s="11" t="s">
        <v>286</v>
      </c>
      <c r="V206" s="11" t="s">
        <v>289</v>
      </c>
      <c r="W206" s="11" t="s">
        <v>289</v>
      </c>
      <c r="X206" s="11" t="s">
        <v>289</v>
      </c>
      <c r="Y206" s="11" t="s">
        <v>286</v>
      </c>
      <c r="Z206" s="152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 t="s">
        <v>335</v>
      </c>
      <c r="E207" s="25" t="s">
        <v>335</v>
      </c>
      <c r="F207" s="25" t="s">
        <v>335</v>
      </c>
      <c r="G207" s="25" t="s">
        <v>336</v>
      </c>
      <c r="H207" s="25" t="s">
        <v>336</v>
      </c>
      <c r="I207" s="25" t="s">
        <v>336</v>
      </c>
      <c r="J207" s="25" t="s">
        <v>336</v>
      </c>
      <c r="K207" s="25" t="s">
        <v>336</v>
      </c>
      <c r="L207" s="25" t="s">
        <v>336</v>
      </c>
      <c r="M207" s="25" t="s">
        <v>337</v>
      </c>
      <c r="N207" s="25" t="s">
        <v>336</v>
      </c>
      <c r="O207" s="25" t="s">
        <v>337</v>
      </c>
      <c r="P207" s="25" t="s">
        <v>338</v>
      </c>
      <c r="Q207" s="25" t="s">
        <v>337</v>
      </c>
      <c r="R207" s="25" t="s">
        <v>338</v>
      </c>
      <c r="S207" s="25" t="s">
        <v>338</v>
      </c>
      <c r="T207" s="25" t="s">
        <v>339</v>
      </c>
      <c r="U207" s="25" t="s">
        <v>336</v>
      </c>
      <c r="V207" s="25" t="s">
        <v>337</v>
      </c>
      <c r="W207" s="25" t="s">
        <v>337</v>
      </c>
      <c r="X207" s="25" t="s">
        <v>336</v>
      </c>
      <c r="Y207" s="25" t="s">
        <v>119</v>
      </c>
      <c r="Z207" s="152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2</v>
      </c>
    </row>
    <row r="208" spans="1:65">
      <c r="A208" s="29"/>
      <c r="B208" s="18">
        <v>1</v>
      </c>
      <c r="C208" s="14">
        <v>1</v>
      </c>
      <c r="D208" s="211">
        <v>12</v>
      </c>
      <c r="E208" s="211">
        <v>13</v>
      </c>
      <c r="F208" s="211">
        <v>11.882569559618043</v>
      </c>
      <c r="G208" s="211">
        <v>12.3</v>
      </c>
      <c r="H208" s="211">
        <v>13</v>
      </c>
      <c r="I208" s="211">
        <v>12</v>
      </c>
      <c r="J208" s="211">
        <v>14</v>
      </c>
      <c r="K208" s="211">
        <v>12</v>
      </c>
      <c r="L208" s="211">
        <v>12</v>
      </c>
      <c r="M208" s="211">
        <v>14</v>
      </c>
      <c r="N208" s="212">
        <v>15.2</v>
      </c>
      <c r="O208" s="211">
        <v>13</v>
      </c>
      <c r="P208" s="211">
        <v>13.140927339214825</v>
      </c>
      <c r="Q208" s="211">
        <v>13</v>
      </c>
      <c r="R208" s="211">
        <v>14</v>
      </c>
      <c r="S208" s="211">
        <v>12</v>
      </c>
      <c r="T208" s="233">
        <v>10</v>
      </c>
      <c r="U208" s="211">
        <v>12</v>
      </c>
      <c r="V208" s="211">
        <v>14.5</v>
      </c>
      <c r="W208" s="211">
        <v>13</v>
      </c>
      <c r="X208" s="211">
        <v>12</v>
      </c>
      <c r="Y208" s="211">
        <v>13.4</v>
      </c>
      <c r="Z208" s="213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1</v>
      </c>
    </row>
    <row r="209" spans="1:65">
      <c r="A209" s="29"/>
      <c r="B209" s="19">
        <v>1</v>
      </c>
      <c r="C209" s="9">
        <v>2</v>
      </c>
      <c r="D209" s="216">
        <v>13</v>
      </c>
      <c r="E209" s="216">
        <v>13</v>
      </c>
      <c r="F209" s="216">
        <v>11.438049368140634</v>
      </c>
      <c r="G209" s="216">
        <v>12.7</v>
      </c>
      <c r="H209" s="216">
        <v>14</v>
      </c>
      <c r="I209" s="216">
        <v>13</v>
      </c>
      <c r="J209" s="216">
        <v>14</v>
      </c>
      <c r="K209" s="216">
        <v>12</v>
      </c>
      <c r="L209" s="216">
        <v>12</v>
      </c>
      <c r="M209" s="216">
        <v>13</v>
      </c>
      <c r="N209" s="217">
        <v>16</v>
      </c>
      <c r="O209" s="216">
        <v>13</v>
      </c>
      <c r="P209" s="216">
        <v>13.545480138279288</v>
      </c>
      <c r="Q209" s="216">
        <v>12</v>
      </c>
      <c r="R209" s="216">
        <v>13.3</v>
      </c>
      <c r="S209" s="216">
        <v>13</v>
      </c>
      <c r="T209" s="216">
        <v>12</v>
      </c>
      <c r="U209" s="216">
        <v>12</v>
      </c>
      <c r="V209" s="216">
        <v>14.3</v>
      </c>
      <c r="W209" s="216">
        <v>13</v>
      </c>
      <c r="X209" s="216">
        <v>11</v>
      </c>
      <c r="Y209" s="216">
        <v>13.3</v>
      </c>
      <c r="Z209" s="213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19</v>
      </c>
    </row>
    <row r="210" spans="1:65">
      <c r="A210" s="29"/>
      <c r="B210" s="19">
        <v>1</v>
      </c>
      <c r="C210" s="9">
        <v>3</v>
      </c>
      <c r="D210" s="216">
        <v>13</v>
      </c>
      <c r="E210" s="216">
        <v>13</v>
      </c>
      <c r="F210" s="216">
        <v>11.687892920261691</v>
      </c>
      <c r="G210" s="216">
        <v>12.8</v>
      </c>
      <c r="H210" s="216">
        <v>13</v>
      </c>
      <c r="I210" s="216">
        <v>13</v>
      </c>
      <c r="J210" s="216">
        <v>14</v>
      </c>
      <c r="K210" s="216">
        <v>12</v>
      </c>
      <c r="L210" s="216">
        <v>13</v>
      </c>
      <c r="M210" s="216">
        <v>14</v>
      </c>
      <c r="N210" s="217">
        <v>13.8</v>
      </c>
      <c r="O210" s="216">
        <v>13</v>
      </c>
      <c r="P210" s="216">
        <v>12.554055024989037</v>
      </c>
      <c r="Q210" s="216">
        <v>13</v>
      </c>
      <c r="R210" s="216">
        <v>13</v>
      </c>
      <c r="S210" s="216">
        <v>13</v>
      </c>
      <c r="T210" s="216">
        <v>12</v>
      </c>
      <c r="U210" s="216">
        <v>12</v>
      </c>
      <c r="V210" s="216">
        <v>14</v>
      </c>
      <c r="W210" s="216">
        <v>13</v>
      </c>
      <c r="X210" s="216">
        <v>12</v>
      </c>
      <c r="Y210" s="216">
        <v>14</v>
      </c>
      <c r="Z210" s="213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16</v>
      </c>
    </row>
    <row r="211" spans="1:65">
      <c r="A211" s="29"/>
      <c r="B211" s="19">
        <v>1</v>
      </c>
      <c r="C211" s="9">
        <v>4</v>
      </c>
      <c r="D211" s="216">
        <v>13</v>
      </c>
      <c r="E211" s="216">
        <v>13</v>
      </c>
      <c r="F211" s="216">
        <v>11.830864485799999</v>
      </c>
      <c r="G211" s="216">
        <v>13.3</v>
      </c>
      <c r="H211" s="216">
        <v>14</v>
      </c>
      <c r="I211" s="216">
        <v>12</v>
      </c>
      <c r="J211" s="216">
        <v>13</v>
      </c>
      <c r="K211" s="216">
        <v>12</v>
      </c>
      <c r="L211" s="216">
        <v>13</v>
      </c>
      <c r="M211" s="216">
        <v>13</v>
      </c>
      <c r="N211" s="217">
        <v>14.7</v>
      </c>
      <c r="O211" s="216">
        <v>14</v>
      </c>
      <c r="P211" s="216">
        <v>12.949762873569256</v>
      </c>
      <c r="Q211" s="216">
        <v>13</v>
      </c>
      <c r="R211" s="216">
        <v>13</v>
      </c>
      <c r="S211" s="216">
        <v>13</v>
      </c>
      <c r="T211" s="216">
        <v>14</v>
      </c>
      <c r="U211" s="216">
        <v>11</v>
      </c>
      <c r="V211" s="216">
        <v>13.6</v>
      </c>
      <c r="W211" s="216">
        <v>13</v>
      </c>
      <c r="X211" s="216">
        <v>12</v>
      </c>
      <c r="Y211" s="216">
        <v>13.4</v>
      </c>
      <c r="Z211" s="213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12.887408194575935</v>
      </c>
    </row>
    <row r="212" spans="1:65">
      <c r="A212" s="29"/>
      <c r="B212" s="19">
        <v>1</v>
      </c>
      <c r="C212" s="9">
        <v>5</v>
      </c>
      <c r="D212" s="216">
        <v>13</v>
      </c>
      <c r="E212" s="216">
        <v>13</v>
      </c>
      <c r="F212" s="216">
        <v>12.114531364667547</v>
      </c>
      <c r="G212" s="216">
        <v>12.8</v>
      </c>
      <c r="H212" s="216">
        <v>12</v>
      </c>
      <c r="I212" s="216">
        <v>12</v>
      </c>
      <c r="J212" s="216">
        <v>14</v>
      </c>
      <c r="K212" s="216">
        <v>12</v>
      </c>
      <c r="L212" s="216">
        <v>13</v>
      </c>
      <c r="M212" s="216">
        <v>13</v>
      </c>
      <c r="N212" s="217">
        <v>14.3</v>
      </c>
      <c r="O212" s="216">
        <v>13</v>
      </c>
      <c r="P212" s="216">
        <v>13.073663024317909</v>
      </c>
      <c r="Q212" s="216">
        <v>14</v>
      </c>
      <c r="R212" s="216">
        <v>14.3</v>
      </c>
      <c r="S212" s="216">
        <v>13</v>
      </c>
      <c r="T212" s="216">
        <v>14</v>
      </c>
      <c r="U212" s="216">
        <v>12</v>
      </c>
      <c r="V212" s="216">
        <v>13.9</v>
      </c>
      <c r="W212" s="216">
        <v>14</v>
      </c>
      <c r="X212" s="218">
        <v>16</v>
      </c>
      <c r="Y212" s="216">
        <v>13.8</v>
      </c>
      <c r="Z212" s="213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5">
        <v>85</v>
      </c>
    </row>
    <row r="213" spans="1:65">
      <c r="A213" s="29"/>
      <c r="B213" s="19">
        <v>1</v>
      </c>
      <c r="C213" s="9">
        <v>6</v>
      </c>
      <c r="D213" s="216">
        <v>13</v>
      </c>
      <c r="E213" s="216">
        <v>13</v>
      </c>
      <c r="F213" s="216">
        <v>11.266458219495446</v>
      </c>
      <c r="G213" s="216">
        <v>13</v>
      </c>
      <c r="H213" s="216">
        <v>13</v>
      </c>
      <c r="I213" s="216">
        <v>12</v>
      </c>
      <c r="J213" s="216">
        <v>14</v>
      </c>
      <c r="K213" s="216">
        <v>12</v>
      </c>
      <c r="L213" s="216">
        <v>12</v>
      </c>
      <c r="M213" s="216">
        <v>13</v>
      </c>
      <c r="N213" s="218">
        <v>20</v>
      </c>
      <c r="O213" s="216">
        <v>13</v>
      </c>
      <c r="P213" s="216">
        <v>12.629178198214193</v>
      </c>
      <c r="Q213" s="216">
        <v>14</v>
      </c>
      <c r="R213" s="216">
        <v>13</v>
      </c>
      <c r="S213" s="216">
        <v>13</v>
      </c>
      <c r="T213" s="216">
        <v>11</v>
      </c>
      <c r="U213" s="216">
        <v>11</v>
      </c>
      <c r="V213" s="216">
        <v>14.5</v>
      </c>
      <c r="W213" s="216">
        <v>13</v>
      </c>
      <c r="X213" s="216">
        <v>15</v>
      </c>
      <c r="Y213" s="216">
        <v>13.5</v>
      </c>
      <c r="Z213" s="213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9"/>
    </row>
    <row r="214" spans="1:65">
      <c r="A214" s="29"/>
      <c r="B214" s="20" t="s">
        <v>275</v>
      </c>
      <c r="C214" s="12"/>
      <c r="D214" s="220">
        <v>12.833333333333334</v>
      </c>
      <c r="E214" s="220">
        <v>13</v>
      </c>
      <c r="F214" s="220">
        <v>11.703394319663893</v>
      </c>
      <c r="G214" s="220">
        <v>12.816666666666665</v>
      </c>
      <c r="H214" s="220">
        <v>13.166666666666666</v>
      </c>
      <c r="I214" s="220">
        <v>12.333333333333334</v>
      </c>
      <c r="J214" s="220">
        <v>13.833333333333334</v>
      </c>
      <c r="K214" s="220">
        <v>12</v>
      </c>
      <c r="L214" s="220">
        <v>12.5</v>
      </c>
      <c r="M214" s="220">
        <v>13.333333333333334</v>
      </c>
      <c r="N214" s="220">
        <v>15.666666666666666</v>
      </c>
      <c r="O214" s="220">
        <v>13.166666666666666</v>
      </c>
      <c r="P214" s="220">
        <v>12.982177766430752</v>
      </c>
      <c r="Q214" s="220">
        <v>13.166666666666666</v>
      </c>
      <c r="R214" s="220">
        <v>13.433333333333332</v>
      </c>
      <c r="S214" s="220">
        <v>12.833333333333334</v>
      </c>
      <c r="T214" s="220">
        <v>12.166666666666666</v>
      </c>
      <c r="U214" s="220">
        <v>11.666666666666666</v>
      </c>
      <c r="V214" s="220">
        <v>14.133333333333333</v>
      </c>
      <c r="W214" s="220">
        <v>13.166666666666666</v>
      </c>
      <c r="X214" s="220">
        <v>13</v>
      </c>
      <c r="Y214" s="220">
        <v>13.566666666666668</v>
      </c>
      <c r="Z214" s="213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9"/>
    </row>
    <row r="215" spans="1:65">
      <c r="A215" s="29"/>
      <c r="B215" s="3" t="s">
        <v>276</v>
      </c>
      <c r="C215" s="28"/>
      <c r="D215" s="216">
        <v>13</v>
      </c>
      <c r="E215" s="216">
        <v>13</v>
      </c>
      <c r="F215" s="216">
        <v>11.759378703030844</v>
      </c>
      <c r="G215" s="216">
        <v>12.8</v>
      </c>
      <c r="H215" s="216">
        <v>13</v>
      </c>
      <c r="I215" s="216">
        <v>12</v>
      </c>
      <c r="J215" s="216">
        <v>14</v>
      </c>
      <c r="K215" s="216">
        <v>12</v>
      </c>
      <c r="L215" s="216">
        <v>12.5</v>
      </c>
      <c r="M215" s="216">
        <v>13</v>
      </c>
      <c r="N215" s="216">
        <v>14.95</v>
      </c>
      <c r="O215" s="216">
        <v>13</v>
      </c>
      <c r="P215" s="216">
        <v>13.011712948943583</v>
      </c>
      <c r="Q215" s="216">
        <v>13</v>
      </c>
      <c r="R215" s="216">
        <v>13.15</v>
      </c>
      <c r="S215" s="216">
        <v>13</v>
      </c>
      <c r="T215" s="216">
        <v>12</v>
      </c>
      <c r="U215" s="216">
        <v>12</v>
      </c>
      <c r="V215" s="216">
        <v>14.15</v>
      </c>
      <c r="W215" s="216">
        <v>13</v>
      </c>
      <c r="X215" s="216">
        <v>12</v>
      </c>
      <c r="Y215" s="216">
        <v>13.45</v>
      </c>
      <c r="Z215" s="213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9"/>
    </row>
    <row r="216" spans="1:65">
      <c r="A216" s="29"/>
      <c r="B216" s="3" t="s">
        <v>277</v>
      </c>
      <c r="C216" s="28"/>
      <c r="D216" s="23">
        <v>0.40824829046386302</v>
      </c>
      <c r="E216" s="23">
        <v>0</v>
      </c>
      <c r="F216" s="23">
        <v>0.30949877930436143</v>
      </c>
      <c r="G216" s="23">
        <v>0.33115957885386116</v>
      </c>
      <c r="H216" s="23">
        <v>0.752772652709081</v>
      </c>
      <c r="I216" s="23">
        <v>0.51639777949432231</v>
      </c>
      <c r="J216" s="23">
        <v>0.40824829046386302</v>
      </c>
      <c r="K216" s="23">
        <v>0</v>
      </c>
      <c r="L216" s="23">
        <v>0.54772255750516607</v>
      </c>
      <c r="M216" s="23">
        <v>0.51639777949432231</v>
      </c>
      <c r="N216" s="23">
        <v>2.2535897290027394</v>
      </c>
      <c r="O216" s="23">
        <v>0.40824829046386302</v>
      </c>
      <c r="P216" s="23">
        <v>0.36327098523825457</v>
      </c>
      <c r="Q216" s="23">
        <v>0.75277265270908111</v>
      </c>
      <c r="R216" s="23">
        <v>0.5750362307426089</v>
      </c>
      <c r="S216" s="23">
        <v>0.40824829046386302</v>
      </c>
      <c r="T216" s="23">
        <v>1.6020819787597245</v>
      </c>
      <c r="U216" s="23">
        <v>0.5163977794943222</v>
      </c>
      <c r="V216" s="23">
        <v>0.36147844564602571</v>
      </c>
      <c r="W216" s="23">
        <v>0.40824829046386302</v>
      </c>
      <c r="X216" s="23">
        <v>2</v>
      </c>
      <c r="Y216" s="23">
        <v>0.27325202042558921</v>
      </c>
      <c r="Z216" s="152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87</v>
      </c>
      <c r="C217" s="28"/>
      <c r="D217" s="13">
        <v>3.1811555101080233E-2</v>
      </c>
      <c r="E217" s="13">
        <v>0</v>
      </c>
      <c r="F217" s="13">
        <v>2.6445215024870652E-2</v>
      </c>
      <c r="G217" s="13">
        <v>2.5838198610184229E-2</v>
      </c>
      <c r="H217" s="13">
        <v>5.7172606534866915E-2</v>
      </c>
      <c r="I217" s="13">
        <v>4.1870090229269373E-2</v>
      </c>
      <c r="J217" s="13">
        <v>2.9511924611845517E-2</v>
      </c>
      <c r="K217" s="13">
        <v>0</v>
      </c>
      <c r="L217" s="13">
        <v>4.3817804600413283E-2</v>
      </c>
      <c r="M217" s="13">
        <v>3.8729833462074169E-2</v>
      </c>
      <c r="N217" s="13">
        <v>0.14384615291506847</v>
      </c>
      <c r="O217" s="13">
        <v>3.1006199275736432E-2</v>
      </c>
      <c r="P217" s="13">
        <v>2.7982284003042909E-2</v>
      </c>
      <c r="Q217" s="13">
        <v>5.7172606534866922E-2</v>
      </c>
      <c r="R217" s="13">
        <v>4.2806667300938635E-2</v>
      </c>
      <c r="S217" s="13">
        <v>3.1811555101080233E-2</v>
      </c>
      <c r="T217" s="13">
        <v>0.13167797085696367</v>
      </c>
      <c r="U217" s="13">
        <v>4.4262666813799048E-2</v>
      </c>
      <c r="V217" s="13">
        <v>2.5576305116464085E-2</v>
      </c>
      <c r="W217" s="13">
        <v>3.1006199275736432E-2</v>
      </c>
      <c r="X217" s="13">
        <v>0.15384615384615385</v>
      </c>
      <c r="Y217" s="13">
        <v>2.0141426566996745E-2</v>
      </c>
      <c r="Z217" s="152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278</v>
      </c>
      <c r="C218" s="28"/>
      <c r="D218" s="13">
        <v>-4.1959454085856995E-3</v>
      </c>
      <c r="E218" s="13">
        <v>8.7365747809131644E-3</v>
      </c>
      <c r="F218" s="13">
        <v>-9.1873700051680718E-2</v>
      </c>
      <c r="G218" s="13">
        <v>-5.4891974275358413E-3</v>
      </c>
      <c r="H218" s="13">
        <v>2.1669094970411917E-2</v>
      </c>
      <c r="I218" s="13">
        <v>-4.2993505977082402E-2</v>
      </c>
      <c r="J218" s="13">
        <v>7.3399175728407595E-2</v>
      </c>
      <c r="K218" s="13">
        <v>-6.8858546356080241E-2</v>
      </c>
      <c r="L218" s="13">
        <v>-3.0060985787583538E-2</v>
      </c>
      <c r="M218" s="13">
        <v>3.4601615159910892E-2</v>
      </c>
      <c r="N218" s="13">
        <v>0.21565689781289521</v>
      </c>
      <c r="O218" s="13">
        <v>2.1669094970411917E-2</v>
      </c>
      <c r="P218" s="13">
        <v>7.3536564081755351E-3</v>
      </c>
      <c r="Q218" s="13">
        <v>2.1669094970411917E-2</v>
      </c>
      <c r="R218" s="13">
        <v>4.2361127273610188E-2</v>
      </c>
      <c r="S218" s="13">
        <v>-4.1959454085856995E-3</v>
      </c>
      <c r="T218" s="13">
        <v>-5.5926026166581377E-2</v>
      </c>
      <c r="U218" s="13">
        <v>-9.4723586735077969E-2</v>
      </c>
      <c r="V218" s="13">
        <v>9.6677712069505484E-2</v>
      </c>
      <c r="W218" s="13">
        <v>2.1669094970411917E-2</v>
      </c>
      <c r="X218" s="13">
        <v>8.7365747809131644E-3</v>
      </c>
      <c r="Y218" s="13">
        <v>5.2707143425209546E-2</v>
      </c>
      <c r="Z218" s="152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279</v>
      </c>
      <c r="C219" s="46"/>
      <c r="D219" s="44">
        <v>0.28999999999999998</v>
      </c>
      <c r="E219" s="44">
        <v>0</v>
      </c>
      <c r="F219" s="44">
        <v>2.2799999999999998</v>
      </c>
      <c r="G219" s="44">
        <v>0.32</v>
      </c>
      <c r="H219" s="44">
        <v>0.28999999999999998</v>
      </c>
      <c r="I219" s="44">
        <v>1.17</v>
      </c>
      <c r="J219" s="44">
        <v>1.47</v>
      </c>
      <c r="K219" s="44">
        <v>1.76</v>
      </c>
      <c r="L219" s="44">
        <v>0.88</v>
      </c>
      <c r="M219" s="44">
        <v>0.59</v>
      </c>
      <c r="N219" s="44">
        <v>4.6900000000000004</v>
      </c>
      <c r="O219" s="44">
        <v>0.28999999999999998</v>
      </c>
      <c r="P219" s="44">
        <v>0.03</v>
      </c>
      <c r="Q219" s="44">
        <v>0.28999999999999998</v>
      </c>
      <c r="R219" s="44">
        <v>0.76</v>
      </c>
      <c r="S219" s="44">
        <v>0.28999999999999998</v>
      </c>
      <c r="T219" s="44">
        <v>1.47</v>
      </c>
      <c r="U219" s="44">
        <v>2.35</v>
      </c>
      <c r="V219" s="44">
        <v>1.99</v>
      </c>
      <c r="W219" s="44">
        <v>0.28999999999999998</v>
      </c>
      <c r="X219" s="44">
        <v>0</v>
      </c>
      <c r="Y219" s="44">
        <v>1</v>
      </c>
      <c r="Z219" s="152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BM220" s="55"/>
    </row>
    <row r="221" spans="1:65" ht="15">
      <c r="B221" s="8" t="s">
        <v>649</v>
      </c>
      <c r="BM221" s="27" t="s">
        <v>67</v>
      </c>
    </row>
    <row r="222" spans="1:65" ht="15">
      <c r="A222" s="24" t="s">
        <v>28</v>
      </c>
      <c r="B222" s="18" t="s">
        <v>114</v>
      </c>
      <c r="C222" s="15" t="s">
        <v>115</v>
      </c>
      <c r="D222" s="16" t="s">
        <v>244</v>
      </c>
      <c r="E222" s="17" t="s">
        <v>244</v>
      </c>
      <c r="F222" s="17" t="s">
        <v>244</v>
      </c>
      <c r="G222" s="17" t="s">
        <v>244</v>
      </c>
      <c r="H222" s="17" t="s">
        <v>244</v>
      </c>
      <c r="I222" s="17" t="s">
        <v>244</v>
      </c>
      <c r="J222" s="17" t="s">
        <v>244</v>
      </c>
      <c r="K222" s="17" t="s">
        <v>244</v>
      </c>
      <c r="L222" s="17" t="s">
        <v>244</v>
      </c>
      <c r="M222" s="17" t="s">
        <v>244</v>
      </c>
      <c r="N222" s="17" t="s">
        <v>244</v>
      </c>
      <c r="O222" s="17" t="s">
        <v>244</v>
      </c>
      <c r="P222" s="17" t="s">
        <v>244</v>
      </c>
      <c r="Q222" s="17" t="s">
        <v>244</v>
      </c>
      <c r="R222" s="17" t="s">
        <v>244</v>
      </c>
      <c r="S222" s="17" t="s">
        <v>244</v>
      </c>
      <c r="T222" s="17" t="s">
        <v>244</v>
      </c>
      <c r="U222" s="15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245</v>
      </c>
      <c r="C223" s="9" t="s">
        <v>245</v>
      </c>
      <c r="D223" s="150" t="s">
        <v>247</v>
      </c>
      <c r="E223" s="151" t="s">
        <v>248</v>
      </c>
      <c r="F223" s="151" t="s">
        <v>249</v>
      </c>
      <c r="G223" s="151" t="s">
        <v>253</v>
      </c>
      <c r="H223" s="151" t="s">
        <v>254</v>
      </c>
      <c r="I223" s="151" t="s">
        <v>255</v>
      </c>
      <c r="J223" s="151" t="s">
        <v>256</v>
      </c>
      <c r="K223" s="151" t="s">
        <v>257</v>
      </c>
      <c r="L223" s="151" t="s">
        <v>260</v>
      </c>
      <c r="M223" s="151" t="s">
        <v>261</v>
      </c>
      <c r="N223" s="151" t="s">
        <v>263</v>
      </c>
      <c r="O223" s="151" t="s">
        <v>264</v>
      </c>
      <c r="P223" s="151" t="s">
        <v>283</v>
      </c>
      <c r="Q223" s="151" t="s">
        <v>305</v>
      </c>
      <c r="R223" s="151" t="s">
        <v>284</v>
      </c>
      <c r="S223" s="151" t="s">
        <v>267</v>
      </c>
      <c r="T223" s="151" t="s">
        <v>285</v>
      </c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286</v>
      </c>
      <c r="E224" s="11" t="s">
        <v>289</v>
      </c>
      <c r="F224" s="11" t="s">
        <v>289</v>
      </c>
      <c r="G224" s="11" t="s">
        <v>286</v>
      </c>
      <c r="H224" s="11" t="s">
        <v>286</v>
      </c>
      <c r="I224" s="11" t="s">
        <v>286</v>
      </c>
      <c r="J224" s="11" t="s">
        <v>286</v>
      </c>
      <c r="K224" s="11" t="s">
        <v>286</v>
      </c>
      <c r="L224" s="11" t="s">
        <v>289</v>
      </c>
      <c r="M224" s="11" t="s">
        <v>286</v>
      </c>
      <c r="N224" s="11" t="s">
        <v>289</v>
      </c>
      <c r="O224" s="11" t="s">
        <v>286</v>
      </c>
      <c r="P224" s="11" t="s">
        <v>289</v>
      </c>
      <c r="Q224" s="11" t="s">
        <v>286</v>
      </c>
      <c r="R224" s="11" t="s">
        <v>286</v>
      </c>
      <c r="S224" s="11" t="s">
        <v>289</v>
      </c>
      <c r="T224" s="11" t="s">
        <v>289</v>
      </c>
      <c r="U224" s="15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335</v>
      </c>
      <c r="E225" s="25" t="s">
        <v>335</v>
      </c>
      <c r="F225" s="25" t="s">
        <v>335</v>
      </c>
      <c r="G225" s="25" t="s">
        <v>336</v>
      </c>
      <c r="H225" s="25" t="s">
        <v>336</v>
      </c>
      <c r="I225" s="25" t="s">
        <v>336</v>
      </c>
      <c r="J225" s="25" t="s">
        <v>336</v>
      </c>
      <c r="K225" s="25" t="s">
        <v>336</v>
      </c>
      <c r="L225" s="25" t="s">
        <v>337</v>
      </c>
      <c r="M225" s="25" t="s">
        <v>338</v>
      </c>
      <c r="N225" s="25" t="s">
        <v>338</v>
      </c>
      <c r="O225" s="25" t="s">
        <v>336</v>
      </c>
      <c r="P225" s="25" t="s">
        <v>339</v>
      </c>
      <c r="Q225" s="25" t="s">
        <v>337</v>
      </c>
      <c r="R225" s="25" t="s">
        <v>336</v>
      </c>
      <c r="S225" s="25" t="s">
        <v>337</v>
      </c>
      <c r="T225" s="25" t="s">
        <v>336</v>
      </c>
      <c r="U225" s="15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8">
        <v>1</v>
      </c>
      <c r="C226" s="14">
        <v>1</v>
      </c>
      <c r="D226" s="21">
        <v>1.48</v>
      </c>
      <c r="E226" s="146">
        <v>2.0099999999999998</v>
      </c>
      <c r="F226" s="21">
        <v>1.4335763412356792</v>
      </c>
      <c r="G226" s="21">
        <v>1.1399999999999999</v>
      </c>
      <c r="H226" s="21">
        <v>1.22</v>
      </c>
      <c r="I226" s="21">
        <v>1.26</v>
      </c>
      <c r="J226" s="21">
        <v>1.1200000000000001</v>
      </c>
      <c r="K226" s="21">
        <v>1.17</v>
      </c>
      <c r="L226" s="21">
        <v>1.35</v>
      </c>
      <c r="M226" s="21">
        <v>1.4257014087955848</v>
      </c>
      <c r="N226" s="21">
        <v>1.45</v>
      </c>
      <c r="O226" s="21">
        <v>1.559922</v>
      </c>
      <c r="P226" s="146">
        <v>2.2000000000000002</v>
      </c>
      <c r="Q226" s="21">
        <v>1.62</v>
      </c>
      <c r="R226" s="21">
        <v>1.46</v>
      </c>
      <c r="S226" s="21">
        <v>1.24</v>
      </c>
      <c r="T226" s="21">
        <v>1.49</v>
      </c>
      <c r="U226" s="15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1.48</v>
      </c>
      <c r="E227" s="147">
        <v>2.0099999999999998</v>
      </c>
      <c r="F227" s="11">
        <v>1.4248040688328245</v>
      </c>
      <c r="G227" s="11">
        <v>1.1599999999999999</v>
      </c>
      <c r="H227" s="11">
        <v>1.2</v>
      </c>
      <c r="I227" s="11">
        <v>1.33</v>
      </c>
      <c r="J227" s="11">
        <v>1.1499999999999999</v>
      </c>
      <c r="K227" s="11">
        <v>1.2</v>
      </c>
      <c r="L227" s="11">
        <v>1.36</v>
      </c>
      <c r="M227" s="11">
        <v>1.4223346126411913</v>
      </c>
      <c r="N227" s="11">
        <v>1.33</v>
      </c>
      <c r="O227" s="11">
        <v>1.6174199999999999</v>
      </c>
      <c r="P227" s="147">
        <v>2.4</v>
      </c>
      <c r="Q227" s="11">
        <v>1.59</v>
      </c>
      <c r="R227" s="11">
        <v>1.45</v>
      </c>
      <c r="S227" s="11">
        <v>1.25</v>
      </c>
      <c r="T227" s="11">
        <v>1.52</v>
      </c>
      <c r="U227" s="15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58</v>
      </c>
    </row>
    <row r="228" spans="1:65">
      <c r="A228" s="29"/>
      <c r="B228" s="19">
        <v>1</v>
      </c>
      <c r="C228" s="9">
        <v>3</v>
      </c>
      <c r="D228" s="11">
        <v>1.44</v>
      </c>
      <c r="E228" s="147">
        <v>2.04</v>
      </c>
      <c r="F228" s="11">
        <v>1.4441816767721622</v>
      </c>
      <c r="G228" s="11">
        <v>1.1499999999999999</v>
      </c>
      <c r="H228" s="11">
        <v>1.24</v>
      </c>
      <c r="I228" s="11">
        <v>1.32</v>
      </c>
      <c r="J228" s="11">
        <v>1.1200000000000001</v>
      </c>
      <c r="K228" s="11">
        <v>1.17</v>
      </c>
      <c r="L228" s="11">
        <v>1.38</v>
      </c>
      <c r="M228" s="11">
        <v>1.4346806757365411</v>
      </c>
      <c r="N228" s="11">
        <v>1.34</v>
      </c>
      <c r="O228" s="11">
        <v>1.6214519999999999</v>
      </c>
      <c r="P228" s="147">
        <v>2.7</v>
      </c>
      <c r="Q228" s="11">
        <v>1.47</v>
      </c>
      <c r="R228" s="11">
        <v>1.42</v>
      </c>
      <c r="S228" s="11">
        <v>1.19</v>
      </c>
      <c r="T228" s="11">
        <v>1.44</v>
      </c>
      <c r="U228" s="15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1.46</v>
      </c>
      <c r="E229" s="147">
        <v>1.9800000000000002</v>
      </c>
      <c r="F229" s="11">
        <v>1.4175902981183597</v>
      </c>
      <c r="G229" s="11">
        <v>1.1399999999999999</v>
      </c>
      <c r="H229" s="11">
        <v>1.17</v>
      </c>
      <c r="I229" s="11">
        <v>1.24</v>
      </c>
      <c r="J229" s="11">
        <v>1.1499999999999999</v>
      </c>
      <c r="K229" s="11">
        <v>1.24</v>
      </c>
      <c r="L229" s="11">
        <v>1.36</v>
      </c>
      <c r="M229" s="148">
        <v>1.3237192886618128</v>
      </c>
      <c r="N229" s="11">
        <v>1.31</v>
      </c>
      <c r="O229" s="11">
        <v>1.585458</v>
      </c>
      <c r="P229" s="147">
        <v>2.1</v>
      </c>
      <c r="Q229" s="11">
        <v>1.44</v>
      </c>
      <c r="R229" s="11">
        <v>1.35</v>
      </c>
      <c r="S229" s="11">
        <v>1.3</v>
      </c>
      <c r="T229" s="11">
        <v>1.54</v>
      </c>
      <c r="U229" s="15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1.3504358338592082</v>
      </c>
    </row>
    <row r="230" spans="1:65">
      <c r="A230" s="29"/>
      <c r="B230" s="19">
        <v>1</v>
      </c>
      <c r="C230" s="9">
        <v>5</v>
      </c>
      <c r="D230" s="11">
        <v>1.48</v>
      </c>
      <c r="E230" s="147">
        <v>1.99</v>
      </c>
      <c r="F230" s="11">
        <v>1.418723861092577</v>
      </c>
      <c r="G230" s="11">
        <v>1.17</v>
      </c>
      <c r="H230" s="11">
        <v>1.22</v>
      </c>
      <c r="I230" s="11">
        <v>1.3</v>
      </c>
      <c r="J230" s="11">
        <v>1.1399999999999999</v>
      </c>
      <c r="K230" s="11">
        <v>1.18</v>
      </c>
      <c r="L230" s="11">
        <v>1.38</v>
      </c>
      <c r="M230" s="11">
        <v>1.4235549453621701</v>
      </c>
      <c r="N230" s="11">
        <v>1.41</v>
      </c>
      <c r="O230" s="11">
        <v>1.4601719999999998</v>
      </c>
      <c r="P230" s="147">
        <v>2.2999999999999998</v>
      </c>
      <c r="Q230" s="11">
        <v>1.51</v>
      </c>
      <c r="R230" s="11">
        <v>1.49</v>
      </c>
      <c r="S230" s="11">
        <v>1.1399999999999999</v>
      </c>
      <c r="T230" s="11">
        <v>1.58</v>
      </c>
      <c r="U230" s="15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86</v>
      </c>
    </row>
    <row r="231" spans="1:65">
      <c r="A231" s="29"/>
      <c r="B231" s="19">
        <v>1</v>
      </c>
      <c r="C231" s="9">
        <v>6</v>
      </c>
      <c r="D231" s="11">
        <v>1.44</v>
      </c>
      <c r="E231" s="147">
        <v>2.0299999999999998</v>
      </c>
      <c r="F231" s="11">
        <v>1.4460161646699998</v>
      </c>
      <c r="G231" s="11">
        <v>1.1100000000000001</v>
      </c>
      <c r="H231" s="11">
        <v>1.2</v>
      </c>
      <c r="I231" s="11">
        <v>1.24</v>
      </c>
      <c r="J231" s="11">
        <v>1.1200000000000001</v>
      </c>
      <c r="K231" s="11">
        <v>1.24</v>
      </c>
      <c r="L231" s="11">
        <v>1.35</v>
      </c>
      <c r="M231" s="11">
        <v>1.4606255546371394</v>
      </c>
      <c r="N231" s="11">
        <v>1.34</v>
      </c>
      <c r="O231" s="11">
        <v>1.5496319999999999</v>
      </c>
      <c r="P231" s="147">
        <v>2.2999999999999998</v>
      </c>
      <c r="Q231" s="11">
        <v>1.41</v>
      </c>
      <c r="R231" s="11">
        <v>1.41</v>
      </c>
      <c r="S231" s="11">
        <v>1.18</v>
      </c>
      <c r="T231" s="11">
        <v>1.52</v>
      </c>
      <c r="U231" s="15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275</v>
      </c>
      <c r="C232" s="12"/>
      <c r="D232" s="22">
        <v>1.4633333333333332</v>
      </c>
      <c r="E232" s="22">
        <v>2.0099999999999998</v>
      </c>
      <c r="F232" s="22">
        <v>1.4308154017869337</v>
      </c>
      <c r="G232" s="22">
        <v>1.145</v>
      </c>
      <c r="H232" s="22">
        <v>1.2083333333333333</v>
      </c>
      <c r="I232" s="22">
        <v>1.2816666666666667</v>
      </c>
      <c r="J232" s="22">
        <v>1.1333333333333333</v>
      </c>
      <c r="K232" s="22">
        <v>1.2</v>
      </c>
      <c r="L232" s="22">
        <v>1.3633333333333333</v>
      </c>
      <c r="M232" s="22">
        <v>1.4151027476390734</v>
      </c>
      <c r="N232" s="22">
        <v>1.3633333333333333</v>
      </c>
      <c r="O232" s="22">
        <v>1.5656759999999998</v>
      </c>
      <c r="P232" s="22">
        <v>2.3333333333333335</v>
      </c>
      <c r="Q232" s="22">
        <v>1.5066666666666666</v>
      </c>
      <c r="R232" s="22">
        <v>1.43</v>
      </c>
      <c r="S232" s="22">
        <v>1.2166666666666666</v>
      </c>
      <c r="T232" s="22">
        <v>1.5149999999999999</v>
      </c>
      <c r="U232" s="15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276</v>
      </c>
      <c r="C233" s="28"/>
      <c r="D233" s="11">
        <v>1.47</v>
      </c>
      <c r="E233" s="11">
        <v>2.0099999999999998</v>
      </c>
      <c r="F233" s="11">
        <v>1.429190205034252</v>
      </c>
      <c r="G233" s="11">
        <v>1.145</v>
      </c>
      <c r="H233" s="11">
        <v>1.21</v>
      </c>
      <c r="I233" s="11">
        <v>1.28</v>
      </c>
      <c r="J233" s="11">
        <v>1.1299999999999999</v>
      </c>
      <c r="K233" s="11">
        <v>1.19</v>
      </c>
      <c r="L233" s="11">
        <v>1.36</v>
      </c>
      <c r="M233" s="11">
        <v>1.4246281770788776</v>
      </c>
      <c r="N233" s="11">
        <v>1.34</v>
      </c>
      <c r="O233" s="11">
        <v>1.5726900000000001</v>
      </c>
      <c r="P233" s="11">
        <v>2.2999999999999998</v>
      </c>
      <c r="Q233" s="11">
        <v>1.49</v>
      </c>
      <c r="R233" s="11">
        <v>1.4350000000000001</v>
      </c>
      <c r="S233" s="11">
        <v>1.2149999999999999</v>
      </c>
      <c r="T233" s="11">
        <v>1.52</v>
      </c>
      <c r="U233" s="152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277</v>
      </c>
      <c r="C234" s="28"/>
      <c r="D234" s="23">
        <v>1.9663841605003521E-2</v>
      </c>
      <c r="E234" s="23">
        <v>2.2803508501982681E-2</v>
      </c>
      <c r="F234" s="23">
        <v>1.2446590964119937E-2</v>
      </c>
      <c r="G234" s="23">
        <v>2.0736441353327664E-2</v>
      </c>
      <c r="H234" s="23">
        <v>2.4013884872437191E-2</v>
      </c>
      <c r="I234" s="23">
        <v>4.0207793606049431E-2</v>
      </c>
      <c r="J234" s="23">
        <v>1.5055453054181515E-2</v>
      </c>
      <c r="K234" s="23">
        <v>3.2863353450309996E-2</v>
      </c>
      <c r="L234" s="23">
        <v>1.3662601021279369E-2</v>
      </c>
      <c r="M234" s="23">
        <v>4.6994954912822677E-2</v>
      </c>
      <c r="N234" s="23">
        <v>5.4283207962192694E-2</v>
      </c>
      <c r="O234" s="23">
        <v>5.9331852666169159E-2</v>
      </c>
      <c r="P234" s="23">
        <v>0.20655911179772896</v>
      </c>
      <c r="Q234" s="23">
        <v>8.3586282766173289E-2</v>
      </c>
      <c r="R234" s="23">
        <v>4.8579831205964444E-2</v>
      </c>
      <c r="S234" s="23">
        <v>5.7503623074260914E-2</v>
      </c>
      <c r="T234" s="23">
        <v>4.7222875812470422E-2</v>
      </c>
      <c r="U234" s="15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87</v>
      </c>
      <c r="C235" s="28"/>
      <c r="D235" s="13">
        <v>1.3437704969250699E-2</v>
      </c>
      <c r="E235" s="13">
        <v>1.1345029105464022E-2</v>
      </c>
      <c r="F235" s="13">
        <v>8.6989495280631532E-3</v>
      </c>
      <c r="G235" s="13">
        <v>1.8110429129543811E-2</v>
      </c>
      <c r="H235" s="13">
        <v>1.9873559894430778E-2</v>
      </c>
      <c r="I235" s="13">
        <v>3.1371490459856509E-2</v>
      </c>
      <c r="J235" s="13">
        <v>1.3284223283101337E-2</v>
      </c>
      <c r="K235" s="13">
        <v>2.7386127875258331E-2</v>
      </c>
      <c r="L235" s="13">
        <v>1.0021467741769709E-2</v>
      </c>
      <c r="M235" s="13">
        <v>3.3209570818251918E-2</v>
      </c>
      <c r="N235" s="13">
        <v>3.9816533957598557E-2</v>
      </c>
      <c r="O235" s="13">
        <v>3.7895358085688974E-2</v>
      </c>
      <c r="P235" s="13">
        <v>8.8525333627598124E-2</v>
      </c>
      <c r="Q235" s="13">
        <v>5.5477621304982273E-2</v>
      </c>
      <c r="R235" s="13">
        <v>3.3971909934240874E-2</v>
      </c>
      <c r="S235" s="13">
        <v>4.7263251841858291E-2</v>
      </c>
      <c r="T235" s="13">
        <v>3.1170215057736254E-2</v>
      </c>
      <c r="U235" s="15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278</v>
      </c>
      <c r="C236" s="28"/>
      <c r="D236" s="13">
        <v>8.3600787718652425E-2</v>
      </c>
      <c r="E236" s="13">
        <v>0.48840837128552939</v>
      </c>
      <c r="F236" s="13">
        <v>5.9521204867632127E-2</v>
      </c>
      <c r="G236" s="13">
        <v>-0.15212557954132766</v>
      </c>
      <c r="H236" s="13">
        <v>-0.10522713998175059</v>
      </c>
      <c r="I236" s="13">
        <v>-5.092368364960842E-2</v>
      </c>
      <c r="J236" s="13">
        <v>-0.16076476577598664</v>
      </c>
      <c r="K236" s="13">
        <v>-0.11139798729222117</v>
      </c>
      <c r="L236" s="13">
        <v>9.5506199930042168E-3</v>
      </c>
      <c r="M236" s="13">
        <v>4.788595811699059E-2</v>
      </c>
      <c r="N236" s="13">
        <v>9.5506199930042168E-3</v>
      </c>
      <c r="O236" s="13">
        <v>0.15938570404022023</v>
      </c>
      <c r="P236" s="13">
        <v>0.72783724693179219</v>
      </c>
      <c r="Q236" s="13">
        <v>0.11568919373309994</v>
      </c>
      <c r="R236" s="13">
        <v>5.8917398476769689E-2</v>
      </c>
      <c r="S236" s="13">
        <v>-9.9056292671279911E-2</v>
      </c>
      <c r="T236" s="13">
        <v>0.12186004104357062</v>
      </c>
      <c r="U236" s="15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279</v>
      </c>
      <c r="C237" s="46"/>
      <c r="D237" s="44">
        <v>0.24</v>
      </c>
      <c r="E237" s="44">
        <v>3.01</v>
      </c>
      <c r="F237" s="44">
        <v>0.08</v>
      </c>
      <c r="G237" s="44">
        <v>1.36</v>
      </c>
      <c r="H237" s="44">
        <v>1.04</v>
      </c>
      <c r="I237" s="44">
        <v>0.67</v>
      </c>
      <c r="J237" s="44">
        <v>1.42</v>
      </c>
      <c r="K237" s="44">
        <v>1.0900000000000001</v>
      </c>
      <c r="L237" s="44">
        <v>0.26</v>
      </c>
      <c r="M237" s="44">
        <v>0</v>
      </c>
      <c r="N237" s="44">
        <v>0.26</v>
      </c>
      <c r="O237" s="44">
        <v>0.76</v>
      </c>
      <c r="P237" s="44">
        <v>4.6399999999999997</v>
      </c>
      <c r="Q237" s="44">
        <v>0.46</v>
      </c>
      <c r="R237" s="44">
        <v>0.08</v>
      </c>
      <c r="S237" s="44">
        <v>1</v>
      </c>
      <c r="T237" s="44">
        <v>0.5</v>
      </c>
      <c r="U237" s="152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BM238" s="55"/>
    </row>
    <row r="239" spans="1:65" ht="15">
      <c r="B239" s="8" t="s">
        <v>650</v>
      </c>
      <c r="BM239" s="27" t="s">
        <v>67</v>
      </c>
    </row>
    <row r="240" spans="1:65" ht="15">
      <c r="A240" s="24" t="s">
        <v>0</v>
      </c>
      <c r="B240" s="18" t="s">
        <v>114</v>
      </c>
      <c r="C240" s="15" t="s">
        <v>115</v>
      </c>
      <c r="D240" s="16" t="s">
        <v>244</v>
      </c>
      <c r="E240" s="17" t="s">
        <v>244</v>
      </c>
      <c r="F240" s="17" t="s">
        <v>244</v>
      </c>
      <c r="G240" s="17" t="s">
        <v>244</v>
      </c>
      <c r="H240" s="17" t="s">
        <v>244</v>
      </c>
      <c r="I240" s="17" t="s">
        <v>244</v>
      </c>
      <c r="J240" s="17" t="s">
        <v>244</v>
      </c>
      <c r="K240" s="17" t="s">
        <v>244</v>
      </c>
      <c r="L240" s="17" t="s">
        <v>244</v>
      </c>
      <c r="M240" s="17" t="s">
        <v>244</v>
      </c>
      <c r="N240" s="17" t="s">
        <v>244</v>
      </c>
      <c r="O240" s="17" t="s">
        <v>244</v>
      </c>
      <c r="P240" s="17" t="s">
        <v>244</v>
      </c>
      <c r="Q240" s="17" t="s">
        <v>244</v>
      </c>
      <c r="R240" s="17" t="s">
        <v>244</v>
      </c>
      <c r="S240" s="17" t="s">
        <v>244</v>
      </c>
      <c r="T240" s="17" t="s">
        <v>244</v>
      </c>
      <c r="U240" s="17" t="s">
        <v>244</v>
      </c>
      <c r="V240" s="17" t="s">
        <v>244</v>
      </c>
      <c r="W240" s="17" t="s">
        <v>244</v>
      </c>
      <c r="X240" s="17" t="s">
        <v>244</v>
      </c>
      <c r="Y240" s="17" t="s">
        <v>244</v>
      </c>
      <c r="Z240" s="17" t="s">
        <v>244</v>
      </c>
      <c r="AA240" s="17" t="s">
        <v>244</v>
      </c>
      <c r="AB240" s="17" t="s">
        <v>244</v>
      </c>
      <c r="AC240" s="17" t="s">
        <v>244</v>
      </c>
      <c r="AD240" s="152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245</v>
      </c>
      <c r="C241" s="9" t="s">
        <v>245</v>
      </c>
      <c r="D241" s="150" t="s">
        <v>247</v>
      </c>
      <c r="E241" s="151" t="s">
        <v>248</v>
      </c>
      <c r="F241" s="151" t="s">
        <v>249</v>
      </c>
      <c r="G241" s="151" t="s">
        <v>250</v>
      </c>
      <c r="H241" s="151" t="s">
        <v>252</v>
      </c>
      <c r="I241" s="151" t="s">
        <v>253</v>
      </c>
      <c r="J241" s="151" t="s">
        <v>254</v>
      </c>
      <c r="K241" s="151" t="s">
        <v>255</v>
      </c>
      <c r="L241" s="151" t="s">
        <v>256</v>
      </c>
      <c r="M241" s="151" t="s">
        <v>257</v>
      </c>
      <c r="N241" s="151" t="s">
        <v>258</v>
      </c>
      <c r="O241" s="151" t="s">
        <v>259</v>
      </c>
      <c r="P241" s="151" t="s">
        <v>260</v>
      </c>
      <c r="Q241" s="151" t="s">
        <v>261</v>
      </c>
      <c r="R241" s="151" t="s">
        <v>262</v>
      </c>
      <c r="S241" s="151" t="s">
        <v>263</v>
      </c>
      <c r="T241" s="151" t="s">
        <v>264</v>
      </c>
      <c r="U241" s="151" t="s">
        <v>265</v>
      </c>
      <c r="V241" s="151" t="s">
        <v>283</v>
      </c>
      <c r="W241" s="151" t="s">
        <v>305</v>
      </c>
      <c r="X241" s="151" t="s">
        <v>284</v>
      </c>
      <c r="Y241" s="151" t="s">
        <v>266</v>
      </c>
      <c r="Z241" s="151" t="s">
        <v>267</v>
      </c>
      <c r="AA241" s="151" t="s">
        <v>285</v>
      </c>
      <c r="AB241" s="151" t="s">
        <v>268</v>
      </c>
      <c r="AC241" s="151" t="s">
        <v>269</v>
      </c>
      <c r="AD241" s="152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286</v>
      </c>
      <c r="E242" s="11" t="s">
        <v>289</v>
      </c>
      <c r="F242" s="11" t="s">
        <v>289</v>
      </c>
      <c r="G242" s="11" t="s">
        <v>286</v>
      </c>
      <c r="H242" s="11" t="s">
        <v>288</v>
      </c>
      <c r="I242" s="11" t="s">
        <v>286</v>
      </c>
      <c r="J242" s="11" t="s">
        <v>286</v>
      </c>
      <c r="K242" s="11" t="s">
        <v>286</v>
      </c>
      <c r="L242" s="11" t="s">
        <v>286</v>
      </c>
      <c r="M242" s="11" t="s">
        <v>286</v>
      </c>
      <c r="N242" s="11" t="s">
        <v>286</v>
      </c>
      <c r="O242" s="11" t="s">
        <v>288</v>
      </c>
      <c r="P242" s="11" t="s">
        <v>289</v>
      </c>
      <c r="Q242" s="11" t="s">
        <v>286</v>
      </c>
      <c r="R242" s="11" t="s">
        <v>288</v>
      </c>
      <c r="S242" s="11" t="s">
        <v>289</v>
      </c>
      <c r="T242" s="11" t="s">
        <v>288</v>
      </c>
      <c r="U242" s="11" t="s">
        <v>289</v>
      </c>
      <c r="V242" s="11" t="s">
        <v>289</v>
      </c>
      <c r="W242" s="11" t="s">
        <v>288</v>
      </c>
      <c r="X242" s="11" t="s">
        <v>286</v>
      </c>
      <c r="Y242" s="11" t="s">
        <v>289</v>
      </c>
      <c r="Z242" s="11" t="s">
        <v>289</v>
      </c>
      <c r="AA242" s="11" t="s">
        <v>289</v>
      </c>
      <c r="AB242" s="11" t="s">
        <v>289</v>
      </c>
      <c r="AC242" s="11" t="s">
        <v>286</v>
      </c>
      <c r="AD242" s="152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 t="s">
        <v>335</v>
      </c>
      <c r="E243" s="25" t="s">
        <v>335</v>
      </c>
      <c r="F243" s="25" t="s">
        <v>335</v>
      </c>
      <c r="G243" s="25" t="s">
        <v>336</v>
      </c>
      <c r="H243" s="25" t="s">
        <v>337</v>
      </c>
      <c r="I243" s="25" t="s">
        <v>336</v>
      </c>
      <c r="J243" s="25" t="s">
        <v>336</v>
      </c>
      <c r="K243" s="25" t="s">
        <v>336</v>
      </c>
      <c r="L243" s="25" t="s">
        <v>336</v>
      </c>
      <c r="M243" s="25" t="s">
        <v>336</v>
      </c>
      <c r="N243" s="25" t="s">
        <v>337</v>
      </c>
      <c r="O243" s="25" t="s">
        <v>336</v>
      </c>
      <c r="P243" s="25" t="s">
        <v>337</v>
      </c>
      <c r="Q243" s="25" t="s">
        <v>338</v>
      </c>
      <c r="R243" s="25" t="s">
        <v>337</v>
      </c>
      <c r="S243" s="25" t="s">
        <v>338</v>
      </c>
      <c r="T243" s="25" t="s">
        <v>336</v>
      </c>
      <c r="U243" s="25" t="s">
        <v>338</v>
      </c>
      <c r="V243" s="25" t="s">
        <v>339</v>
      </c>
      <c r="W243" s="25" t="s">
        <v>337</v>
      </c>
      <c r="X243" s="25" t="s">
        <v>336</v>
      </c>
      <c r="Y243" s="25" t="s">
        <v>337</v>
      </c>
      <c r="Z243" s="25" t="s">
        <v>337</v>
      </c>
      <c r="AA243" s="25" t="s">
        <v>336</v>
      </c>
      <c r="AB243" s="25" t="s">
        <v>336</v>
      </c>
      <c r="AC243" s="25" t="s">
        <v>119</v>
      </c>
      <c r="AD243" s="152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2">
        <v>5.8570000000000011E-2</v>
      </c>
      <c r="E244" s="202">
        <v>5.3200000000000004E-2</v>
      </c>
      <c r="F244" s="202">
        <v>5.3886281752197535E-2</v>
      </c>
      <c r="G244" s="202">
        <v>5.6135999999999998E-2</v>
      </c>
      <c r="H244" s="203">
        <v>4.58E-2</v>
      </c>
      <c r="I244" s="202">
        <v>5.7200000000000001E-2</v>
      </c>
      <c r="J244" s="202">
        <v>5.5599999999999997E-2</v>
      </c>
      <c r="K244" s="202">
        <v>5.8400000000000001E-2</v>
      </c>
      <c r="L244" s="202">
        <v>5.3499999999999999E-2</v>
      </c>
      <c r="M244" s="202">
        <v>5.2400000000000002E-2</v>
      </c>
      <c r="N244" s="202">
        <v>5.62E-2</v>
      </c>
      <c r="O244" s="202">
        <v>6.3399999999999998E-2</v>
      </c>
      <c r="P244" s="202">
        <v>5.534E-2</v>
      </c>
      <c r="Q244" s="202">
        <v>5.6183906860500003E-2</v>
      </c>
      <c r="R244" s="202">
        <v>5.74E-2</v>
      </c>
      <c r="S244" s="202">
        <v>5.74E-2</v>
      </c>
      <c r="T244" s="202">
        <v>5.4364200000000008E-2</v>
      </c>
      <c r="U244" s="202">
        <v>5.4900000000000004E-2</v>
      </c>
      <c r="V244" s="202">
        <v>6.0100000000000001E-2</v>
      </c>
      <c r="W244" s="202">
        <v>5.7599999999999998E-2</v>
      </c>
      <c r="X244" s="202">
        <v>5.6599999999999998E-2</v>
      </c>
      <c r="Y244" s="202">
        <v>5.5579999999999997E-2</v>
      </c>
      <c r="Z244" s="203">
        <v>4.9799999999999997E-2</v>
      </c>
      <c r="AA244" s="202">
        <v>5.5099999999999996E-2</v>
      </c>
      <c r="AB244" s="202">
        <v>6.2699999999999992E-2</v>
      </c>
      <c r="AC244" s="202">
        <v>5.7120000000000004E-2</v>
      </c>
      <c r="AD244" s="204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6">
        <v>1</v>
      </c>
    </row>
    <row r="245" spans="1:65">
      <c r="A245" s="29"/>
      <c r="B245" s="19">
        <v>1</v>
      </c>
      <c r="C245" s="9">
        <v>2</v>
      </c>
      <c r="D245" s="23">
        <v>5.8010000000000006E-2</v>
      </c>
      <c r="E245" s="23">
        <v>5.3100000000000001E-2</v>
      </c>
      <c r="F245" s="23">
        <v>5.3533987229940808E-2</v>
      </c>
      <c r="G245" s="23">
        <v>5.5745000000000003E-2</v>
      </c>
      <c r="H245" s="208">
        <v>4.58E-2</v>
      </c>
      <c r="I245" s="23">
        <v>5.6499999999999995E-2</v>
      </c>
      <c r="J245" s="23">
        <v>5.6400000000000006E-2</v>
      </c>
      <c r="K245" s="23">
        <v>6.0999999999999999E-2</v>
      </c>
      <c r="L245" s="23">
        <v>5.4299999999999994E-2</v>
      </c>
      <c r="M245" s="23">
        <v>5.3700000000000005E-2</v>
      </c>
      <c r="N245" s="23">
        <v>5.4299999999999994E-2</v>
      </c>
      <c r="O245" s="23">
        <v>6.3399999999999998E-2</v>
      </c>
      <c r="P245" s="23">
        <v>5.3970000000000004E-2</v>
      </c>
      <c r="Q245" s="23">
        <v>5.7326692132499989E-2</v>
      </c>
      <c r="R245" s="23">
        <v>5.8400000000000001E-2</v>
      </c>
      <c r="S245" s="23">
        <v>5.806E-2</v>
      </c>
      <c r="T245" s="23">
        <v>5.4439700000000008E-2</v>
      </c>
      <c r="U245" s="23">
        <v>5.4600000000000003E-2</v>
      </c>
      <c r="V245" s="23">
        <v>6.359999999999999E-2</v>
      </c>
      <c r="W245" s="23">
        <v>4.8799999999999996E-2</v>
      </c>
      <c r="X245" s="23">
        <v>5.6999999999999995E-2</v>
      </c>
      <c r="Y245" s="23">
        <v>5.5310000000000005E-2</v>
      </c>
      <c r="Z245" s="208">
        <v>4.99E-2</v>
      </c>
      <c r="AA245" s="23">
        <v>5.6099999999999997E-2</v>
      </c>
      <c r="AB245" s="23">
        <v>6.1799999999999994E-2</v>
      </c>
      <c r="AC245" s="23">
        <v>5.6869999999999997E-2</v>
      </c>
      <c r="AD245" s="204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6">
        <v>20</v>
      </c>
    </row>
    <row r="246" spans="1:65">
      <c r="A246" s="29"/>
      <c r="B246" s="19">
        <v>1</v>
      </c>
      <c r="C246" s="9">
        <v>3</v>
      </c>
      <c r="D246" s="23">
        <v>5.704E-2</v>
      </c>
      <c r="E246" s="23">
        <v>5.4299999999999994E-2</v>
      </c>
      <c r="F246" s="23">
        <v>5.2955669157920278E-2</v>
      </c>
      <c r="G246" s="23">
        <v>5.6492999999999995E-2</v>
      </c>
      <c r="H246" s="208">
        <v>4.5899999999999996E-2</v>
      </c>
      <c r="I246" s="23">
        <v>5.7099999999999998E-2</v>
      </c>
      <c r="J246" s="23">
        <v>5.7200000000000001E-2</v>
      </c>
      <c r="K246" s="23">
        <v>5.9900000000000002E-2</v>
      </c>
      <c r="L246" s="23">
        <v>5.4100000000000002E-2</v>
      </c>
      <c r="M246" s="23">
        <v>5.3700000000000005E-2</v>
      </c>
      <c r="N246" s="23">
        <v>5.3899999999999997E-2</v>
      </c>
      <c r="O246" s="23">
        <v>5.7799999999999997E-2</v>
      </c>
      <c r="P246" s="23">
        <v>5.4979999999999994E-2</v>
      </c>
      <c r="Q246" s="23">
        <v>5.5991105704499999E-2</v>
      </c>
      <c r="R246" s="23">
        <v>5.7499999999999996E-2</v>
      </c>
      <c r="S246" s="23">
        <v>5.8189999999999999E-2</v>
      </c>
      <c r="T246" s="23">
        <v>5.4115499999999997E-2</v>
      </c>
      <c r="U246" s="23">
        <v>5.5E-2</v>
      </c>
      <c r="V246" s="23">
        <v>6.1799999999999994E-2</v>
      </c>
      <c r="W246" s="23">
        <v>5.3300000000000007E-2</v>
      </c>
      <c r="X246" s="23">
        <v>5.7599999999999998E-2</v>
      </c>
      <c r="Y246" s="23">
        <v>5.5539999999999992E-2</v>
      </c>
      <c r="Z246" s="208">
        <v>4.9700000000000008E-2</v>
      </c>
      <c r="AA246" s="23">
        <v>5.6899999999999992E-2</v>
      </c>
      <c r="AB246" s="23">
        <v>6.3199999999999992E-2</v>
      </c>
      <c r="AC246" s="23">
        <v>5.6890000000000003E-2</v>
      </c>
      <c r="AD246" s="204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6">
        <v>16</v>
      </c>
    </row>
    <row r="247" spans="1:65">
      <c r="A247" s="29"/>
      <c r="B247" s="19">
        <v>1</v>
      </c>
      <c r="C247" s="9">
        <v>4</v>
      </c>
      <c r="D247" s="23">
        <v>5.9060000000000001E-2</v>
      </c>
      <c r="E247" s="23">
        <v>5.3399999999999996E-2</v>
      </c>
      <c r="F247" s="23">
        <v>5.3602181900664868E-2</v>
      </c>
      <c r="G247" s="23">
        <v>5.7686000000000001E-2</v>
      </c>
      <c r="H247" s="208">
        <v>4.5699999999999998E-2</v>
      </c>
      <c r="I247" s="23">
        <v>5.6099999999999997E-2</v>
      </c>
      <c r="J247" s="23">
        <v>5.6300000000000003E-2</v>
      </c>
      <c r="K247" s="23">
        <v>5.6800000000000003E-2</v>
      </c>
      <c r="L247" s="23">
        <v>5.6499999999999995E-2</v>
      </c>
      <c r="M247" s="23">
        <v>5.3399999999999996E-2</v>
      </c>
      <c r="N247" s="23">
        <v>5.4800000000000001E-2</v>
      </c>
      <c r="O247" s="23">
        <v>6.2699999999999992E-2</v>
      </c>
      <c r="P247" s="23">
        <v>5.5570000000000001E-2</v>
      </c>
      <c r="Q247" s="23">
        <v>5.7628666463500011E-2</v>
      </c>
      <c r="R247" s="23">
        <v>5.6899999999999992E-2</v>
      </c>
      <c r="S247" s="23">
        <v>5.8429999999999996E-2</v>
      </c>
      <c r="T247" s="23">
        <v>5.4565299999999997E-2</v>
      </c>
      <c r="U247" s="23">
        <v>5.4800000000000001E-2</v>
      </c>
      <c r="V247" s="23">
        <v>6.0299999999999999E-2</v>
      </c>
      <c r="W247" s="23">
        <v>4.7699999999999999E-2</v>
      </c>
      <c r="X247" s="23">
        <v>5.6800000000000003E-2</v>
      </c>
      <c r="Y247" s="23">
        <v>5.5820000000000002E-2</v>
      </c>
      <c r="Z247" s="208">
        <v>4.9799999999999997E-2</v>
      </c>
      <c r="AA247" s="23">
        <v>5.6400000000000006E-2</v>
      </c>
      <c r="AB247" s="23">
        <v>6.1799999999999994E-2</v>
      </c>
      <c r="AC247" s="23">
        <v>5.6512E-2</v>
      </c>
      <c r="AD247" s="204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6">
        <v>5.6475872551741919E-2</v>
      </c>
    </row>
    <row r="248" spans="1:65">
      <c r="A248" s="29"/>
      <c r="B248" s="19">
        <v>1</v>
      </c>
      <c r="C248" s="9">
        <v>5</v>
      </c>
      <c r="D248" s="23">
        <v>5.7910000000000003E-2</v>
      </c>
      <c r="E248" s="23">
        <v>5.3600000000000002E-2</v>
      </c>
      <c r="F248" s="23">
        <v>5.2465140305360092E-2</v>
      </c>
      <c r="G248" s="23">
        <v>5.4620000000000002E-2</v>
      </c>
      <c r="H248" s="208">
        <v>4.5600000000000002E-2</v>
      </c>
      <c r="I248" s="23">
        <v>5.6400000000000006E-2</v>
      </c>
      <c r="J248" s="23">
        <v>5.67E-2</v>
      </c>
      <c r="K248" s="23">
        <v>5.8400000000000001E-2</v>
      </c>
      <c r="L248" s="23">
        <v>5.5099999999999996E-2</v>
      </c>
      <c r="M248" s="23">
        <v>5.3600000000000002E-2</v>
      </c>
      <c r="N248" s="23">
        <v>5.5900000000000005E-2</v>
      </c>
      <c r="O248" s="23">
        <v>6.0499999999999998E-2</v>
      </c>
      <c r="P248" s="23">
        <v>5.3690000000000002E-2</v>
      </c>
      <c r="Q248" s="23">
        <v>5.6541623499E-2</v>
      </c>
      <c r="R248" s="23">
        <v>5.79E-2</v>
      </c>
      <c r="S248" s="23">
        <v>5.8979999999999991E-2</v>
      </c>
      <c r="T248" s="23">
        <v>5.4444199999999998E-2</v>
      </c>
      <c r="U248" s="23">
        <v>5.4900000000000004E-2</v>
      </c>
      <c r="V248" s="23">
        <v>6.3299999999999995E-2</v>
      </c>
      <c r="W248" s="23">
        <v>5.2400000000000002E-2</v>
      </c>
      <c r="X248" s="23">
        <v>5.74E-2</v>
      </c>
      <c r="Y248" s="23">
        <v>5.5170000000000004E-2</v>
      </c>
      <c r="Z248" s="208">
        <v>4.9500000000000002E-2</v>
      </c>
      <c r="AA248" s="23">
        <v>5.7799999999999997E-2</v>
      </c>
      <c r="AB248" s="23">
        <v>6.2100000000000002E-2</v>
      </c>
      <c r="AC248" s="23">
        <v>5.7050999999999998E-2</v>
      </c>
      <c r="AD248" s="204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6">
        <v>87</v>
      </c>
    </row>
    <row r="249" spans="1:65">
      <c r="A249" s="29"/>
      <c r="B249" s="19">
        <v>1</v>
      </c>
      <c r="C249" s="9">
        <v>6</v>
      </c>
      <c r="D249" s="23">
        <v>5.8130000000000001E-2</v>
      </c>
      <c r="E249" s="23">
        <v>5.3600000000000002E-2</v>
      </c>
      <c r="F249" s="23">
        <v>5.2896068933753149E-2</v>
      </c>
      <c r="G249" s="23">
        <v>5.6585000000000003E-2</v>
      </c>
      <c r="H249" s="208">
        <v>4.5499999999999999E-2</v>
      </c>
      <c r="I249" s="23">
        <v>5.6599999999999998E-2</v>
      </c>
      <c r="J249" s="23">
        <v>5.67E-2</v>
      </c>
      <c r="K249" s="23">
        <v>5.7300000000000004E-2</v>
      </c>
      <c r="L249" s="23">
        <v>5.4600000000000003E-2</v>
      </c>
      <c r="M249" s="23">
        <v>5.4100000000000002E-2</v>
      </c>
      <c r="N249" s="23">
        <v>5.4199999999999998E-2</v>
      </c>
      <c r="O249" s="23">
        <v>6.2799999999999995E-2</v>
      </c>
      <c r="P249" s="23">
        <v>5.3899999999999997E-2</v>
      </c>
      <c r="Q249" s="23">
        <v>5.6793523511000005E-2</v>
      </c>
      <c r="R249" s="23">
        <v>5.74E-2</v>
      </c>
      <c r="S249" s="23">
        <v>5.7629999999999994E-2</v>
      </c>
      <c r="T249" s="23">
        <v>5.4654899999999999E-2</v>
      </c>
      <c r="U249" s="23">
        <v>5.4199999999999998E-2</v>
      </c>
      <c r="V249" s="23">
        <v>6.3E-2</v>
      </c>
      <c r="W249" s="23">
        <v>4.8399999999999999E-2</v>
      </c>
      <c r="X249" s="23">
        <v>5.6899999999999992E-2</v>
      </c>
      <c r="Y249" s="23">
        <v>5.5539999999999992E-2</v>
      </c>
      <c r="Z249" s="208">
        <v>4.9500000000000002E-2</v>
      </c>
      <c r="AA249" s="23">
        <v>5.5800000000000002E-2</v>
      </c>
      <c r="AB249" s="23">
        <v>6.3299999999999995E-2</v>
      </c>
      <c r="AC249" s="23">
        <v>5.6409000000000008E-2</v>
      </c>
      <c r="AD249" s="204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56"/>
    </row>
    <row r="250" spans="1:65">
      <c r="A250" s="29"/>
      <c r="B250" s="20" t="s">
        <v>275</v>
      </c>
      <c r="C250" s="12"/>
      <c r="D250" s="210">
        <v>5.8120000000000005E-2</v>
      </c>
      <c r="E250" s="210">
        <v>5.3533333333333329E-2</v>
      </c>
      <c r="F250" s="210">
        <v>5.322322154663945E-2</v>
      </c>
      <c r="G250" s="210">
        <v>5.6210833333333328E-2</v>
      </c>
      <c r="H250" s="210">
        <v>4.5716666666666662E-2</v>
      </c>
      <c r="I250" s="210">
        <v>5.6649999999999999E-2</v>
      </c>
      <c r="J250" s="210">
        <v>5.648333333333333E-2</v>
      </c>
      <c r="K250" s="210">
        <v>5.8633333333333343E-2</v>
      </c>
      <c r="L250" s="210">
        <v>5.4683333333333327E-2</v>
      </c>
      <c r="M250" s="210">
        <v>5.3483333333333327E-2</v>
      </c>
      <c r="N250" s="210">
        <v>5.488333333333334E-2</v>
      </c>
      <c r="O250" s="210">
        <v>6.1766666666666657E-2</v>
      </c>
      <c r="P250" s="210">
        <v>5.4575000000000005E-2</v>
      </c>
      <c r="Q250" s="210">
        <v>5.6744253028500002E-2</v>
      </c>
      <c r="R250" s="210">
        <v>5.7583333333333341E-2</v>
      </c>
      <c r="S250" s="210">
        <v>5.8115E-2</v>
      </c>
      <c r="T250" s="210">
        <v>5.4430633333333332E-2</v>
      </c>
      <c r="U250" s="210">
        <v>5.4733333333333335E-2</v>
      </c>
      <c r="V250" s="210">
        <v>6.2016666666666664E-2</v>
      </c>
      <c r="W250" s="210">
        <v>5.1366666666666672E-2</v>
      </c>
      <c r="X250" s="210">
        <v>5.7049999999999997E-2</v>
      </c>
      <c r="Y250" s="210">
        <v>5.5493333333333332E-2</v>
      </c>
      <c r="Z250" s="210">
        <v>4.9699999999999994E-2</v>
      </c>
      <c r="AA250" s="210">
        <v>5.6350000000000004E-2</v>
      </c>
      <c r="AB250" s="210">
        <v>6.2483333333333335E-2</v>
      </c>
      <c r="AC250" s="210">
        <v>5.6808666666666667E-2</v>
      </c>
      <c r="AD250" s="204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56"/>
    </row>
    <row r="251" spans="1:65">
      <c r="A251" s="29"/>
      <c r="B251" s="3" t="s">
        <v>276</v>
      </c>
      <c r="C251" s="28"/>
      <c r="D251" s="23">
        <v>5.8070000000000004E-2</v>
      </c>
      <c r="E251" s="23">
        <v>5.3499999999999999E-2</v>
      </c>
      <c r="F251" s="23">
        <v>5.3244828193930546E-2</v>
      </c>
      <c r="G251" s="23">
        <v>5.6314499999999997E-2</v>
      </c>
      <c r="H251" s="23">
        <v>4.5749999999999999E-2</v>
      </c>
      <c r="I251" s="23">
        <v>5.6549999999999996E-2</v>
      </c>
      <c r="J251" s="23">
        <v>5.6550000000000003E-2</v>
      </c>
      <c r="K251" s="23">
        <v>5.8400000000000001E-2</v>
      </c>
      <c r="L251" s="23">
        <v>5.4449999999999998E-2</v>
      </c>
      <c r="M251" s="23">
        <v>5.3650000000000003E-2</v>
      </c>
      <c r="N251" s="23">
        <v>5.4550000000000001E-2</v>
      </c>
      <c r="O251" s="23">
        <v>6.275E-2</v>
      </c>
      <c r="P251" s="23">
        <v>5.4474999999999996E-2</v>
      </c>
      <c r="Q251" s="23">
        <v>5.6667573504999999E-2</v>
      </c>
      <c r="R251" s="23">
        <v>5.7450000000000001E-2</v>
      </c>
      <c r="S251" s="23">
        <v>5.8124999999999996E-2</v>
      </c>
      <c r="T251" s="23">
        <v>5.4441950000000003E-2</v>
      </c>
      <c r="U251" s="23">
        <v>5.4850000000000003E-2</v>
      </c>
      <c r="V251" s="23">
        <v>6.2399999999999997E-2</v>
      </c>
      <c r="W251" s="23">
        <v>5.0599999999999999E-2</v>
      </c>
      <c r="X251" s="23">
        <v>5.6949999999999994E-2</v>
      </c>
      <c r="Y251" s="23">
        <v>5.5539999999999992E-2</v>
      </c>
      <c r="Z251" s="23">
        <v>4.9750000000000003E-2</v>
      </c>
      <c r="AA251" s="23">
        <v>5.6250000000000001E-2</v>
      </c>
      <c r="AB251" s="23">
        <v>6.2399999999999997E-2</v>
      </c>
      <c r="AC251" s="23">
        <v>5.688E-2</v>
      </c>
      <c r="AD251" s="204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56"/>
    </row>
    <row r="252" spans="1:65">
      <c r="A252" s="29"/>
      <c r="B252" s="3" t="s">
        <v>277</v>
      </c>
      <c r="C252" s="28"/>
      <c r="D252" s="23">
        <v>6.7952924881862283E-4</v>
      </c>
      <c r="E252" s="23">
        <v>4.2739521132865348E-4</v>
      </c>
      <c r="F252" s="23">
        <v>5.3537563957335244E-4</v>
      </c>
      <c r="G252" s="23">
        <v>1.0147991755350737E-3</v>
      </c>
      <c r="H252" s="23">
        <v>1.4719601443879677E-4</v>
      </c>
      <c r="I252" s="23">
        <v>4.2308391602612392E-4</v>
      </c>
      <c r="J252" s="23">
        <v>5.3447793842839565E-4</v>
      </c>
      <c r="K252" s="23">
        <v>1.578184611085364E-3</v>
      </c>
      <c r="L252" s="23">
        <v>1.0361788777362058E-3</v>
      </c>
      <c r="M252" s="23">
        <v>5.7763887219149936E-4</v>
      </c>
      <c r="N252" s="23">
        <v>9.537644712751005E-4</v>
      </c>
      <c r="O252" s="23">
        <v>2.2187083329420891E-3</v>
      </c>
      <c r="P252" s="23">
        <v>8.1782027365430291E-4</v>
      </c>
      <c r="Q252" s="23">
        <v>6.3970734874450928E-4</v>
      </c>
      <c r="R252" s="23">
        <v>5.1153364177409599E-4</v>
      </c>
      <c r="S252" s="23">
        <v>5.6613602605734038E-4</v>
      </c>
      <c r="T252" s="23">
        <v>1.8569831088802782E-4</v>
      </c>
      <c r="U252" s="23">
        <v>2.9439202887759642E-4</v>
      </c>
      <c r="V252" s="23">
        <v>1.5354695264532794E-3</v>
      </c>
      <c r="W252" s="23">
        <v>3.8077114736632389E-3</v>
      </c>
      <c r="X252" s="23">
        <v>3.781534080237811E-4</v>
      </c>
      <c r="Y252" s="23">
        <v>2.2659802882343358E-4</v>
      </c>
      <c r="Z252" s="23">
        <v>1.6733200530681327E-4</v>
      </c>
      <c r="AA252" s="23">
        <v>9.3112834775878155E-4</v>
      </c>
      <c r="AB252" s="23">
        <v>6.7946057035464926E-4</v>
      </c>
      <c r="AC252" s="23">
        <v>2.8767180373937549E-4</v>
      </c>
      <c r="AD252" s="204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29"/>
      <c r="B253" s="3" t="s">
        <v>87</v>
      </c>
      <c r="C253" s="28"/>
      <c r="D253" s="13">
        <v>1.1691831535076098E-2</v>
      </c>
      <c r="E253" s="13">
        <v>7.9837212576958933E-3</v>
      </c>
      <c r="F253" s="13">
        <v>1.0059061139397647E-2</v>
      </c>
      <c r="G253" s="13">
        <v>1.8053444778469284E-2</v>
      </c>
      <c r="H253" s="13">
        <v>3.2197451207903053E-3</v>
      </c>
      <c r="I253" s="13">
        <v>7.4683833367365209E-3</v>
      </c>
      <c r="J253" s="13">
        <v>9.4625778417538331E-3</v>
      </c>
      <c r="K253" s="13">
        <v>2.6916167329483178E-2</v>
      </c>
      <c r="L253" s="13">
        <v>1.8948714618766339E-2</v>
      </c>
      <c r="M253" s="13">
        <v>1.0800352861168578E-2</v>
      </c>
      <c r="N253" s="13">
        <v>1.7378034702856367E-2</v>
      </c>
      <c r="O253" s="13">
        <v>3.5920804095122869E-2</v>
      </c>
      <c r="P253" s="13">
        <v>1.498525467071558E-2</v>
      </c>
      <c r="Q253" s="13">
        <v>1.1273517838418174E-2</v>
      </c>
      <c r="R253" s="13">
        <v>8.8833628093909576E-3</v>
      </c>
      <c r="S253" s="13">
        <v>9.7416506247498987E-3</v>
      </c>
      <c r="T253" s="13">
        <v>3.4116507473064095E-3</v>
      </c>
      <c r="U253" s="13">
        <v>5.3786606981290454E-3</v>
      </c>
      <c r="V253" s="13">
        <v>2.4758981883148824E-2</v>
      </c>
      <c r="W253" s="13">
        <v>7.4128062433418018E-2</v>
      </c>
      <c r="X253" s="13">
        <v>6.6284558812231571E-3</v>
      </c>
      <c r="Y253" s="13">
        <v>4.0833378572218927E-3</v>
      </c>
      <c r="Z253" s="13">
        <v>3.3668411530545935E-3</v>
      </c>
      <c r="AA253" s="13">
        <v>1.6524016819144303E-2</v>
      </c>
      <c r="AB253" s="13">
        <v>1.087426893072258E-2</v>
      </c>
      <c r="AC253" s="13">
        <v>5.0638717755396856E-3</v>
      </c>
      <c r="AD253" s="152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278</v>
      </c>
      <c r="C254" s="28"/>
      <c r="D254" s="13">
        <v>2.9112032695940648E-2</v>
      </c>
      <c r="E254" s="13">
        <v>-5.2102589751273021E-2</v>
      </c>
      <c r="F254" s="13">
        <v>-5.7593638807837189E-2</v>
      </c>
      <c r="G254" s="13">
        <v>-4.6929636751653625E-3</v>
      </c>
      <c r="H254" s="13">
        <v>-0.19050977698871174</v>
      </c>
      <c r="I254" s="13">
        <v>3.083218379646091E-3</v>
      </c>
      <c r="J254" s="13">
        <v>1.3210564537224911E-4</v>
      </c>
      <c r="K254" s="13">
        <v>3.8201459917503788E-2</v>
      </c>
      <c r="L254" s="13">
        <v>-3.17399118847842E-2</v>
      </c>
      <c r="M254" s="13">
        <v>-5.298792357155524E-2</v>
      </c>
      <c r="N254" s="13">
        <v>-2.8198576603655545E-2</v>
      </c>
      <c r="O254" s="13">
        <v>9.3682379321849973E-2</v>
      </c>
      <c r="P254" s="13">
        <v>-3.3658135162061953E-2</v>
      </c>
      <c r="Q254" s="13">
        <v>4.7521262555474397E-3</v>
      </c>
      <c r="R254" s="13">
        <v>1.9609449691579295E-2</v>
      </c>
      <c r="S254" s="13">
        <v>2.9023499313912238E-2</v>
      </c>
      <c r="T254" s="13">
        <v>-3.6214389012489967E-2</v>
      </c>
      <c r="U254" s="13">
        <v>-3.0854578064501981E-2</v>
      </c>
      <c r="V254" s="13">
        <v>9.8109048423260736E-2</v>
      </c>
      <c r="W254" s="13">
        <v>-9.0467055296831522E-2</v>
      </c>
      <c r="X254" s="13">
        <v>1.0165888941902956E-2</v>
      </c>
      <c r="Y254" s="13">
        <v>-1.7397503996213759E-2</v>
      </c>
      <c r="Z254" s="13">
        <v>-0.11997818263956916</v>
      </c>
      <c r="AA254" s="13">
        <v>-2.228784542046558E-3</v>
      </c>
      <c r="AB254" s="13">
        <v>0.10637216407922723</v>
      </c>
      <c r="AC254" s="13">
        <v>5.8926777026746535E-3</v>
      </c>
      <c r="AD254" s="152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279</v>
      </c>
      <c r="C255" s="46"/>
      <c r="D255" s="44">
        <v>0.7</v>
      </c>
      <c r="E255" s="44">
        <v>1.05</v>
      </c>
      <c r="F255" s="44">
        <v>1.1599999999999999</v>
      </c>
      <c r="G255" s="44">
        <v>0.03</v>
      </c>
      <c r="H255" s="44">
        <v>4.0199999999999996</v>
      </c>
      <c r="I255" s="44">
        <v>0.14000000000000001</v>
      </c>
      <c r="J255" s="44">
        <v>0.08</v>
      </c>
      <c r="K255" s="44">
        <v>0.9</v>
      </c>
      <c r="L255" s="44">
        <v>0.61</v>
      </c>
      <c r="M255" s="44">
        <v>1.07</v>
      </c>
      <c r="N255" s="44">
        <v>0.53</v>
      </c>
      <c r="O255" s="44">
        <v>2.09</v>
      </c>
      <c r="P255" s="44">
        <v>0.65</v>
      </c>
      <c r="Q255" s="44">
        <v>0.18</v>
      </c>
      <c r="R255" s="44">
        <v>0.5</v>
      </c>
      <c r="S255" s="44">
        <v>0.7</v>
      </c>
      <c r="T255" s="44">
        <v>0.7</v>
      </c>
      <c r="U255" s="44">
        <v>0.59</v>
      </c>
      <c r="V255" s="44">
        <v>2.19</v>
      </c>
      <c r="W255" s="44">
        <v>1.87</v>
      </c>
      <c r="X255" s="44">
        <v>0.28999999999999998</v>
      </c>
      <c r="Y255" s="44">
        <v>0.3</v>
      </c>
      <c r="Z255" s="44">
        <v>2.5099999999999998</v>
      </c>
      <c r="AA255" s="44">
        <v>0.03</v>
      </c>
      <c r="AB255" s="44">
        <v>2.36</v>
      </c>
      <c r="AC255" s="44">
        <v>0.2</v>
      </c>
      <c r="AD255" s="152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651</v>
      </c>
      <c r="BM257" s="27" t="s">
        <v>282</v>
      </c>
    </row>
    <row r="258" spans="1:65" ht="15">
      <c r="A258" s="24" t="s">
        <v>33</v>
      </c>
      <c r="B258" s="18" t="s">
        <v>114</v>
      </c>
      <c r="C258" s="15" t="s">
        <v>115</v>
      </c>
      <c r="D258" s="16" t="s">
        <v>244</v>
      </c>
      <c r="E258" s="17" t="s">
        <v>244</v>
      </c>
      <c r="F258" s="17" t="s">
        <v>244</v>
      </c>
      <c r="G258" s="17" t="s">
        <v>244</v>
      </c>
      <c r="H258" s="15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245</v>
      </c>
      <c r="C259" s="9" t="s">
        <v>245</v>
      </c>
      <c r="D259" s="150" t="s">
        <v>247</v>
      </c>
      <c r="E259" s="151" t="s">
        <v>261</v>
      </c>
      <c r="F259" s="151" t="s">
        <v>264</v>
      </c>
      <c r="G259" s="151" t="s">
        <v>285</v>
      </c>
      <c r="H259" s="15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286</v>
      </c>
      <c r="E260" s="11" t="s">
        <v>286</v>
      </c>
      <c r="F260" s="11" t="s">
        <v>286</v>
      </c>
      <c r="G260" s="11" t="s">
        <v>289</v>
      </c>
      <c r="H260" s="15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 t="s">
        <v>335</v>
      </c>
      <c r="E261" s="25" t="s">
        <v>338</v>
      </c>
      <c r="F261" s="25" t="s">
        <v>336</v>
      </c>
      <c r="G261" s="25" t="s">
        <v>336</v>
      </c>
      <c r="H261" s="15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21">
        <v>1.5840000000000001</v>
      </c>
      <c r="E262" s="21">
        <v>1.4585626783524077</v>
      </c>
      <c r="F262" s="21">
        <v>2.1509459999999998</v>
      </c>
      <c r="G262" s="21">
        <v>1.6</v>
      </c>
      <c r="H262" s="15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1.595</v>
      </c>
      <c r="E263" s="11">
        <v>1.5403521739558337</v>
      </c>
      <c r="F263" s="11">
        <v>2.2211280000000002</v>
      </c>
      <c r="G263" s="11">
        <v>1.7</v>
      </c>
      <c r="H263" s="15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21</v>
      </c>
    </row>
    <row r="264" spans="1:65">
      <c r="A264" s="29"/>
      <c r="B264" s="19">
        <v>1</v>
      </c>
      <c r="C264" s="9">
        <v>3</v>
      </c>
      <c r="D264" s="11">
        <v>1.609</v>
      </c>
      <c r="E264" s="11">
        <v>1.5279460051176676</v>
      </c>
      <c r="F264" s="11">
        <v>2.2645979999999999</v>
      </c>
      <c r="G264" s="11">
        <v>1.7</v>
      </c>
      <c r="H264" s="15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1.607</v>
      </c>
      <c r="E265" s="11">
        <v>1.4506945262566899</v>
      </c>
      <c r="F265" s="11">
        <v>2.2194479999999999</v>
      </c>
      <c r="G265" s="11">
        <v>1.7</v>
      </c>
      <c r="H265" s="15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1.74485059318425</v>
      </c>
    </row>
    <row r="266" spans="1:65">
      <c r="A266" s="29"/>
      <c r="B266" s="19">
        <v>1</v>
      </c>
      <c r="C266" s="9">
        <v>5</v>
      </c>
      <c r="D266" s="11">
        <v>1.5880000000000001</v>
      </c>
      <c r="E266" s="11">
        <v>1.529595244001225</v>
      </c>
      <c r="F266" s="11">
        <v>2.1168</v>
      </c>
      <c r="G266" s="11">
        <v>1.8</v>
      </c>
      <c r="H266" s="15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38</v>
      </c>
    </row>
    <row r="267" spans="1:65">
      <c r="A267" s="29"/>
      <c r="B267" s="19">
        <v>1</v>
      </c>
      <c r="C267" s="9">
        <v>6</v>
      </c>
      <c r="D267" s="11">
        <v>1.603</v>
      </c>
      <c r="E267" s="11">
        <v>1.5196676087382666</v>
      </c>
      <c r="F267" s="11">
        <v>2.0906760000000002</v>
      </c>
      <c r="G267" s="11">
        <v>1.7</v>
      </c>
      <c r="H267" s="15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275</v>
      </c>
      <c r="C268" s="12"/>
      <c r="D268" s="22">
        <v>1.5976666666666668</v>
      </c>
      <c r="E268" s="22">
        <v>1.5044697060703485</v>
      </c>
      <c r="F268" s="22">
        <v>2.1772659999999999</v>
      </c>
      <c r="G268" s="22">
        <v>1.7</v>
      </c>
      <c r="H268" s="15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276</v>
      </c>
      <c r="C269" s="28"/>
      <c r="D269" s="11">
        <v>1.599</v>
      </c>
      <c r="E269" s="11">
        <v>1.5238068069279671</v>
      </c>
      <c r="F269" s="11">
        <v>2.1851969999999996</v>
      </c>
      <c r="G269" s="11">
        <v>1.7</v>
      </c>
      <c r="H269" s="15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277</v>
      </c>
      <c r="C270" s="28"/>
      <c r="D270" s="23">
        <v>1.0308572484426048E-2</v>
      </c>
      <c r="E270" s="23">
        <v>3.9243297971038454E-2</v>
      </c>
      <c r="F270" s="23">
        <v>6.8083451804384826E-2</v>
      </c>
      <c r="G270" s="23">
        <v>6.3245553203367569E-2</v>
      </c>
      <c r="H270" s="15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87</v>
      </c>
      <c r="C271" s="28"/>
      <c r="D271" s="13">
        <v>6.4522673593319724E-3</v>
      </c>
      <c r="E271" s="13">
        <v>2.6084472032036683E-2</v>
      </c>
      <c r="F271" s="13">
        <v>3.1270157989140887E-2</v>
      </c>
      <c r="G271" s="13">
        <v>3.7203266590216215E-2</v>
      </c>
      <c r="H271" s="15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278</v>
      </c>
      <c r="C272" s="28"/>
      <c r="D272" s="13">
        <v>-8.4353312021392735E-2</v>
      </c>
      <c r="E272" s="13">
        <v>-0.13776588554508873</v>
      </c>
      <c r="F272" s="13">
        <v>0.24782374405284591</v>
      </c>
      <c r="G272" s="13">
        <v>-2.5704546486355784E-2</v>
      </c>
      <c r="H272" s="15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279</v>
      </c>
      <c r="C273" s="46"/>
      <c r="D273" s="44">
        <v>0.35</v>
      </c>
      <c r="E273" s="44">
        <v>1</v>
      </c>
      <c r="F273" s="44">
        <v>3.64</v>
      </c>
      <c r="G273" s="44">
        <v>0.35</v>
      </c>
      <c r="H273" s="15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BM274" s="55"/>
    </row>
    <row r="275" spans="1:65" ht="15">
      <c r="B275" s="8" t="s">
        <v>652</v>
      </c>
      <c r="BM275" s="27" t="s">
        <v>282</v>
      </c>
    </row>
    <row r="276" spans="1:65" ht="15">
      <c r="A276" s="24" t="s">
        <v>36</v>
      </c>
      <c r="B276" s="18" t="s">
        <v>114</v>
      </c>
      <c r="C276" s="15" t="s">
        <v>115</v>
      </c>
      <c r="D276" s="16" t="s">
        <v>244</v>
      </c>
      <c r="E276" s="17" t="s">
        <v>244</v>
      </c>
      <c r="F276" s="17" t="s">
        <v>244</v>
      </c>
      <c r="G276" s="17" t="s">
        <v>244</v>
      </c>
      <c r="H276" s="15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245</v>
      </c>
      <c r="C277" s="9" t="s">
        <v>245</v>
      </c>
      <c r="D277" s="150" t="s">
        <v>247</v>
      </c>
      <c r="E277" s="151" t="s">
        <v>261</v>
      </c>
      <c r="F277" s="151" t="s">
        <v>264</v>
      </c>
      <c r="G277" s="151" t="s">
        <v>285</v>
      </c>
      <c r="H277" s="15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286</v>
      </c>
      <c r="E278" s="11" t="s">
        <v>286</v>
      </c>
      <c r="F278" s="11" t="s">
        <v>286</v>
      </c>
      <c r="G278" s="11" t="s">
        <v>289</v>
      </c>
      <c r="H278" s="15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 t="s">
        <v>335</v>
      </c>
      <c r="E279" s="25" t="s">
        <v>338</v>
      </c>
      <c r="F279" s="25" t="s">
        <v>336</v>
      </c>
      <c r="G279" s="25" t="s">
        <v>336</v>
      </c>
      <c r="H279" s="15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0.41799999999999998</v>
      </c>
      <c r="E280" s="21">
        <v>0.36246364754611016</v>
      </c>
      <c r="F280" s="21">
        <v>0.591696</v>
      </c>
      <c r="G280" s="21">
        <v>0.4</v>
      </c>
      <c r="H280" s="15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0.42299999999999999</v>
      </c>
      <c r="E281" s="11">
        <v>0.36010674954050403</v>
      </c>
      <c r="F281" s="11">
        <v>0.59148600000000007</v>
      </c>
      <c r="G281" s="11">
        <v>0.4</v>
      </c>
      <c r="H281" s="15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22</v>
      </c>
    </row>
    <row r="282" spans="1:65">
      <c r="A282" s="29"/>
      <c r="B282" s="19">
        <v>1</v>
      </c>
      <c r="C282" s="9">
        <v>3</v>
      </c>
      <c r="D282" s="11">
        <v>0.41399999999999998</v>
      </c>
      <c r="E282" s="11">
        <v>0.37533089704324241</v>
      </c>
      <c r="F282" s="11">
        <v>0.60110399999999997</v>
      </c>
      <c r="G282" s="11">
        <v>0.4</v>
      </c>
      <c r="H282" s="15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0.42</v>
      </c>
      <c r="E283" s="11">
        <v>0.36646379337817803</v>
      </c>
      <c r="F283" s="11">
        <v>0.61135200000000001</v>
      </c>
      <c r="G283" s="11">
        <v>0.5</v>
      </c>
      <c r="H283" s="15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0.45424888206858099</v>
      </c>
    </row>
    <row r="284" spans="1:65">
      <c r="A284" s="29"/>
      <c r="B284" s="19">
        <v>1</v>
      </c>
      <c r="C284" s="9">
        <v>5</v>
      </c>
      <c r="D284" s="11">
        <v>0.41299999999999998</v>
      </c>
      <c r="E284" s="11">
        <v>0.39589415018622187</v>
      </c>
      <c r="F284" s="11">
        <v>0.57674399999999992</v>
      </c>
      <c r="G284" s="11">
        <v>0.4</v>
      </c>
      <c r="H284" s="15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39</v>
      </c>
    </row>
    <row r="285" spans="1:65">
      <c r="A285" s="29"/>
      <c r="B285" s="19">
        <v>1</v>
      </c>
      <c r="C285" s="9">
        <v>6</v>
      </c>
      <c r="D285" s="11">
        <v>0.42599999999999999</v>
      </c>
      <c r="E285" s="11">
        <v>0.37497593195168644</v>
      </c>
      <c r="F285" s="11">
        <v>0.58035599999999998</v>
      </c>
      <c r="G285" s="11">
        <v>0.5</v>
      </c>
      <c r="H285" s="15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275</v>
      </c>
      <c r="C286" s="12"/>
      <c r="D286" s="22">
        <v>0.41899999999999998</v>
      </c>
      <c r="E286" s="22">
        <v>0.37253919494099047</v>
      </c>
      <c r="F286" s="22">
        <v>0.59212299999999995</v>
      </c>
      <c r="G286" s="22">
        <v>0.43333333333333335</v>
      </c>
      <c r="H286" s="15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276</v>
      </c>
      <c r="C287" s="28"/>
      <c r="D287" s="11">
        <v>0.41899999999999998</v>
      </c>
      <c r="E287" s="11">
        <v>0.37071986266493223</v>
      </c>
      <c r="F287" s="11">
        <v>0.59159099999999998</v>
      </c>
      <c r="G287" s="11">
        <v>0.4</v>
      </c>
      <c r="H287" s="15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277</v>
      </c>
      <c r="C288" s="28"/>
      <c r="D288" s="23">
        <v>5.0596442562694114E-3</v>
      </c>
      <c r="E288" s="23">
        <v>1.3055099237353616E-2</v>
      </c>
      <c r="F288" s="23">
        <v>1.2852834940199009E-2</v>
      </c>
      <c r="G288" s="23">
        <v>5.1639777949432392E-2</v>
      </c>
      <c r="H288" s="15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87</v>
      </c>
      <c r="C289" s="28"/>
      <c r="D289" s="13">
        <v>1.2075523284652534E-2</v>
      </c>
      <c r="E289" s="13">
        <v>3.5043558945311838E-2</v>
      </c>
      <c r="F289" s="13">
        <v>2.1706359895155247E-2</v>
      </c>
      <c r="G289" s="13">
        <v>0.11916871834484398</v>
      </c>
      <c r="H289" s="15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278</v>
      </c>
      <c r="C290" s="28"/>
      <c r="D290" s="13">
        <v>-7.7598170210266493E-2</v>
      </c>
      <c r="E290" s="13">
        <v>-0.17987867522204326</v>
      </c>
      <c r="F290" s="13">
        <v>0.30352109465533728</v>
      </c>
      <c r="G290" s="13">
        <v>-4.6044249223028078E-2</v>
      </c>
      <c r="H290" s="15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279</v>
      </c>
      <c r="C291" s="46"/>
      <c r="D291" s="44">
        <v>0.16</v>
      </c>
      <c r="E291" s="44">
        <v>1.19</v>
      </c>
      <c r="F291" s="44">
        <v>3.68</v>
      </c>
      <c r="G291" s="44">
        <v>0.16</v>
      </c>
      <c r="H291" s="15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BM292" s="55"/>
    </row>
    <row r="293" spans="1:65" ht="15">
      <c r="B293" s="8" t="s">
        <v>653</v>
      </c>
      <c r="BM293" s="27" t="s">
        <v>282</v>
      </c>
    </row>
    <row r="294" spans="1:65" ht="15">
      <c r="A294" s="24" t="s">
        <v>39</v>
      </c>
      <c r="B294" s="18" t="s">
        <v>114</v>
      </c>
      <c r="C294" s="15" t="s">
        <v>115</v>
      </c>
      <c r="D294" s="16" t="s">
        <v>244</v>
      </c>
      <c r="E294" s="17" t="s">
        <v>244</v>
      </c>
      <c r="F294" s="17" t="s">
        <v>244</v>
      </c>
      <c r="G294" s="17" t="s">
        <v>244</v>
      </c>
      <c r="H294" s="15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245</v>
      </c>
      <c r="C295" s="9" t="s">
        <v>245</v>
      </c>
      <c r="D295" s="150" t="s">
        <v>247</v>
      </c>
      <c r="E295" s="151" t="s">
        <v>261</v>
      </c>
      <c r="F295" s="151" t="s">
        <v>264</v>
      </c>
      <c r="G295" s="151" t="s">
        <v>285</v>
      </c>
      <c r="H295" s="15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286</v>
      </c>
      <c r="E296" s="11" t="s">
        <v>286</v>
      </c>
      <c r="F296" s="11" t="s">
        <v>286</v>
      </c>
      <c r="G296" s="11" t="s">
        <v>289</v>
      </c>
      <c r="H296" s="15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 t="s">
        <v>335</v>
      </c>
      <c r="E297" s="25" t="s">
        <v>338</v>
      </c>
      <c r="F297" s="25" t="s">
        <v>336</v>
      </c>
      <c r="G297" s="25" t="s">
        <v>336</v>
      </c>
      <c r="H297" s="15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0.622</v>
      </c>
      <c r="E298" s="21">
        <v>0.60312961909149065</v>
      </c>
      <c r="F298" s="146">
        <v>1.0217339999999999</v>
      </c>
      <c r="G298" s="21">
        <v>0.6</v>
      </c>
      <c r="H298" s="15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0.66200000000000003</v>
      </c>
      <c r="E299" s="11">
        <v>0.61727250550773016</v>
      </c>
      <c r="F299" s="147">
        <v>1.0412219999999999</v>
      </c>
      <c r="G299" s="11">
        <v>0.7</v>
      </c>
      <c r="H299" s="15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23</v>
      </c>
    </row>
    <row r="300" spans="1:65">
      <c r="A300" s="29"/>
      <c r="B300" s="19">
        <v>1</v>
      </c>
      <c r="C300" s="9">
        <v>3</v>
      </c>
      <c r="D300" s="11">
        <v>0.63800000000000001</v>
      </c>
      <c r="E300" s="11">
        <v>0.60420810217488619</v>
      </c>
      <c r="F300" s="147">
        <v>1.079442</v>
      </c>
      <c r="G300" s="11">
        <v>0.6</v>
      </c>
      <c r="H300" s="15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0.63400000000000001</v>
      </c>
      <c r="E301" s="11">
        <v>0.58265954451805713</v>
      </c>
      <c r="F301" s="147">
        <v>1.0454220000000001</v>
      </c>
      <c r="G301" s="11">
        <v>0.7</v>
      </c>
      <c r="H301" s="15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0.63693574451547097</v>
      </c>
    </row>
    <row r="302" spans="1:65">
      <c r="A302" s="29"/>
      <c r="B302" s="19">
        <v>1</v>
      </c>
      <c r="C302" s="9">
        <v>5</v>
      </c>
      <c r="D302" s="11">
        <v>0.64100000000000001</v>
      </c>
      <c r="E302" s="11">
        <v>0.60487869980790987</v>
      </c>
      <c r="F302" s="147">
        <v>1.020138</v>
      </c>
      <c r="G302" s="11">
        <v>0.7</v>
      </c>
      <c r="H302" s="15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40</v>
      </c>
    </row>
    <row r="303" spans="1:65">
      <c r="A303" s="29"/>
      <c r="B303" s="19">
        <v>1</v>
      </c>
      <c r="C303" s="9">
        <v>6</v>
      </c>
      <c r="D303" s="11">
        <v>0.65100000000000002</v>
      </c>
      <c r="E303" s="11">
        <v>0.6046949301784037</v>
      </c>
      <c r="F303" s="147">
        <v>1.019172</v>
      </c>
      <c r="G303" s="11">
        <v>0.7</v>
      </c>
      <c r="H303" s="15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275</v>
      </c>
      <c r="C304" s="12"/>
      <c r="D304" s="22">
        <v>0.64133333333333331</v>
      </c>
      <c r="E304" s="22">
        <v>0.60280723354641286</v>
      </c>
      <c r="F304" s="22">
        <v>1.0378550000000002</v>
      </c>
      <c r="G304" s="22">
        <v>0.66666666666666663</v>
      </c>
      <c r="H304" s="15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276</v>
      </c>
      <c r="C305" s="28"/>
      <c r="D305" s="11">
        <v>0.63949999999999996</v>
      </c>
      <c r="E305" s="11">
        <v>0.60445151617664494</v>
      </c>
      <c r="F305" s="11">
        <v>1.0314779999999999</v>
      </c>
      <c r="G305" s="11">
        <v>0.7</v>
      </c>
      <c r="H305" s="15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277</v>
      </c>
      <c r="C306" s="28"/>
      <c r="D306" s="23">
        <v>1.3851594372730782E-2</v>
      </c>
      <c r="E306" s="23">
        <v>1.118118242851859E-2</v>
      </c>
      <c r="F306" s="23">
        <v>2.3327700126673463E-2</v>
      </c>
      <c r="G306" s="23">
        <v>5.1639777949432218E-2</v>
      </c>
      <c r="H306" s="15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87</v>
      </c>
      <c r="C307" s="28"/>
      <c r="D307" s="13">
        <v>2.1598120123800597E-2</v>
      </c>
      <c r="E307" s="13">
        <v>1.8548520665118563E-2</v>
      </c>
      <c r="F307" s="13">
        <v>2.2476839372237413E-2</v>
      </c>
      <c r="G307" s="13">
        <v>7.7459666924148338E-2</v>
      </c>
      <c r="H307" s="15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278</v>
      </c>
      <c r="C308" s="28"/>
      <c r="D308" s="13">
        <v>6.9042895703830265E-3</v>
      </c>
      <c r="E308" s="13">
        <v>-5.3582345256852126E-2</v>
      </c>
      <c r="F308" s="13">
        <v>0.62945008022672067</v>
      </c>
      <c r="G308" s="13">
        <v>4.6678055686468767E-2</v>
      </c>
      <c r="H308" s="15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279</v>
      </c>
      <c r="C309" s="46"/>
      <c r="D309" s="44">
        <v>0.27</v>
      </c>
      <c r="E309" s="44">
        <v>1.08</v>
      </c>
      <c r="F309" s="44">
        <v>8.11</v>
      </c>
      <c r="G309" s="44">
        <v>0.27</v>
      </c>
      <c r="H309" s="15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BM310" s="55"/>
    </row>
    <row r="311" spans="1:65" ht="15">
      <c r="B311" s="8" t="s">
        <v>654</v>
      </c>
      <c r="BM311" s="27" t="s">
        <v>67</v>
      </c>
    </row>
    <row r="312" spans="1:65" ht="15">
      <c r="A312" s="24" t="s">
        <v>52</v>
      </c>
      <c r="B312" s="18" t="s">
        <v>114</v>
      </c>
      <c r="C312" s="15" t="s">
        <v>115</v>
      </c>
      <c r="D312" s="16" t="s">
        <v>244</v>
      </c>
      <c r="E312" s="17" t="s">
        <v>244</v>
      </c>
      <c r="F312" s="17" t="s">
        <v>244</v>
      </c>
      <c r="G312" s="17" t="s">
        <v>244</v>
      </c>
      <c r="H312" s="17" t="s">
        <v>244</v>
      </c>
      <c r="I312" s="17" t="s">
        <v>244</v>
      </c>
      <c r="J312" s="17" t="s">
        <v>244</v>
      </c>
      <c r="K312" s="17" t="s">
        <v>244</v>
      </c>
      <c r="L312" s="17" t="s">
        <v>244</v>
      </c>
      <c r="M312" s="17" t="s">
        <v>244</v>
      </c>
      <c r="N312" s="17" t="s">
        <v>244</v>
      </c>
      <c r="O312" s="17" t="s">
        <v>244</v>
      </c>
      <c r="P312" s="17" t="s">
        <v>244</v>
      </c>
      <c r="Q312" s="17" t="s">
        <v>244</v>
      </c>
      <c r="R312" s="17" t="s">
        <v>244</v>
      </c>
      <c r="S312" s="17" t="s">
        <v>244</v>
      </c>
      <c r="T312" s="17" t="s">
        <v>244</v>
      </c>
      <c r="U312" s="17" t="s">
        <v>244</v>
      </c>
      <c r="V312" s="17" t="s">
        <v>244</v>
      </c>
      <c r="W312" s="17" t="s">
        <v>244</v>
      </c>
      <c r="X312" s="17" t="s">
        <v>244</v>
      </c>
      <c r="Y312" s="17" t="s">
        <v>244</v>
      </c>
      <c r="Z312" s="17" t="s">
        <v>244</v>
      </c>
      <c r="AA312" s="17" t="s">
        <v>244</v>
      </c>
      <c r="AB312" s="17" t="s">
        <v>244</v>
      </c>
      <c r="AC312" s="152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245</v>
      </c>
      <c r="C313" s="9" t="s">
        <v>245</v>
      </c>
      <c r="D313" s="150" t="s">
        <v>247</v>
      </c>
      <c r="E313" s="151" t="s">
        <v>248</v>
      </c>
      <c r="F313" s="151" t="s">
        <v>249</v>
      </c>
      <c r="G313" s="151" t="s">
        <v>250</v>
      </c>
      <c r="H313" s="151" t="s">
        <v>252</v>
      </c>
      <c r="I313" s="151" t="s">
        <v>253</v>
      </c>
      <c r="J313" s="151" t="s">
        <v>254</v>
      </c>
      <c r="K313" s="151" t="s">
        <v>255</v>
      </c>
      <c r="L313" s="151" t="s">
        <v>256</v>
      </c>
      <c r="M313" s="151" t="s">
        <v>257</v>
      </c>
      <c r="N313" s="151" t="s">
        <v>258</v>
      </c>
      <c r="O313" s="151" t="s">
        <v>259</v>
      </c>
      <c r="P313" s="151" t="s">
        <v>260</v>
      </c>
      <c r="Q313" s="151" t="s">
        <v>261</v>
      </c>
      <c r="R313" s="151" t="s">
        <v>262</v>
      </c>
      <c r="S313" s="151" t="s">
        <v>263</v>
      </c>
      <c r="T313" s="151" t="s">
        <v>265</v>
      </c>
      <c r="U313" s="151" t="s">
        <v>283</v>
      </c>
      <c r="V313" s="151" t="s">
        <v>305</v>
      </c>
      <c r="W313" s="151" t="s">
        <v>284</v>
      </c>
      <c r="X313" s="151" t="s">
        <v>266</v>
      </c>
      <c r="Y313" s="151" t="s">
        <v>267</v>
      </c>
      <c r="Z313" s="151" t="s">
        <v>285</v>
      </c>
      <c r="AA313" s="151" t="s">
        <v>268</v>
      </c>
      <c r="AB313" s="151" t="s">
        <v>269</v>
      </c>
      <c r="AC313" s="152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288</v>
      </c>
      <c r="E314" s="11" t="s">
        <v>289</v>
      </c>
      <c r="F314" s="11" t="s">
        <v>289</v>
      </c>
      <c r="G314" s="11" t="s">
        <v>286</v>
      </c>
      <c r="H314" s="11" t="s">
        <v>288</v>
      </c>
      <c r="I314" s="11" t="s">
        <v>286</v>
      </c>
      <c r="J314" s="11" t="s">
        <v>286</v>
      </c>
      <c r="K314" s="11" t="s">
        <v>286</v>
      </c>
      <c r="L314" s="11" t="s">
        <v>286</v>
      </c>
      <c r="M314" s="11" t="s">
        <v>286</v>
      </c>
      <c r="N314" s="11" t="s">
        <v>288</v>
      </c>
      <c r="O314" s="11" t="s">
        <v>288</v>
      </c>
      <c r="P314" s="11" t="s">
        <v>289</v>
      </c>
      <c r="Q314" s="11" t="s">
        <v>286</v>
      </c>
      <c r="R314" s="11" t="s">
        <v>288</v>
      </c>
      <c r="S314" s="11" t="s">
        <v>289</v>
      </c>
      <c r="T314" s="11" t="s">
        <v>289</v>
      </c>
      <c r="U314" s="11" t="s">
        <v>289</v>
      </c>
      <c r="V314" s="11" t="s">
        <v>288</v>
      </c>
      <c r="W314" s="11" t="s">
        <v>289</v>
      </c>
      <c r="X314" s="11" t="s">
        <v>289</v>
      </c>
      <c r="Y314" s="11" t="s">
        <v>289</v>
      </c>
      <c r="Z314" s="11" t="s">
        <v>289</v>
      </c>
      <c r="AA314" s="11" t="s">
        <v>289</v>
      </c>
      <c r="AB314" s="11" t="s">
        <v>286</v>
      </c>
      <c r="AC314" s="152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335</v>
      </c>
      <c r="E315" s="25" t="s">
        <v>335</v>
      </c>
      <c r="F315" s="25" t="s">
        <v>335</v>
      </c>
      <c r="G315" s="25" t="s">
        <v>336</v>
      </c>
      <c r="H315" s="25" t="s">
        <v>337</v>
      </c>
      <c r="I315" s="25" t="s">
        <v>336</v>
      </c>
      <c r="J315" s="25" t="s">
        <v>336</v>
      </c>
      <c r="K315" s="25" t="s">
        <v>336</v>
      </c>
      <c r="L315" s="25" t="s">
        <v>336</v>
      </c>
      <c r="M315" s="25" t="s">
        <v>336</v>
      </c>
      <c r="N315" s="25" t="s">
        <v>337</v>
      </c>
      <c r="O315" s="25" t="s">
        <v>336</v>
      </c>
      <c r="P315" s="25" t="s">
        <v>337</v>
      </c>
      <c r="Q315" s="25" t="s">
        <v>338</v>
      </c>
      <c r="R315" s="25" t="s">
        <v>337</v>
      </c>
      <c r="S315" s="25" t="s">
        <v>338</v>
      </c>
      <c r="T315" s="25" t="s">
        <v>338</v>
      </c>
      <c r="U315" s="25" t="s">
        <v>339</v>
      </c>
      <c r="V315" s="25" t="s">
        <v>337</v>
      </c>
      <c r="W315" s="25" t="s">
        <v>336</v>
      </c>
      <c r="X315" s="25" t="s">
        <v>337</v>
      </c>
      <c r="Y315" s="25" t="s">
        <v>337</v>
      </c>
      <c r="Z315" s="25" t="s">
        <v>336</v>
      </c>
      <c r="AA315" s="25" t="s">
        <v>336</v>
      </c>
      <c r="AB315" s="25" t="s">
        <v>119</v>
      </c>
      <c r="AC315" s="152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1.6399999999999997</v>
      </c>
      <c r="E316" s="146">
        <v>1.94</v>
      </c>
      <c r="F316" s="21">
        <v>1.5133097101533599</v>
      </c>
      <c r="G316" s="21">
        <v>1.54</v>
      </c>
      <c r="H316" s="146">
        <v>1.91</v>
      </c>
      <c r="I316" s="21">
        <v>1.59</v>
      </c>
      <c r="J316" s="21">
        <v>1.54</v>
      </c>
      <c r="K316" s="21">
        <v>1.67</v>
      </c>
      <c r="L316" s="21">
        <v>1.48</v>
      </c>
      <c r="M316" s="21">
        <v>1.47</v>
      </c>
      <c r="N316" s="21">
        <v>1.69</v>
      </c>
      <c r="O316" s="21">
        <v>1.54</v>
      </c>
      <c r="P316" s="21">
        <v>1.59</v>
      </c>
      <c r="Q316" s="21">
        <v>1.5921651077139998</v>
      </c>
      <c r="R316" s="21">
        <v>1.76</v>
      </c>
      <c r="S316" s="21">
        <v>1.58</v>
      </c>
      <c r="T316" s="146">
        <v>1.28</v>
      </c>
      <c r="U316" s="146">
        <v>1.8599999999999999</v>
      </c>
      <c r="V316" s="21">
        <v>1.6500000000000001</v>
      </c>
      <c r="W316" s="21">
        <v>1.7500000000000002</v>
      </c>
      <c r="X316" s="21">
        <v>1.58</v>
      </c>
      <c r="Y316" s="21">
        <v>1.53</v>
      </c>
      <c r="Z316" s="21">
        <v>1.72</v>
      </c>
      <c r="AA316" s="146">
        <v>1.3160000000000001</v>
      </c>
      <c r="AB316" s="21">
        <v>1.5700000000000003</v>
      </c>
      <c r="AC316" s="152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1.63</v>
      </c>
      <c r="E317" s="147">
        <v>1.96</v>
      </c>
      <c r="F317" s="11">
        <v>1.594165520882048</v>
      </c>
      <c r="G317" s="11">
        <v>1.54</v>
      </c>
      <c r="H317" s="147">
        <v>1.9</v>
      </c>
      <c r="I317" s="11">
        <v>1.58</v>
      </c>
      <c r="J317" s="11">
        <v>1.54</v>
      </c>
      <c r="K317" s="11">
        <v>1.72</v>
      </c>
      <c r="L317" s="11">
        <v>1.53</v>
      </c>
      <c r="M317" s="11">
        <v>1.5</v>
      </c>
      <c r="N317" s="11">
        <v>1.68</v>
      </c>
      <c r="O317" s="11">
        <v>1.54</v>
      </c>
      <c r="P317" s="11">
        <v>1.5700000000000003</v>
      </c>
      <c r="Q317" s="11">
        <v>1.6155981106879997</v>
      </c>
      <c r="R317" s="11">
        <v>1.78</v>
      </c>
      <c r="S317" s="11">
        <v>1.58</v>
      </c>
      <c r="T317" s="147">
        <v>1.27</v>
      </c>
      <c r="U317" s="147">
        <v>1.8599999999999999</v>
      </c>
      <c r="V317" s="11">
        <v>1.44</v>
      </c>
      <c r="W317" s="11">
        <v>1.71</v>
      </c>
      <c r="X317" s="11">
        <v>1.5599999999999998</v>
      </c>
      <c r="Y317" s="11">
        <v>1.5</v>
      </c>
      <c r="Z317" s="11">
        <v>1.73</v>
      </c>
      <c r="AA317" s="147">
        <v>1.2927</v>
      </c>
      <c r="AB317" s="11">
        <v>1.56</v>
      </c>
      <c r="AC317" s="152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24</v>
      </c>
    </row>
    <row r="318" spans="1:65">
      <c r="A318" s="29"/>
      <c r="B318" s="19">
        <v>1</v>
      </c>
      <c r="C318" s="9">
        <v>3</v>
      </c>
      <c r="D318" s="11">
        <v>1.6099999999999999</v>
      </c>
      <c r="E318" s="147">
        <v>1.9800000000000002</v>
      </c>
      <c r="F318" s="11">
        <v>1.5614000821035023</v>
      </c>
      <c r="G318" s="11">
        <v>1.52</v>
      </c>
      <c r="H318" s="147">
        <v>1.8900000000000001</v>
      </c>
      <c r="I318" s="11">
        <v>1.58</v>
      </c>
      <c r="J318" s="11">
        <v>1.5700000000000003</v>
      </c>
      <c r="K318" s="11">
        <v>1.71</v>
      </c>
      <c r="L318" s="11">
        <v>1.48</v>
      </c>
      <c r="M318" s="11">
        <v>1.48</v>
      </c>
      <c r="N318" s="11">
        <v>1.66</v>
      </c>
      <c r="O318" s="11">
        <v>1.43</v>
      </c>
      <c r="P318" s="11">
        <v>1.56</v>
      </c>
      <c r="Q318" s="11">
        <v>1.5683403300159999</v>
      </c>
      <c r="R318" s="11">
        <v>1.76</v>
      </c>
      <c r="S318" s="11">
        <v>1.56</v>
      </c>
      <c r="T318" s="147">
        <v>1.33</v>
      </c>
      <c r="U318" s="147">
        <v>1.92</v>
      </c>
      <c r="V318" s="11">
        <v>1.52</v>
      </c>
      <c r="W318" s="11">
        <v>1.7399999999999998</v>
      </c>
      <c r="X318" s="11">
        <v>1.5661999999999998</v>
      </c>
      <c r="Y318" s="11">
        <v>1.53</v>
      </c>
      <c r="Z318" s="11">
        <v>1.78</v>
      </c>
      <c r="AA318" s="147">
        <v>1.3381000000000001</v>
      </c>
      <c r="AB318" s="11">
        <v>1.56</v>
      </c>
      <c r="AC318" s="152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1.6500000000000001</v>
      </c>
      <c r="E319" s="147">
        <v>1.92</v>
      </c>
      <c r="F319" s="11">
        <v>1.5937299730201397</v>
      </c>
      <c r="G319" s="11">
        <v>1.58</v>
      </c>
      <c r="H319" s="147">
        <v>1.8900000000000001</v>
      </c>
      <c r="I319" s="11">
        <v>1.5700000000000003</v>
      </c>
      <c r="J319" s="11">
        <v>1.54</v>
      </c>
      <c r="K319" s="11">
        <v>1.6200000000000003</v>
      </c>
      <c r="L319" s="11">
        <v>1.53</v>
      </c>
      <c r="M319" s="11">
        <v>1.51</v>
      </c>
      <c r="N319" s="11">
        <v>1.67</v>
      </c>
      <c r="O319" s="11">
        <v>1.56</v>
      </c>
      <c r="P319" s="11">
        <v>1.5700000000000003</v>
      </c>
      <c r="Q319" s="11">
        <v>1.5909366250929999</v>
      </c>
      <c r="R319" s="11">
        <v>1.71</v>
      </c>
      <c r="S319" s="11">
        <v>1.55</v>
      </c>
      <c r="T319" s="147">
        <v>1.32</v>
      </c>
      <c r="U319" s="147">
        <v>1.71</v>
      </c>
      <c r="V319" s="11">
        <v>1.36</v>
      </c>
      <c r="W319" s="11">
        <v>1.73</v>
      </c>
      <c r="X319" s="11">
        <v>1.58</v>
      </c>
      <c r="Y319" s="11">
        <v>1.53</v>
      </c>
      <c r="Z319" s="11">
        <v>1.79</v>
      </c>
      <c r="AA319" s="147">
        <v>1.3117000000000001</v>
      </c>
      <c r="AB319" s="11">
        <v>1.54</v>
      </c>
      <c r="AC319" s="152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1.5909016608135733</v>
      </c>
    </row>
    <row r="320" spans="1:65">
      <c r="A320" s="29"/>
      <c r="B320" s="19">
        <v>1</v>
      </c>
      <c r="C320" s="9">
        <v>5</v>
      </c>
      <c r="D320" s="11">
        <v>1.6099999999999999</v>
      </c>
      <c r="E320" s="147">
        <v>1.95</v>
      </c>
      <c r="F320" s="11">
        <v>1.5574530351410565</v>
      </c>
      <c r="G320" s="11">
        <v>1.5</v>
      </c>
      <c r="H320" s="147">
        <v>1.91</v>
      </c>
      <c r="I320" s="11">
        <v>1.56</v>
      </c>
      <c r="J320" s="11">
        <v>1.55</v>
      </c>
      <c r="K320" s="11">
        <v>1.67</v>
      </c>
      <c r="L320" s="11">
        <v>1.53</v>
      </c>
      <c r="M320" s="11">
        <v>1.5</v>
      </c>
      <c r="N320" s="11">
        <v>1.69</v>
      </c>
      <c r="O320" s="11">
        <v>1.47</v>
      </c>
      <c r="P320" s="11">
        <v>1.5700000000000003</v>
      </c>
      <c r="Q320" s="11">
        <v>1.5899353536829999</v>
      </c>
      <c r="R320" s="11">
        <v>1.77</v>
      </c>
      <c r="S320" s="11">
        <v>1.58</v>
      </c>
      <c r="T320" s="147">
        <v>1.27</v>
      </c>
      <c r="U320" s="147">
        <v>1.9</v>
      </c>
      <c r="V320" s="11">
        <v>1.52</v>
      </c>
      <c r="W320" s="11">
        <v>1.7399999999999998</v>
      </c>
      <c r="X320" s="11">
        <v>1.59</v>
      </c>
      <c r="Y320" s="11">
        <v>1.51</v>
      </c>
      <c r="Z320" s="11">
        <v>1.81</v>
      </c>
      <c r="AA320" s="147">
        <v>1.3138000000000001</v>
      </c>
      <c r="AB320" s="11">
        <v>1.55</v>
      </c>
      <c r="AC320" s="152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88</v>
      </c>
    </row>
    <row r="321" spans="1:65">
      <c r="A321" s="29"/>
      <c r="B321" s="19">
        <v>1</v>
      </c>
      <c r="C321" s="9">
        <v>6</v>
      </c>
      <c r="D321" s="11">
        <v>1.6200000000000003</v>
      </c>
      <c r="E321" s="147">
        <v>1.95</v>
      </c>
      <c r="F321" s="11">
        <v>1.4930214441176908</v>
      </c>
      <c r="G321" s="11">
        <v>1.54</v>
      </c>
      <c r="H321" s="147">
        <v>1.8900000000000001</v>
      </c>
      <c r="I321" s="11">
        <v>1.55</v>
      </c>
      <c r="J321" s="11">
        <v>1.52</v>
      </c>
      <c r="K321" s="11">
        <v>1.6500000000000001</v>
      </c>
      <c r="L321" s="11">
        <v>1.53</v>
      </c>
      <c r="M321" s="11">
        <v>1.5</v>
      </c>
      <c r="N321" s="11">
        <v>1.66</v>
      </c>
      <c r="O321" s="11">
        <v>1.59</v>
      </c>
      <c r="P321" s="11">
        <v>1.5700000000000003</v>
      </c>
      <c r="Q321" s="11">
        <v>1.611944005017</v>
      </c>
      <c r="R321" s="11">
        <v>1.76</v>
      </c>
      <c r="S321" s="11">
        <v>1.55</v>
      </c>
      <c r="T321" s="147">
        <v>1.32</v>
      </c>
      <c r="U321" s="147">
        <v>1.69</v>
      </c>
      <c r="V321" s="11">
        <v>1.37</v>
      </c>
      <c r="W321" s="11">
        <v>1.7399999999999998</v>
      </c>
      <c r="X321" s="11">
        <v>1.5699999999999998</v>
      </c>
      <c r="Y321" s="11">
        <v>1.5</v>
      </c>
      <c r="Z321" s="11">
        <v>1.77</v>
      </c>
      <c r="AA321" s="147">
        <v>1.3487</v>
      </c>
      <c r="AB321" s="11">
        <v>1.53</v>
      </c>
      <c r="AC321" s="152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275</v>
      </c>
      <c r="C322" s="12"/>
      <c r="D322" s="22">
        <v>1.6266666666666667</v>
      </c>
      <c r="E322" s="22">
        <v>1.95</v>
      </c>
      <c r="F322" s="22">
        <v>1.5521799609029661</v>
      </c>
      <c r="G322" s="22">
        <v>1.5366666666666664</v>
      </c>
      <c r="H322" s="22">
        <v>1.8983333333333334</v>
      </c>
      <c r="I322" s="22">
        <v>1.571666666666667</v>
      </c>
      <c r="J322" s="22">
        <v>1.5433333333333332</v>
      </c>
      <c r="K322" s="22">
        <v>1.6733333333333336</v>
      </c>
      <c r="L322" s="22">
        <v>1.5133333333333334</v>
      </c>
      <c r="M322" s="22">
        <v>1.4933333333333332</v>
      </c>
      <c r="N322" s="22">
        <v>1.675</v>
      </c>
      <c r="O322" s="22">
        <v>1.5216666666666667</v>
      </c>
      <c r="P322" s="22">
        <v>1.571666666666667</v>
      </c>
      <c r="Q322" s="22">
        <v>1.5948199220351666</v>
      </c>
      <c r="R322" s="22">
        <v>1.7566666666666666</v>
      </c>
      <c r="S322" s="22">
        <v>1.5666666666666667</v>
      </c>
      <c r="T322" s="22">
        <v>1.2983333333333336</v>
      </c>
      <c r="U322" s="22">
        <v>1.8233333333333333</v>
      </c>
      <c r="V322" s="22">
        <v>1.4766666666666666</v>
      </c>
      <c r="W322" s="22">
        <v>1.7350000000000001</v>
      </c>
      <c r="X322" s="22">
        <v>1.5743666666666665</v>
      </c>
      <c r="Y322" s="22">
        <v>1.5166666666666668</v>
      </c>
      <c r="Z322" s="22">
        <v>1.7666666666666666</v>
      </c>
      <c r="AA322" s="22">
        <v>1.3201666666666667</v>
      </c>
      <c r="AB322" s="22">
        <v>1.5516666666666667</v>
      </c>
      <c r="AC322" s="152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276</v>
      </c>
      <c r="C323" s="28"/>
      <c r="D323" s="11">
        <v>1.625</v>
      </c>
      <c r="E323" s="11">
        <v>1.95</v>
      </c>
      <c r="F323" s="11">
        <v>1.5594265586222793</v>
      </c>
      <c r="G323" s="11">
        <v>1.54</v>
      </c>
      <c r="H323" s="11">
        <v>1.895</v>
      </c>
      <c r="I323" s="11">
        <v>1.5750000000000002</v>
      </c>
      <c r="J323" s="11">
        <v>1.54</v>
      </c>
      <c r="K323" s="11">
        <v>1.67</v>
      </c>
      <c r="L323" s="11">
        <v>1.53</v>
      </c>
      <c r="M323" s="11">
        <v>1.5</v>
      </c>
      <c r="N323" s="11">
        <v>1.6749999999999998</v>
      </c>
      <c r="O323" s="11">
        <v>1.54</v>
      </c>
      <c r="P323" s="11">
        <v>1.5700000000000003</v>
      </c>
      <c r="Q323" s="11">
        <v>1.5915508664034999</v>
      </c>
      <c r="R323" s="11">
        <v>1.76</v>
      </c>
      <c r="S323" s="11">
        <v>1.57</v>
      </c>
      <c r="T323" s="11">
        <v>1.3</v>
      </c>
      <c r="U323" s="11">
        <v>1.8599999999999999</v>
      </c>
      <c r="V323" s="11">
        <v>1.48</v>
      </c>
      <c r="W323" s="11">
        <v>1.7399999999999998</v>
      </c>
      <c r="X323" s="11">
        <v>1.575</v>
      </c>
      <c r="Y323" s="11">
        <v>1.52</v>
      </c>
      <c r="Z323" s="11">
        <v>1.7749999999999999</v>
      </c>
      <c r="AA323" s="11">
        <v>1.3149000000000002</v>
      </c>
      <c r="AB323" s="11">
        <v>1.5550000000000002</v>
      </c>
      <c r="AC323" s="152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277</v>
      </c>
      <c r="C324" s="28"/>
      <c r="D324" s="23">
        <v>1.6329931618554526E-2</v>
      </c>
      <c r="E324" s="23">
        <v>2.0000000000000084E-2</v>
      </c>
      <c r="F324" s="23">
        <v>4.1503332883368084E-2</v>
      </c>
      <c r="G324" s="23">
        <v>2.6583202716502538E-2</v>
      </c>
      <c r="H324" s="23">
        <v>9.8319208025016477E-3</v>
      </c>
      <c r="I324" s="23">
        <v>1.4719601443879753E-2</v>
      </c>
      <c r="J324" s="23">
        <v>1.6329931618554606E-2</v>
      </c>
      <c r="K324" s="23">
        <v>3.7237973450050386E-2</v>
      </c>
      <c r="L324" s="23">
        <v>2.5819888974716133E-2</v>
      </c>
      <c r="M324" s="23">
        <v>1.5055453054181635E-2</v>
      </c>
      <c r="N324" s="23">
        <v>1.3784048752090234E-2</v>
      </c>
      <c r="O324" s="23">
        <v>5.9805239458317304E-2</v>
      </c>
      <c r="P324" s="23">
        <v>9.8319208025017292E-3</v>
      </c>
      <c r="Q324" s="23">
        <v>1.7158806353420139E-2</v>
      </c>
      <c r="R324" s="23">
        <v>2.4221202832779953E-2</v>
      </c>
      <c r="S324" s="23">
        <v>1.5055453054181633E-2</v>
      </c>
      <c r="T324" s="23">
        <v>2.7868739954771335E-2</v>
      </c>
      <c r="U324" s="23">
        <v>9.8522417076859534E-2</v>
      </c>
      <c r="V324" s="23">
        <v>0.10966616007988367</v>
      </c>
      <c r="W324" s="23">
        <v>1.3784048752090234E-2</v>
      </c>
      <c r="X324" s="23">
        <v>1.0954755436187033E-2</v>
      </c>
      <c r="Y324" s="23">
        <v>1.5055453054181631E-2</v>
      </c>
      <c r="Z324" s="23">
        <v>3.5023801430836554E-2</v>
      </c>
      <c r="AA324" s="23">
        <v>2.0098523992240505E-2</v>
      </c>
      <c r="AB324" s="23">
        <v>1.4719601443879814E-2</v>
      </c>
      <c r="AC324" s="204"/>
      <c r="AD324" s="205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56"/>
    </row>
    <row r="325" spans="1:65">
      <c r="A325" s="29"/>
      <c r="B325" s="3" t="s">
        <v>87</v>
      </c>
      <c r="C325" s="28"/>
      <c r="D325" s="13">
        <v>1.003889238845565E-2</v>
      </c>
      <c r="E325" s="13">
        <v>1.02564102564103E-2</v>
      </c>
      <c r="F325" s="13">
        <v>2.6738737729369931E-2</v>
      </c>
      <c r="G325" s="13">
        <v>1.7299264240674107E-2</v>
      </c>
      <c r="H325" s="13">
        <v>5.1792383507471363E-3</v>
      </c>
      <c r="I325" s="13">
        <v>9.3656000703370625E-3</v>
      </c>
      <c r="J325" s="13">
        <v>1.0580949212886354E-2</v>
      </c>
      <c r="K325" s="13">
        <v>2.2253768994054013E-2</v>
      </c>
      <c r="L325" s="13">
        <v>1.7061600644085548E-2</v>
      </c>
      <c r="M325" s="13">
        <v>1.0081776598782346E-2</v>
      </c>
      <c r="N325" s="13">
        <v>8.2292828370687954E-3</v>
      </c>
      <c r="O325" s="13">
        <v>3.9302457475345436E-2</v>
      </c>
      <c r="P325" s="13">
        <v>6.2557290365864646E-3</v>
      </c>
      <c r="Q325" s="13">
        <v>1.0759087039446813E-2</v>
      </c>
      <c r="R325" s="13">
        <v>1.3788161005377582E-2</v>
      </c>
      <c r="S325" s="13">
        <v>9.6098636516052972E-3</v>
      </c>
      <c r="T325" s="13">
        <v>2.1465011518437483E-2</v>
      </c>
      <c r="U325" s="13">
        <v>5.4034232400471408E-2</v>
      </c>
      <c r="V325" s="13">
        <v>7.4266022627460723E-2</v>
      </c>
      <c r="W325" s="13">
        <v>7.9446966870837087E-3</v>
      </c>
      <c r="X325" s="13">
        <v>6.9581982826027611E-3</v>
      </c>
      <c r="Y325" s="13">
        <v>9.9266723434164594E-3</v>
      </c>
      <c r="Z325" s="13">
        <v>1.9824793262737672E-2</v>
      </c>
      <c r="AA325" s="13">
        <v>1.5224232288024622E-2</v>
      </c>
      <c r="AB325" s="13">
        <v>9.4863167200084728E-3</v>
      </c>
      <c r="AC325" s="152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278</v>
      </c>
      <c r="C326" s="28"/>
      <c r="D326" s="13">
        <v>2.2480965815827592E-2</v>
      </c>
      <c r="E326" s="13">
        <v>0.22572001025053101</v>
      </c>
      <c r="F326" s="13">
        <v>-2.4339467903255141E-2</v>
      </c>
      <c r="G326" s="13">
        <v>-3.4090726964966289E-2</v>
      </c>
      <c r="H326" s="13">
        <v>0.19324366809859406</v>
      </c>
      <c r="I326" s="13">
        <v>-1.2090624216879453E-2</v>
      </c>
      <c r="J326" s="13">
        <v>-2.9900231203425887E-2</v>
      </c>
      <c r="K326" s="13">
        <v>5.1814436146609744E-2</v>
      </c>
      <c r="L326" s="13">
        <v>-4.8757462130357032E-2</v>
      </c>
      <c r="M326" s="13">
        <v>-6.1328949414978018E-2</v>
      </c>
      <c r="N326" s="13">
        <v>5.2862060086994678E-2</v>
      </c>
      <c r="O326" s="13">
        <v>-4.3519342428431695E-2</v>
      </c>
      <c r="P326" s="13">
        <v>-1.2090624216879453E-2</v>
      </c>
      <c r="Q326" s="13">
        <v>2.4629185562541345E-3</v>
      </c>
      <c r="R326" s="13">
        <v>0.10419563316586289</v>
      </c>
      <c r="S326" s="13">
        <v>-1.5233496038034922E-2</v>
      </c>
      <c r="T326" s="13">
        <v>-0.18390095044003085</v>
      </c>
      <c r="U326" s="13">
        <v>0.1461005907812658</v>
      </c>
      <c r="V326" s="13">
        <v>-7.1805188818828691E-2</v>
      </c>
      <c r="W326" s="13">
        <v>9.0576521940857191E-2</v>
      </c>
      <c r="X326" s="13">
        <v>-1.039347343345598E-2</v>
      </c>
      <c r="Y326" s="13">
        <v>-4.6662214249586831E-2</v>
      </c>
      <c r="Z326" s="13">
        <v>0.11048137680817338</v>
      </c>
      <c r="AA326" s="13">
        <v>-0.17017707682098659</v>
      </c>
      <c r="AB326" s="13">
        <v>-2.4662111501500439E-2</v>
      </c>
      <c r="AC326" s="152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279</v>
      </c>
      <c r="C327" s="46"/>
      <c r="D327" s="44">
        <v>0.64</v>
      </c>
      <c r="E327" s="44">
        <v>4.37</v>
      </c>
      <c r="F327" s="44">
        <v>0.23</v>
      </c>
      <c r="G327" s="44">
        <v>0.4</v>
      </c>
      <c r="H327" s="44">
        <v>3.78</v>
      </c>
      <c r="I327" s="44">
        <v>0</v>
      </c>
      <c r="J327" s="44">
        <v>0.33</v>
      </c>
      <c r="K327" s="44">
        <v>1.18</v>
      </c>
      <c r="L327" s="44">
        <v>0.67</v>
      </c>
      <c r="M327" s="44">
        <v>0.91</v>
      </c>
      <c r="N327" s="44">
        <v>1.19</v>
      </c>
      <c r="O327" s="44">
        <v>0.57999999999999996</v>
      </c>
      <c r="P327" s="44">
        <v>0</v>
      </c>
      <c r="Q327" s="44">
        <v>0.27</v>
      </c>
      <c r="R327" s="44">
        <v>2.14</v>
      </c>
      <c r="S327" s="44">
        <v>0.06</v>
      </c>
      <c r="T327" s="44">
        <v>3.16</v>
      </c>
      <c r="U327" s="44">
        <v>2.91</v>
      </c>
      <c r="V327" s="44">
        <v>1.1000000000000001</v>
      </c>
      <c r="W327" s="44">
        <v>1.89</v>
      </c>
      <c r="X327" s="44">
        <v>0.03</v>
      </c>
      <c r="Y327" s="44">
        <v>0.64</v>
      </c>
      <c r="Z327" s="44">
        <v>2.25</v>
      </c>
      <c r="AA327" s="44">
        <v>2.91</v>
      </c>
      <c r="AB327" s="44">
        <v>0.23</v>
      </c>
      <c r="AC327" s="152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BM328" s="55"/>
    </row>
    <row r="329" spans="1:65" ht="15">
      <c r="B329" s="8" t="s">
        <v>655</v>
      </c>
      <c r="BM329" s="27" t="s">
        <v>67</v>
      </c>
    </row>
    <row r="330" spans="1:65" ht="15">
      <c r="A330" s="24" t="s">
        <v>42</v>
      </c>
      <c r="B330" s="18" t="s">
        <v>114</v>
      </c>
      <c r="C330" s="15" t="s">
        <v>115</v>
      </c>
      <c r="D330" s="16" t="s">
        <v>244</v>
      </c>
      <c r="E330" s="17" t="s">
        <v>244</v>
      </c>
      <c r="F330" s="17" t="s">
        <v>244</v>
      </c>
      <c r="G330" s="17" t="s">
        <v>244</v>
      </c>
      <c r="H330" s="17" t="s">
        <v>244</v>
      </c>
      <c r="I330" s="17" t="s">
        <v>244</v>
      </c>
      <c r="J330" s="17" t="s">
        <v>244</v>
      </c>
      <c r="K330" s="17" t="s">
        <v>244</v>
      </c>
      <c r="L330" s="17" t="s">
        <v>244</v>
      </c>
      <c r="M330" s="17" t="s">
        <v>244</v>
      </c>
      <c r="N330" s="17" t="s">
        <v>244</v>
      </c>
      <c r="O330" s="17" t="s">
        <v>244</v>
      </c>
      <c r="P330" s="17" t="s">
        <v>244</v>
      </c>
      <c r="Q330" s="17" t="s">
        <v>244</v>
      </c>
      <c r="R330" s="17" t="s">
        <v>244</v>
      </c>
      <c r="S330" s="17" t="s">
        <v>244</v>
      </c>
      <c r="T330" s="17" t="s">
        <v>244</v>
      </c>
      <c r="U330" s="17" t="s">
        <v>244</v>
      </c>
      <c r="V330" s="17" t="s">
        <v>244</v>
      </c>
      <c r="W330" s="17" t="s">
        <v>244</v>
      </c>
      <c r="X330" s="17" t="s">
        <v>244</v>
      </c>
      <c r="Y330" s="17" t="s">
        <v>244</v>
      </c>
      <c r="Z330" s="17" t="s">
        <v>244</v>
      </c>
      <c r="AA330" s="152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245</v>
      </c>
      <c r="C331" s="9" t="s">
        <v>245</v>
      </c>
      <c r="D331" s="150" t="s">
        <v>247</v>
      </c>
      <c r="E331" s="151" t="s">
        <v>248</v>
      </c>
      <c r="F331" s="151" t="s">
        <v>249</v>
      </c>
      <c r="G331" s="151" t="s">
        <v>250</v>
      </c>
      <c r="H331" s="151" t="s">
        <v>252</v>
      </c>
      <c r="I331" s="151" t="s">
        <v>253</v>
      </c>
      <c r="J331" s="151" t="s">
        <v>254</v>
      </c>
      <c r="K331" s="151" t="s">
        <v>255</v>
      </c>
      <c r="L331" s="151" t="s">
        <v>256</v>
      </c>
      <c r="M331" s="151" t="s">
        <v>257</v>
      </c>
      <c r="N331" s="151" t="s">
        <v>258</v>
      </c>
      <c r="O331" s="151" t="s">
        <v>259</v>
      </c>
      <c r="P331" s="151" t="s">
        <v>260</v>
      </c>
      <c r="Q331" s="151" t="s">
        <v>261</v>
      </c>
      <c r="R331" s="151" t="s">
        <v>263</v>
      </c>
      <c r="S331" s="151" t="s">
        <v>265</v>
      </c>
      <c r="T331" s="151" t="s">
        <v>283</v>
      </c>
      <c r="U331" s="151" t="s">
        <v>305</v>
      </c>
      <c r="V331" s="151" t="s">
        <v>284</v>
      </c>
      <c r="W331" s="151" t="s">
        <v>266</v>
      </c>
      <c r="X331" s="151" t="s">
        <v>267</v>
      </c>
      <c r="Y331" s="151" t="s">
        <v>285</v>
      </c>
      <c r="Z331" s="151" t="s">
        <v>269</v>
      </c>
      <c r="AA331" s="152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286</v>
      </c>
      <c r="E332" s="11" t="s">
        <v>289</v>
      </c>
      <c r="F332" s="11" t="s">
        <v>289</v>
      </c>
      <c r="G332" s="11" t="s">
        <v>286</v>
      </c>
      <c r="H332" s="11" t="s">
        <v>288</v>
      </c>
      <c r="I332" s="11" t="s">
        <v>286</v>
      </c>
      <c r="J332" s="11" t="s">
        <v>286</v>
      </c>
      <c r="K332" s="11" t="s">
        <v>286</v>
      </c>
      <c r="L332" s="11" t="s">
        <v>286</v>
      </c>
      <c r="M332" s="11" t="s">
        <v>286</v>
      </c>
      <c r="N332" s="11" t="s">
        <v>286</v>
      </c>
      <c r="O332" s="11" t="s">
        <v>288</v>
      </c>
      <c r="P332" s="11" t="s">
        <v>289</v>
      </c>
      <c r="Q332" s="11" t="s">
        <v>286</v>
      </c>
      <c r="R332" s="11" t="s">
        <v>289</v>
      </c>
      <c r="S332" s="11" t="s">
        <v>289</v>
      </c>
      <c r="T332" s="11" t="s">
        <v>289</v>
      </c>
      <c r="U332" s="11" t="s">
        <v>286</v>
      </c>
      <c r="V332" s="11" t="s">
        <v>286</v>
      </c>
      <c r="W332" s="11" t="s">
        <v>289</v>
      </c>
      <c r="X332" s="11" t="s">
        <v>289</v>
      </c>
      <c r="Y332" s="11" t="s">
        <v>289</v>
      </c>
      <c r="Z332" s="11" t="s">
        <v>286</v>
      </c>
      <c r="AA332" s="152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335</v>
      </c>
      <c r="E333" s="25" t="s">
        <v>335</v>
      </c>
      <c r="F333" s="25" t="s">
        <v>335</v>
      </c>
      <c r="G333" s="25" t="s">
        <v>336</v>
      </c>
      <c r="H333" s="25" t="s">
        <v>337</v>
      </c>
      <c r="I333" s="25" t="s">
        <v>336</v>
      </c>
      <c r="J333" s="25" t="s">
        <v>336</v>
      </c>
      <c r="K333" s="25" t="s">
        <v>336</v>
      </c>
      <c r="L333" s="25" t="s">
        <v>336</v>
      </c>
      <c r="M333" s="25" t="s">
        <v>336</v>
      </c>
      <c r="N333" s="25" t="s">
        <v>337</v>
      </c>
      <c r="O333" s="25" t="s">
        <v>336</v>
      </c>
      <c r="P333" s="25" t="s">
        <v>337</v>
      </c>
      <c r="Q333" s="25" t="s">
        <v>338</v>
      </c>
      <c r="R333" s="25" t="s">
        <v>338</v>
      </c>
      <c r="S333" s="25" t="s">
        <v>338</v>
      </c>
      <c r="T333" s="25" t="s">
        <v>339</v>
      </c>
      <c r="U333" s="25" t="s">
        <v>337</v>
      </c>
      <c r="V333" s="25" t="s">
        <v>336</v>
      </c>
      <c r="W333" s="25" t="s">
        <v>337</v>
      </c>
      <c r="X333" s="25" t="s">
        <v>337</v>
      </c>
      <c r="Y333" s="25" t="s">
        <v>336</v>
      </c>
      <c r="Z333" s="25" t="s">
        <v>119</v>
      </c>
      <c r="AA333" s="152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">
        <v>3.16</v>
      </c>
      <c r="E334" s="21">
        <v>4.2</v>
      </c>
      <c r="F334" s="21">
        <v>3.0775782583873612</v>
      </c>
      <c r="G334" s="21">
        <v>3.1</v>
      </c>
      <c r="H334" s="146" t="s">
        <v>107</v>
      </c>
      <c r="I334" s="21">
        <v>2.88</v>
      </c>
      <c r="J334" s="21">
        <v>2.83</v>
      </c>
      <c r="K334" s="21">
        <v>3.1</v>
      </c>
      <c r="L334" s="21">
        <v>2.66</v>
      </c>
      <c r="M334" s="21">
        <v>2.97</v>
      </c>
      <c r="N334" s="21">
        <v>3.6</v>
      </c>
      <c r="O334" s="146" t="s">
        <v>96</v>
      </c>
      <c r="P334" s="21">
        <v>2.9</v>
      </c>
      <c r="Q334" s="21">
        <v>3.6168886145395249</v>
      </c>
      <c r="R334" s="21">
        <v>3.36</v>
      </c>
      <c r="S334" s="146" t="s">
        <v>106</v>
      </c>
      <c r="T334" s="146">
        <v>5.6</v>
      </c>
      <c r="U334" s="146">
        <v>7</v>
      </c>
      <c r="V334" s="21">
        <v>3.42</v>
      </c>
      <c r="W334" s="21">
        <v>3.52</v>
      </c>
      <c r="X334" s="21">
        <v>2.8</v>
      </c>
      <c r="Y334" s="21">
        <v>3.76</v>
      </c>
      <c r="Z334" s="21">
        <v>3</v>
      </c>
      <c r="AA334" s="152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3.12</v>
      </c>
      <c r="E335" s="11">
        <v>4.3</v>
      </c>
      <c r="F335" s="11">
        <v>3.0631200104540044</v>
      </c>
      <c r="G335" s="11">
        <v>2.8</v>
      </c>
      <c r="H335" s="147" t="s">
        <v>107</v>
      </c>
      <c r="I335" s="11">
        <v>2.73</v>
      </c>
      <c r="J335" s="11">
        <v>2.89</v>
      </c>
      <c r="K335" s="11">
        <v>3.29</v>
      </c>
      <c r="L335" s="11">
        <v>2.84</v>
      </c>
      <c r="M335" s="11">
        <v>3</v>
      </c>
      <c r="N335" s="11">
        <v>3.5</v>
      </c>
      <c r="O335" s="147" t="s">
        <v>96</v>
      </c>
      <c r="P335" s="11">
        <v>2.9</v>
      </c>
      <c r="Q335" s="11">
        <v>3.9067425758699286</v>
      </c>
      <c r="R335" s="11">
        <v>3.47</v>
      </c>
      <c r="S335" s="147" t="s">
        <v>106</v>
      </c>
      <c r="T335" s="147">
        <v>6.86</v>
      </c>
      <c r="U335" s="147">
        <v>6.7</v>
      </c>
      <c r="V335" s="11">
        <v>3.36</v>
      </c>
      <c r="W335" s="11">
        <v>3.46</v>
      </c>
      <c r="X335" s="11">
        <v>2.9</v>
      </c>
      <c r="Y335" s="11">
        <v>3.87</v>
      </c>
      <c r="Z335" s="11">
        <v>2.9</v>
      </c>
      <c r="AA335" s="152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25</v>
      </c>
    </row>
    <row r="336" spans="1:65">
      <c r="A336" s="29"/>
      <c r="B336" s="19">
        <v>1</v>
      </c>
      <c r="C336" s="9">
        <v>3</v>
      </c>
      <c r="D336" s="11">
        <v>3</v>
      </c>
      <c r="E336" s="11">
        <v>4.0999999999999996</v>
      </c>
      <c r="F336" s="11">
        <v>3.0437277237590248</v>
      </c>
      <c r="G336" s="11">
        <v>2.8</v>
      </c>
      <c r="H336" s="147" t="s">
        <v>107</v>
      </c>
      <c r="I336" s="11">
        <v>2.87</v>
      </c>
      <c r="J336" s="11">
        <v>2.94</v>
      </c>
      <c r="K336" s="11">
        <v>3.29</v>
      </c>
      <c r="L336" s="11">
        <v>2.73</v>
      </c>
      <c r="M336" s="11">
        <v>2.92</v>
      </c>
      <c r="N336" s="11">
        <v>3.4</v>
      </c>
      <c r="O336" s="147" t="s">
        <v>96</v>
      </c>
      <c r="P336" s="11">
        <v>2.9</v>
      </c>
      <c r="Q336" s="11">
        <v>3.7502724690768301</v>
      </c>
      <c r="R336" s="11">
        <v>3.34</v>
      </c>
      <c r="S336" s="147" t="s">
        <v>106</v>
      </c>
      <c r="T336" s="147">
        <v>7.81</v>
      </c>
      <c r="U336" s="147">
        <v>5.9</v>
      </c>
      <c r="V336" s="11">
        <v>3.42</v>
      </c>
      <c r="W336" s="11">
        <v>3.41</v>
      </c>
      <c r="X336" s="11">
        <v>2.7</v>
      </c>
      <c r="Y336" s="11">
        <v>3.71</v>
      </c>
      <c r="Z336" s="11">
        <v>3</v>
      </c>
      <c r="AA336" s="152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3.25</v>
      </c>
      <c r="E337" s="11">
        <v>4.0999999999999996</v>
      </c>
      <c r="F337" s="11">
        <v>2.9851688273831098</v>
      </c>
      <c r="G337" s="11">
        <v>3</v>
      </c>
      <c r="H337" s="147" t="s">
        <v>107</v>
      </c>
      <c r="I337" s="11">
        <v>2.81</v>
      </c>
      <c r="J337" s="11">
        <v>2.8</v>
      </c>
      <c r="K337" s="11">
        <v>3.1</v>
      </c>
      <c r="L337" s="11">
        <v>2.78</v>
      </c>
      <c r="M337" s="11">
        <v>3.01</v>
      </c>
      <c r="N337" s="11">
        <v>3.6</v>
      </c>
      <c r="O337" s="147" t="s">
        <v>96</v>
      </c>
      <c r="P337" s="11">
        <v>3</v>
      </c>
      <c r="Q337" s="11">
        <v>3.5888542151399294</v>
      </c>
      <c r="R337" s="11">
        <v>3.44</v>
      </c>
      <c r="S337" s="147" t="s">
        <v>106</v>
      </c>
      <c r="T337" s="147">
        <v>5.16</v>
      </c>
      <c r="U337" s="147">
        <v>5.9</v>
      </c>
      <c r="V337" s="11">
        <v>3.42</v>
      </c>
      <c r="W337" s="11">
        <v>3.5</v>
      </c>
      <c r="X337" s="11">
        <v>2.9</v>
      </c>
      <c r="Y337" s="11">
        <v>4.0199999999999996</v>
      </c>
      <c r="Z337" s="11">
        <v>2.9</v>
      </c>
      <c r="AA337" s="152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3.2133936811635886</v>
      </c>
    </row>
    <row r="338" spans="1:65">
      <c r="A338" s="29"/>
      <c r="B338" s="19">
        <v>1</v>
      </c>
      <c r="C338" s="9">
        <v>5</v>
      </c>
      <c r="D338" s="11">
        <v>3.17</v>
      </c>
      <c r="E338" s="11">
        <v>4.0999999999999996</v>
      </c>
      <c r="F338" s="11">
        <v>3.011417258989197</v>
      </c>
      <c r="G338" s="11">
        <v>2.8</v>
      </c>
      <c r="H338" s="147" t="s">
        <v>107</v>
      </c>
      <c r="I338" s="11">
        <v>2.83</v>
      </c>
      <c r="J338" s="11">
        <v>2.8</v>
      </c>
      <c r="K338" s="11">
        <v>3.21</v>
      </c>
      <c r="L338" s="11">
        <v>2.77</v>
      </c>
      <c r="M338" s="11">
        <v>3.05</v>
      </c>
      <c r="N338" s="11">
        <v>3.6</v>
      </c>
      <c r="O338" s="147" t="s">
        <v>96</v>
      </c>
      <c r="P338" s="11">
        <v>2.9</v>
      </c>
      <c r="Q338" s="11">
        <v>3.8644955369906051</v>
      </c>
      <c r="R338" s="11">
        <v>3.3</v>
      </c>
      <c r="S338" s="147" t="s">
        <v>106</v>
      </c>
      <c r="T338" s="147">
        <v>6.88</v>
      </c>
      <c r="U338" s="147">
        <v>6.5</v>
      </c>
      <c r="V338" s="11">
        <v>3.5</v>
      </c>
      <c r="W338" s="11">
        <v>3.43</v>
      </c>
      <c r="X338" s="11">
        <v>2.7</v>
      </c>
      <c r="Y338" s="11">
        <v>3.9899999999999998</v>
      </c>
      <c r="Z338" s="11">
        <v>2.9</v>
      </c>
      <c r="AA338" s="152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89</v>
      </c>
    </row>
    <row r="339" spans="1:65">
      <c r="A339" s="29"/>
      <c r="B339" s="19">
        <v>1</v>
      </c>
      <c r="C339" s="9">
        <v>6</v>
      </c>
      <c r="D339" s="11">
        <v>3.05</v>
      </c>
      <c r="E339" s="11">
        <v>4</v>
      </c>
      <c r="F339" s="11">
        <v>2.9837521985297899</v>
      </c>
      <c r="G339" s="11">
        <v>3.4</v>
      </c>
      <c r="H339" s="147" t="s">
        <v>107</v>
      </c>
      <c r="I339" s="11">
        <v>2.72</v>
      </c>
      <c r="J339" s="11">
        <v>2.72</v>
      </c>
      <c r="K339" s="11">
        <v>3.09</v>
      </c>
      <c r="L339" s="11">
        <v>2.75</v>
      </c>
      <c r="M339" s="11">
        <v>3.11</v>
      </c>
      <c r="N339" s="11">
        <v>3.4</v>
      </c>
      <c r="O339" s="147" t="s">
        <v>96</v>
      </c>
      <c r="P339" s="11">
        <v>2.9</v>
      </c>
      <c r="Q339" s="11">
        <v>3.7744998765483495</v>
      </c>
      <c r="R339" s="11">
        <v>3.22</v>
      </c>
      <c r="S339" s="147" t="s">
        <v>106</v>
      </c>
      <c r="T339" s="147">
        <v>6.74</v>
      </c>
      <c r="U339" s="147">
        <v>5.8</v>
      </c>
      <c r="V339" s="11">
        <v>3.42</v>
      </c>
      <c r="W339" s="11">
        <v>3.6</v>
      </c>
      <c r="X339" s="11">
        <v>2.7</v>
      </c>
      <c r="Y339" s="11">
        <v>3.7</v>
      </c>
      <c r="Z339" s="11">
        <v>2.8</v>
      </c>
      <c r="AA339" s="152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275</v>
      </c>
      <c r="C340" s="12"/>
      <c r="D340" s="22">
        <v>3.125</v>
      </c>
      <c r="E340" s="22">
        <v>4.1333333333333329</v>
      </c>
      <c r="F340" s="22">
        <v>3.027460712917081</v>
      </c>
      <c r="G340" s="22">
        <v>2.9833333333333329</v>
      </c>
      <c r="H340" s="22" t="s">
        <v>777</v>
      </c>
      <c r="I340" s="22">
        <v>2.8066666666666666</v>
      </c>
      <c r="J340" s="22">
        <v>2.83</v>
      </c>
      <c r="K340" s="22">
        <v>3.1799999999999997</v>
      </c>
      <c r="L340" s="22">
        <v>2.7550000000000003</v>
      </c>
      <c r="M340" s="22">
        <v>3.01</v>
      </c>
      <c r="N340" s="22">
        <v>3.5166666666666662</v>
      </c>
      <c r="O340" s="22" t="s">
        <v>777</v>
      </c>
      <c r="P340" s="22">
        <v>2.9166666666666665</v>
      </c>
      <c r="Q340" s="22">
        <v>3.7502922146941948</v>
      </c>
      <c r="R340" s="22">
        <v>3.355</v>
      </c>
      <c r="S340" s="22" t="s">
        <v>777</v>
      </c>
      <c r="T340" s="22">
        <v>6.5083333333333337</v>
      </c>
      <c r="U340" s="22">
        <v>6.3</v>
      </c>
      <c r="V340" s="22">
        <v>3.4233333333333333</v>
      </c>
      <c r="W340" s="22">
        <v>3.4866666666666668</v>
      </c>
      <c r="X340" s="22">
        <v>2.7833333333333332</v>
      </c>
      <c r="Y340" s="22">
        <v>3.8416666666666663</v>
      </c>
      <c r="Z340" s="22">
        <v>2.9166666666666665</v>
      </c>
      <c r="AA340" s="152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276</v>
      </c>
      <c r="C341" s="28"/>
      <c r="D341" s="11">
        <v>3.14</v>
      </c>
      <c r="E341" s="11">
        <v>4.0999999999999996</v>
      </c>
      <c r="F341" s="11">
        <v>3.0275724913741109</v>
      </c>
      <c r="G341" s="11">
        <v>2.9</v>
      </c>
      <c r="H341" s="11" t="s">
        <v>777</v>
      </c>
      <c r="I341" s="11">
        <v>2.8200000000000003</v>
      </c>
      <c r="J341" s="11">
        <v>2.8149999999999999</v>
      </c>
      <c r="K341" s="11">
        <v>3.1550000000000002</v>
      </c>
      <c r="L341" s="11">
        <v>2.76</v>
      </c>
      <c r="M341" s="11">
        <v>3.0049999999999999</v>
      </c>
      <c r="N341" s="11">
        <v>3.55</v>
      </c>
      <c r="O341" s="11" t="s">
        <v>777</v>
      </c>
      <c r="P341" s="11">
        <v>2.9</v>
      </c>
      <c r="Q341" s="11">
        <v>3.7623861728125898</v>
      </c>
      <c r="R341" s="11">
        <v>3.3499999999999996</v>
      </c>
      <c r="S341" s="11" t="s">
        <v>777</v>
      </c>
      <c r="T341" s="11">
        <v>6.8000000000000007</v>
      </c>
      <c r="U341" s="11">
        <v>6.2</v>
      </c>
      <c r="V341" s="11">
        <v>3.42</v>
      </c>
      <c r="W341" s="11">
        <v>3.48</v>
      </c>
      <c r="X341" s="11">
        <v>2.75</v>
      </c>
      <c r="Y341" s="11">
        <v>3.8149999999999999</v>
      </c>
      <c r="Z341" s="11">
        <v>2.9</v>
      </c>
      <c r="AA341" s="152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277</v>
      </c>
      <c r="C342" s="28"/>
      <c r="D342" s="23">
        <v>8.961026726887944E-2</v>
      </c>
      <c r="E342" s="23">
        <v>0.10327955589886449</v>
      </c>
      <c r="F342" s="23">
        <v>4.0010997819157276E-2</v>
      </c>
      <c r="G342" s="23">
        <v>0.24013884872437172</v>
      </c>
      <c r="H342" s="23" t="s">
        <v>777</v>
      </c>
      <c r="I342" s="23">
        <v>6.8313005106397276E-2</v>
      </c>
      <c r="J342" s="23">
        <v>7.6941536246685358E-2</v>
      </c>
      <c r="K342" s="23">
        <v>9.5916630466254399E-2</v>
      </c>
      <c r="L342" s="23">
        <v>5.9581876439064825E-2</v>
      </c>
      <c r="M342" s="23">
        <v>6.5421708935184439E-2</v>
      </c>
      <c r="N342" s="23">
        <v>9.831920802501759E-2</v>
      </c>
      <c r="O342" s="23" t="s">
        <v>777</v>
      </c>
      <c r="P342" s="23">
        <v>4.0824829046386339E-2</v>
      </c>
      <c r="Q342" s="23">
        <v>0.12803427185890492</v>
      </c>
      <c r="R342" s="23">
        <v>9.1596943180435889E-2</v>
      </c>
      <c r="S342" s="23" t="s">
        <v>777</v>
      </c>
      <c r="T342" s="23">
        <v>0.96466401750384057</v>
      </c>
      <c r="U342" s="23">
        <v>0.50199601592044529</v>
      </c>
      <c r="V342" s="23">
        <v>4.4572039067858116E-2</v>
      </c>
      <c r="W342" s="23">
        <v>6.9185740341971225E-2</v>
      </c>
      <c r="X342" s="23">
        <v>9.8319208025017354E-2</v>
      </c>
      <c r="Y342" s="23">
        <v>0.14048724734532533</v>
      </c>
      <c r="Z342" s="23">
        <v>7.5277265270908167E-2</v>
      </c>
      <c r="AA342" s="152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87</v>
      </c>
      <c r="C343" s="28"/>
      <c r="D343" s="13">
        <v>2.8675285526041421E-2</v>
      </c>
      <c r="E343" s="13">
        <v>2.4986989330370444E-2</v>
      </c>
      <c r="F343" s="13">
        <v>1.3216025446158493E-2</v>
      </c>
      <c r="G343" s="13">
        <v>8.0493468846158128E-2</v>
      </c>
      <c r="H343" s="13" t="s">
        <v>777</v>
      </c>
      <c r="I343" s="13">
        <v>2.4339550512968152E-2</v>
      </c>
      <c r="J343" s="13">
        <v>2.7187821995295177E-2</v>
      </c>
      <c r="K343" s="13">
        <v>3.0162462410771827E-2</v>
      </c>
      <c r="L343" s="13">
        <v>2.1626815404379243E-2</v>
      </c>
      <c r="M343" s="13">
        <v>2.173478702165596E-2</v>
      </c>
      <c r="N343" s="13">
        <v>2.7958068632706428E-2</v>
      </c>
      <c r="O343" s="13" t="s">
        <v>777</v>
      </c>
      <c r="P343" s="13">
        <v>1.3997084244475317E-2</v>
      </c>
      <c r="Q343" s="13">
        <v>3.4139812187767092E-2</v>
      </c>
      <c r="R343" s="13">
        <v>2.7301622408475675E-2</v>
      </c>
      <c r="S343" s="13" t="s">
        <v>777</v>
      </c>
      <c r="T343" s="13">
        <v>0.14821982343208817</v>
      </c>
      <c r="U343" s="13">
        <v>7.9681907288959575E-2</v>
      </c>
      <c r="V343" s="13">
        <v>1.3020069834817365E-2</v>
      </c>
      <c r="W343" s="13">
        <v>1.9842946560794807E-2</v>
      </c>
      <c r="X343" s="13">
        <v>3.5324266356293661E-2</v>
      </c>
      <c r="Y343" s="13">
        <v>3.6569348549759309E-2</v>
      </c>
      <c r="Z343" s="13">
        <v>2.5809348092882801E-2</v>
      </c>
      <c r="AA343" s="152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278</v>
      </c>
      <c r="C344" s="28"/>
      <c r="D344" s="13">
        <v>-2.7507890390691458E-2</v>
      </c>
      <c r="E344" s="13">
        <v>0.28628289697657849</v>
      </c>
      <c r="F344" s="13">
        <v>-5.7861870251509351E-2</v>
      </c>
      <c r="G344" s="13">
        <v>-7.1594199359646948E-2</v>
      </c>
      <c r="H344" s="13" t="s">
        <v>777</v>
      </c>
      <c r="I344" s="13">
        <v>-0.12657241995622637</v>
      </c>
      <c r="J344" s="13">
        <v>-0.11931114553781019</v>
      </c>
      <c r="K344" s="13">
        <v>-1.0392029261567681E-2</v>
      </c>
      <c r="L344" s="13">
        <v>-0.14265095616843348</v>
      </c>
      <c r="M344" s="13">
        <v>-6.3295600024314114E-2</v>
      </c>
      <c r="N344" s="13">
        <v>9.4377787347008413E-2</v>
      </c>
      <c r="O344" s="13" t="s">
        <v>777</v>
      </c>
      <c r="P344" s="13">
        <v>-9.2340697697978813E-2</v>
      </c>
      <c r="Q344" s="13">
        <v>0.1670814680061834</v>
      </c>
      <c r="R344" s="13">
        <v>4.4067528876553519E-2</v>
      </c>
      <c r="S344" s="13" t="s">
        <v>777</v>
      </c>
      <c r="T344" s="13">
        <v>1.0253769002796536</v>
      </c>
      <c r="U344" s="13">
        <v>0.96054409297236587</v>
      </c>
      <c r="V344" s="13">
        <v>6.5332689673343936E-2</v>
      </c>
      <c r="W344" s="13">
        <v>8.504186309475914E-2</v>
      </c>
      <c r="X344" s="13">
        <v>-0.13383369437464254</v>
      </c>
      <c r="Y344" s="13">
        <v>0.19551696674637653</v>
      </c>
      <c r="Z344" s="13">
        <v>-9.2340697697978813E-2</v>
      </c>
      <c r="AA344" s="152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279</v>
      </c>
      <c r="C345" s="46"/>
      <c r="D345" s="44">
        <v>0</v>
      </c>
      <c r="E345" s="44">
        <v>1.99</v>
      </c>
      <c r="F345" s="44">
        <v>0.19</v>
      </c>
      <c r="G345" s="44">
        <v>0.28000000000000003</v>
      </c>
      <c r="H345" s="44">
        <v>1.23</v>
      </c>
      <c r="I345" s="44">
        <v>0.63</v>
      </c>
      <c r="J345" s="44">
        <v>0.57999999999999996</v>
      </c>
      <c r="K345" s="44">
        <v>0.11</v>
      </c>
      <c r="L345" s="44">
        <v>0.73</v>
      </c>
      <c r="M345" s="44">
        <v>0.23</v>
      </c>
      <c r="N345" s="44">
        <v>0.77</v>
      </c>
      <c r="O345" s="44">
        <v>3.7</v>
      </c>
      <c r="P345" s="44">
        <v>0.41</v>
      </c>
      <c r="Q345" s="44">
        <v>1.23</v>
      </c>
      <c r="R345" s="44">
        <v>0.45</v>
      </c>
      <c r="S345" s="44">
        <v>4.1900000000000004</v>
      </c>
      <c r="T345" s="44">
        <v>6.68</v>
      </c>
      <c r="U345" s="44">
        <v>6.27</v>
      </c>
      <c r="V345" s="44">
        <v>0.59</v>
      </c>
      <c r="W345" s="44">
        <v>0.71</v>
      </c>
      <c r="X345" s="44">
        <v>0.67</v>
      </c>
      <c r="Y345" s="44">
        <v>1.41</v>
      </c>
      <c r="Z345" s="44">
        <v>0.41</v>
      </c>
      <c r="AA345" s="152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5"/>
    </row>
    <row r="347" spans="1:65" ht="15">
      <c r="B347" s="8" t="s">
        <v>656</v>
      </c>
      <c r="BM347" s="27" t="s">
        <v>282</v>
      </c>
    </row>
    <row r="348" spans="1:65" ht="15">
      <c r="A348" s="24" t="s">
        <v>5</v>
      </c>
      <c r="B348" s="18" t="s">
        <v>114</v>
      </c>
      <c r="C348" s="15" t="s">
        <v>115</v>
      </c>
      <c r="D348" s="16" t="s">
        <v>244</v>
      </c>
      <c r="E348" s="17" t="s">
        <v>244</v>
      </c>
      <c r="F348" s="17" t="s">
        <v>244</v>
      </c>
      <c r="G348" s="17" t="s">
        <v>244</v>
      </c>
      <c r="H348" s="15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245</v>
      </c>
      <c r="C349" s="9" t="s">
        <v>245</v>
      </c>
      <c r="D349" s="150" t="s">
        <v>247</v>
      </c>
      <c r="E349" s="151" t="s">
        <v>261</v>
      </c>
      <c r="F349" s="151" t="s">
        <v>264</v>
      </c>
      <c r="G349" s="151" t="s">
        <v>285</v>
      </c>
      <c r="H349" s="15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286</v>
      </c>
      <c r="E350" s="11" t="s">
        <v>286</v>
      </c>
      <c r="F350" s="11" t="s">
        <v>286</v>
      </c>
      <c r="G350" s="11" t="s">
        <v>289</v>
      </c>
      <c r="H350" s="15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335</v>
      </c>
      <c r="E351" s="25" t="s">
        <v>338</v>
      </c>
      <c r="F351" s="25" t="s">
        <v>336</v>
      </c>
      <c r="G351" s="25" t="s">
        <v>336</v>
      </c>
      <c r="H351" s="15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2.9689999999999999</v>
      </c>
      <c r="E352" s="21">
        <v>2.8853916189215272</v>
      </c>
      <c r="F352" s="146">
        <v>4.9891799999999993</v>
      </c>
      <c r="G352" s="153">
        <v>2.9</v>
      </c>
      <c r="H352" s="15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3.0529999999999999</v>
      </c>
      <c r="E353" s="11">
        <v>3.0307732124998896</v>
      </c>
      <c r="F353" s="147">
        <v>5.0429399999999998</v>
      </c>
      <c r="G353" s="11">
        <v>3.3</v>
      </c>
      <c r="H353" s="15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26</v>
      </c>
    </row>
    <row r="354" spans="1:65">
      <c r="A354" s="29"/>
      <c r="B354" s="19">
        <v>1</v>
      </c>
      <c r="C354" s="9">
        <v>3</v>
      </c>
      <c r="D354" s="11">
        <v>2.839</v>
      </c>
      <c r="E354" s="11">
        <v>2.945847414238143</v>
      </c>
      <c r="F354" s="147">
        <v>5.1937199999999999</v>
      </c>
      <c r="G354" s="11">
        <v>3.2</v>
      </c>
      <c r="H354" s="15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3.012</v>
      </c>
      <c r="E355" s="11">
        <v>2.9074192334724183</v>
      </c>
      <c r="F355" s="147">
        <v>5.2903199999999995</v>
      </c>
      <c r="G355" s="11">
        <v>3.2</v>
      </c>
      <c r="H355" s="15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3.04147373462119</v>
      </c>
    </row>
    <row r="356" spans="1:65">
      <c r="A356" s="29"/>
      <c r="B356" s="19">
        <v>1</v>
      </c>
      <c r="C356" s="9">
        <v>5</v>
      </c>
      <c r="D356" s="11">
        <v>2.9860000000000002</v>
      </c>
      <c r="E356" s="11">
        <v>3.0067519295233334</v>
      </c>
      <c r="F356" s="147">
        <v>5.1232800000000003</v>
      </c>
      <c r="G356" s="11">
        <v>3.1</v>
      </c>
      <c r="H356" s="15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41</v>
      </c>
    </row>
    <row r="357" spans="1:65">
      <c r="A357" s="29"/>
      <c r="B357" s="19">
        <v>1</v>
      </c>
      <c r="C357" s="9">
        <v>6</v>
      </c>
      <c r="D357" s="11">
        <v>2.9630000000000001</v>
      </c>
      <c r="E357" s="11">
        <v>2.9483438145261278</v>
      </c>
      <c r="F357" s="147">
        <v>5.06142</v>
      </c>
      <c r="G357" s="11">
        <v>3.2</v>
      </c>
      <c r="H357" s="15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275</v>
      </c>
      <c r="C358" s="12"/>
      <c r="D358" s="22">
        <v>2.9703333333333339</v>
      </c>
      <c r="E358" s="22">
        <v>2.9540878705302398</v>
      </c>
      <c r="F358" s="22">
        <v>5.1168100000000001</v>
      </c>
      <c r="G358" s="22">
        <v>3.15</v>
      </c>
      <c r="H358" s="15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276</v>
      </c>
      <c r="C359" s="28"/>
      <c r="D359" s="11">
        <v>2.9775</v>
      </c>
      <c r="E359" s="11">
        <v>2.9470956143821354</v>
      </c>
      <c r="F359" s="11">
        <v>5.0923499999999997</v>
      </c>
      <c r="G359" s="11">
        <v>3.2</v>
      </c>
      <c r="H359" s="15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277</v>
      </c>
      <c r="C360" s="28"/>
      <c r="D360" s="23">
        <v>7.2276321618263528E-2</v>
      </c>
      <c r="E360" s="23">
        <v>5.5950300717391564E-2</v>
      </c>
      <c r="F360" s="23">
        <v>0.11034217235490699</v>
      </c>
      <c r="G360" s="23">
        <v>0.13784048752090225</v>
      </c>
      <c r="H360" s="15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87</v>
      </c>
      <c r="C361" s="28"/>
      <c r="D361" s="13">
        <v>2.4332730878104652E-2</v>
      </c>
      <c r="E361" s="13">
        <v>1.8939958176446812E-2</v>
      </c>
      <c r="F361" s="13">
        <v>2.1564641320452976E-2</v>
      </c>
      <c r="G361" s="13">
        <v>4.3758884927270557E-2</v>
      </c>
      <c r="H361" s="15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278</v>
      </c>
      <c r="C362" s="28"/>
      <c r="D362" s="13">
        <v>-2.3390108708834956E-2</v>
      </c>
      <c r="E362" s="13">
        <v>-2.8731421579030636E-2</v>
      </c>
      <c r="F362" s="13">
        <v>0.68234561481008127</v>
      </c>
      <c r="G362" s="13">
        <v>3.5682131377118953E-2</v>
      </c>
      <c r="H362" s="15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279</v>
      </c>
      <c r="C363" s="46"/>
      <c r="D363" s="44">
        <v>0.62</v>
      </c>
      <c r="E363" s="44">
        <v>0.73</v>
      </c>
      <c r="F363" s="44">
        <v>14.16</v>
      </c>
      <c r="G363" s="44">
        <v>0.62</v>
      </c>
      <c r="H363" s="15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BM364" s="55"/>
    </row>
    <row r="365" spans="1:65" ht="15">
      <c r="B365" s="8" t="s">
        <v>657</v>
      </c>
      <c r="BM365" s="27" t="s">
        <v>282</v>
      </c>
    </row>
    <row r="366" spans="1:65" ht="15">
      <c r="A366" s="24" t="s">
        <v>82</v>
      </c>
      <c r="B366" s="18" t="s">
        <v>114</v>
      </c>
      <c r="C366" s="15" t="s">
        <v>115</v>
      </c>
      <c r="D366" s="16" t="s">
        <v>244</v>
      </c>
      <c r="E366" s="17" t="s">
        <v>244</v>
      </c>
      <c r="F366" s="17" t="s">
        <v>244</v>
      </c>
      <c r="G366" s="17" t="s">
        <v>244</v>
      </c>
      <c r="H366" s="17" t="s">
        <v>244</v>
      </c>
      <c r="I366" s="17" t="s">
        <v>244</v>
      </c>
      <c r="J366" s="17" t="s">
        <v>244</v>
      </c>
      <c r="K366" s="17" t="s">
        <v>244</v>
      </c>
      <c r="L366" s="17" t="s">
        <v>244</v>
      </c>
      <c r="M366" s="17" t="s">
        <v>244</v>
      </c>
      <c r="N366" s="17" t="s">
        <v>244</v>
      </c>
      <c r="O366" s="17" t="s">
        <v>244</v>
      </c>
      <c r="P366" s="17" t="s">
        <v>244</v>
      </c>
      <c r="Q366" s="152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245</v>
      </c>
      <c r="C367" s="9" t="s">
        <v>245</v>
      </c>
      <c r="D367" s="150" t="s">
        <v>252</v>
      </c>
      <c r="E367" s="151" t="s">
        <v>253</v>
      </c>
      <c r="F367" s="151" t="s">
        <v>254</v>
      </c>
      <c r="G367" s="151" t="s">
        <v>255</v>
      </c>
      <c r="H367" s="151" t="s">
        <v>256</v>
      </c>
      <c r="I367" s="151" t="s">
        <v>257</v>
      </c>
      <c r="J367" s="151" t="s">
        <v>260</v>
      </c>
      <c r="K367" s="151" t="s">
        <v>261</v>
      </c>
      <c r="L367" s="151" t="s">
        <v>283</v>
      </c>
      <c r="M367" s="151" t="s">
        <v>305</v>
      </c>
      <c r="N367" s="151" t="s">
        <v>284</v>
      </c>
      <c r="O367" s="151" t="s">
        <v>267</v>
      </c>
      <c r="P367" s="151" t="s">
        <v>285</v>
      </c>
      <c r="Q367" s="152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288</v>
      </c>
      <c r="E368" s="11" t="s">
        <v>286</v>
      </c>
      <c r="F368" s="11" t="s">
        <v>286</v>
      </c>
      <c r="G368" s="11" t="s">
        <v>286</v>
      </c>
      <c r="H368" s="11" t="s">
        <v>286</v>
      </c>
      <c r="I368" s="11" t="s">
        <v>286</v>
      </c>
      <c r="J368" s="11" t="s">
        <v>289</v>
      </c>
      <c r="K368" s="11" t="s">
        <v>286</v>
      </c>
      <c r="L368" s="11" t="s">
        <v>289</v>
      </c>
      <c r="M368" s="11" t="s">
        <v>286</v>
      </c>
      <c r="N368" s="11" t="s">
        <v>286</v>
      </c>
      <c r="O368" s="11" t="s">
        <v>289</v>
      </c>
      <c r="P368" s="11" t="s">
        <v>289</v>
      </c>
      <c r="Q368" s="152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9"/>
      <c r="C369" s="9"/>
      <c r="D369" s="25" t="s">
        <v>337</v>
      </c>
      <c r="E369" s="25" t="s">
        <v>336</v>
      </c>
      <c r="F369" s="25" t="s">
        <v>336</v>
      </c>
      <c r="G369" s="25" t="s">
        <v>336</v>
      </c>
      <c r="H369" s="25" t="s">
        <v>336</v>
      </c>
      <c r="I369" s="25" t="s">
        <v>336</v>
      </c>
      <c r="J369" s="25" t="s">
        <v>337</v>
      </c>
      <c r="K369" s="25" t="s">
        <v>338</v>
      </c>
      <c r="L369" s="25" t="s">
        <v>339</v>
      </c>
      <c r="M369" s="25" t="s">
        <v>337</v>
      </c>
      <c r="N369" s="25" t="s">
        <v>336</v>
      </c>
      <c r="O369" s="25" t="s">
        <v>337</v>
      </c>
      <c r="P369" s="25" t="s">
        <v>336</v>
      </c>
      <c r="Q369" s="152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3</v>
      </c>
    </row>
    <row r="370" spans="1:65">
      <c r="A370" s="29"/>
      <c r="B370" s="18">
        <v>1</v>
      </c>
      <c r="C370" s="14">
        <v>1</v>
      </c>
      <c r="D370" s="203" t="s">
        <v>107</v>
      </c>
      <c r="E370" s="202">
        <v>0.05</v>
      </c>
      <c r="F370" s="202">
        <v>0.08</v>
      </c>
      <c r="G370" s="202">
        <v>0.08</v>
      </c>
      <c r="H370" s="202">
        <v>0.06</v>
      </c>
      <c r="I370" s="202">
        <v>7.0000000000000007E-2</v>
      </c>
      <c r="J370" s="202">
        <v>0.1</v>
      </c>
      <c r="K370" s="203" t="s">
        <v>97</v>
      </c>
      <c r="L370" s="203">
        <v>0.11</v>
      </c>
      <c r="M370" s="203" t="s">
        <v>108</v>
      </c>
      <c r="N370" s="203">
        <v>0.33</v>
      </c>
      <c r="O370" s="203" t="s">
        <v>108</v>
      </c>
      <c r="P370" s="203" t="s">
        <v>108</v>
      </c>
      <c r="Q370" s="204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5"/>
      <c r="AD370" s="205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6">
        <v>1</v>
      </c>
    </row>
    <row r="371" spans="1:65">
      <c r="A371" s="29"/>
      <c r="B371" s="19">
        <v>1</v>
      </c>
      <c r="C371" s="9">
        <v>2</v>
      </c>
      <c r="D371" s="208" t="s">
        <v>107</v>
      </c>
      <c r="E371" s="23" t="s">
        <v>327</v>
      </c>
      <c r="F371" s="23">
        <v>7.0000000000000007E-2</v>
      </c>
      <c r="G371" s="23">
        <v>7.0000000000000007E-2</v>
      </c>
      <c r="H371" s="23">
        <v>0.05</v>
      </c>
      <c r="I371" s="23" t="s">
        <v>327</v>
      </c>
      <c r="J371" s="23" t="s">
        <v>108</v>
      </c>
      <c r="K371" s="208" t="s">
        <v>97</v>
      </c>
      <c r="L371" s="208">
        <v>0.16</v>
      </c>
      <c r="M371" s="208" t="s">
        <v>108</v>
      </c>
      <c r="N371" s="208">
        <v>0.33</v>
      </c>
      <c r="O371" s="208" t="s">
        <v>108</v>
      </c>
      <c r="P371" s="208" t="s">
        <v>108</v>
      </c>
      <c r="Q371" s="204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5"/>
      <c r="AD371" s="205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6">
        <v>36</v>
      </c>
    </row>
    <row r="372" spans="1:65">
      <c r="A372" s="29"/>
      <c r="B372" s="19">
        <v>1</v>
      </c>
      <c r="C372" s="9">
        <v>3</v>
      </c>
      <c r="D372" s="208" t="s">
        <v>107</v>
      </c>
      <c r="E372" s="23">
        <v>0.05</v>
      </c>
      <c r="F372" s="23">
        <v>7.0000000000000007E-2</v>
      </c>
      <c r="G372" s="23">
        <v>0.09</v>
      </c>
      <c r="H372" s="23">
        <v>0.05</v>
      </c>
      <c r="I372" s="23" t="s">
        <v>327</v>
      </c>
      <c r="J372" s="23" t="s">
        <v>108</v>
      </c>
      <c r="K372" s="208" t="s">
        <v>97</v>
      </c>
      <c r="L372" s="208">
        <v>0.17</v>
      </c>
      <c r="M372" s="208" t="s">
        <v>108</v>
      </c>
      <c r="N372" s="208">
        <v>0.32</v>
      </c>
      <c r="O372" s="208" t="s">
        <v>108</v>
      </c>
      <c r="P372" s="208" t="s">
        <v>108</v>
      </c>
      <c r="Q372" s="204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5"/>
      <c r="AD372" s="205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6">
        <v>16</v>
      </c>
    </row>
    <row r="373" spans="1:65">
      <c r="A373" s="29"/>
      <c r="B373" s="19">
        <v>1</v>
      </c>
      <c r="C373" s="9">
        <v>4</v>
      </c>
      <c r="D373" s="208" t="s">
        <v>107</v>
      </c>
      <c r="E373" s="23">
        <v>0.05</v>
      </c>
      <c r="F373" s="23">
        <v>7.0000000000000007E-2</v>
      </c>
      <c r="G373" s="23">
        <v>0.08</v>
      </c>
      <c r="H373" s="23">
        <v>0.05</v>
      </c>
      <c r="I373" s="23">
        <v>0.06</v>
      </c>
      <c r="J373" s="23" t="s">
        <v>108</v>
      </c>
      <c r="K373" s="208" t="s">
        <v>97</v>
      </c>
      <c r="L373" s="208">
        <v>0.11</v>
      </c>
      <c r="M373" s="208" t="s">
        <v>108</v>
      </c>
      <c r="N373" s="208">
        <v>0.31</v>
      </c>
      <c r="O373" s="208" t="s">
        <v>108</v>
      </c>
      <c r="P373" s="208" t="s">
        <v>108</v>
      </c>
      <c r="Q373" s="204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5"/>
      <c r="AD373" s="205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6">
        <v>6.0277777777777798E-2</v>
      </c>
    </row>
    <row r="374" spans="1:65">
      <c r="A374" s="29"/>
      <c r="B374" s="19">
        <v>1</v>
      </c>
      <c r="C374" s="9">
        <v>5</v>
      </c>
      <c r="D374" s="208" t="s">
        <v>107</v>
      </c>
      <c r="E374" s="23">
        <v>0.05</v>
      </c>
      <c r="F374" s="23">
        <v>0.06</v>
      </c>
      <c r="G374" s="23">
        <v>7.0000000000000007E-2</v>
      </c>
      <c r="H374" s="23">
        <v>0.05</v>
      </c>
      <c r="I374" s="23">
        <v>0.06</v>
      </c>
      <c r="J374" s="23" t="s">
        <v>108</v>
      </c>
      <c r="K374" s="208" t="s">
        <v>97</v>
      </c>
      <c r="L374" s="208">
        <v>0.16</v>
      </c>
      <c r="M374" s="208" t="s">
        <v>108</v>
      </c>
      <c r="N374" s="208">
        <v>0.34</v>
      </c>
      <c r="O374" s="208" t="s">
        <v>108</v>
      </c>
      <c r="P374" s="208" t="s">
        <v>108</v>
      </c>
      <c r="Q374" s="204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6">
        <v>42</v>
      </c>
    </row>
    <row r="375" spans="1:65">
      <c r="A375" s="29"/>
      <c r="B375" s="19">
        <v>1</v>
      </c>
      <c r="C375" s="9">
        <v>6</v>
      </c>
      <c r="D375" s="208" t="s">
        <v>107</v>
      </c>
      <c r="E375" s="23" t="s">
        <v>327</v>
      </c>
      <c r="F375" s="23">
        <v>7.0000000000000007E-2</v>
      </c>
      <c r="G375" s="23">
        <v>0.09</v>
      </c>
      <c r="H375" s="23">
        <v>0.05</v>
      </c>
      <c r="I375" s="23">
        <v>7.0000000000000007E-2</v>
      </c>
      <c r="J375" s="23">
        <v>0.1</v>
      </c>
      <c r="K375" s="208" t="s">
        <v>97</v>
      </c>
      <c r="L375" s="208">
        <v>0.15</v>
      </c>
      <c r="M375" s="208" t="s">
        <v>108</v>
      </c>
      <c r="N375" s="208">
        <v>0.33</v>
      </c>
      <c r="O375" s="208" t="s">
        <v>108</v>
      </c>
      <c r="P375" s="208" t="s">
        <v>108</v>
      </c>
      <c r="Q375" s="204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5"/>
      <c r="AD375" s="205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56"/>
    </row>
    <row r="376" spans="1:65">
      <c r="A376" s="29"/>
      <c r="B376" s="20" t="s">
        <v>275</v>
      </c>
      <c r="C376" s="12"/>
      <c r="D376" s="210" t="s">
        <v>777</v>
      </c>
      <c r="E376" s="210">
        <v>0.05</v>
      </c>
      <c r="F376" s="210">
        <v>7.0000000000000007E-2</v>
      </c>
      <c r="G376" s="210">
        <v>0.08</v>
      </c>
      <c r="H376" s="210">
        <v>5.1666666666666666E-2</v>
      </c>
      <c r="I376" s="210">
        <v>6.5000000000000002E-2</v>
      </c>
      <c r="J376" s="210">
        <v>0.1</v>
      </c>
      <c r="K376" s="210" t="s">
        <v>777</v>
      </c>
      <c r="L376" s="210">
        <v>0.14333333333333334</v>
      </c>
      <c r="M376" s="210" t="s">
        <v>777</v>
      </c>
      <c r="N376" s="210">
        <v>0.32666666666666672</v>
      </c>
      <c r="O376" s="210" t="s">
        <v>777</v>
      </c>
      <c r="P376" s="210" t="s">
        <v>777</v>
      </c>
      <c r="Q376" s="204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5"/>
      <c r="AD376" s="205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56"/>
    </row>
    <row r="377" spans="1:65">
      <c r="A377" s="29"/>
      <c r="B377" s="3" t="s">
        <v>276</v>
      </c>
      <c r="C377" s="28"/>
      <c r="D377" s="23" t="s">
        <v>777</v>
      </c>
      <c r="E377" s="23">
        <v>0.05</v>
      </c>
      <c r="F377" s="23">
        <v>7.0000000000000007E-2</v>
      </c>
      <c r="G377" s="23">
        <v>0.08</v>
      </c>
      <c r="H377" s="23">
        <v>0.05</v>
      </c>
      <c r="I377" s="23">
        <v>6.5000000000000002E-2</v>
      </c>
      <c r="J377" s="23">
        <v>0.1</v>
      </c>
      <c r="K377" s="23" t="s">
        <v>777</v>
      </c>
      <c r="L377" s="23">
        <v>0.155</v>
      </c>
      <c r="M377" s="23" t="s">
        <v>777</v>
      </c>
      <c r="N377" s="23">
        <v>0.33</v>
      </c>
      <c r="O377" s="23" t="s">
        <v>777</v>
      </c>
      <c r="P377" s="23" t="s">
        <v>777</v>
      </c>
      <c r="Q377" s="204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56"/>
    </row>
    <row r="378" spans="1:65">
      <c r="A378" s="29"/>
      <c r="B378" s="3" t="s">
        <v>277</v>
      </c>
      <c r="C378" s="28"/>
      <c r="D378" s="23" t="s">
        <v>777</v>
      </c>
      <c r="E378" s="23">
        <v>0</v>
      </c>
      <c r="F378" s="23">
        <v>6.3245553203367597E-3</v>
      </c>
      <c r="G378" s="23">
        <v>8.9442719099992098E-3</v>
      </c>
      <c r="H378" s="23">
        <v>4.0824829046386272E-3</v>
      </c>
      <c r="I378" s="23">
        <v>5.7735026918962632E-3</v>
      </c>
      <c r="J378" s="23">
        <v>0</v>
      </c>
      <c r="K378" s="23" t="s">
        <v>777</v>
      </c>
      <c r="L378" s="23">
        <v>2.658320271650241E-2</v>
      </c>
      <c r="M378" s="23" t="s">
        <v>777</v>
      </c>
      <c r="N378" s="23">
        <v>1.0327955589886455E-2</v>
      </c>
      <c r="O378" s="23" t="s">
        <v>777</v>
      </c>
      <c r="P378" s="23" t="s">
        <v>777</v>
      </c>
      <c r="Q378" s="204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5"/>
      <c r="AD378" s="205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56"/>
    </row>
    <row r="379" spans="1:65">
      <c r="A379" s="29"/>
      <c r="B379" s="3" t="s">
        <v>87</v>
      </c>
      <c r="C379" s="28"/>
      <c r="D379" s="13" t="s">
        <v>777</v>
      </c>
      <c r="E379" s="13">
        <v>0</v>
      </c>
      <c r="F379" s="13">
        <v>9.0350790290525132E-2</v>
      </c>
      <c r="G379" s="13">
        <v>0.11180339887499012</v>
      </c>
      <c r="H379" s="13">
        <v>7.9015798154296005E-2</v>
      </c>
      <c r="I379" s="13">
        <v>8.8823118336865584E-2</v>
      </c>
      <c r="J379" s="13">
        <v>0</v>
      </c>
      <c r="K379" s="13" t="s">
        <v>777</v>
      </c>
      <c r="L379" s="13">
        <v>0.18546420499885402</v>
      </c>
      <c r="M379" s="13" t="s">
        <v>777</v>
      </c>
      <c r="N379" s="13">
        <v>3.1616190581285064E-2</v>
      </c>
      <c r="O379" s="13" t="s">
        <v>777</v>
      </c>
      <c r="P379" s="13" t="s">
        <v>777</v>
      </c>
      <c r="Q379" s="152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278</v>
      </c>
      <c r="C380" s="28"/>
      <c r="D380" s="13" t="s">
        <v>777</v>
      </c>
      <c r="E380" s="13">
        <v>-0.17050691244239657</v>
      </c>
      <c r="F380" s="13">
        <v>0.1612903225806448</v>
      </c>
      <c r="G380" s="13">
        <v>0.32718894009216548</v>
      </c>
      <c r="H380" s="13">
        <v>-0.14285714285714313</v>
      </c>
      <c r="I380" s="13">
        <v>7.8341013824884564E-2</v>
      </c>
      <c r="J380" s="13">
        <v>0.65898617511520685</v>
      </c>
      <c r="K380" s="13" t="s">
        <v>777</v>
      </c>
      <c r="L380" s="13">
        <v>1.3778801843317967</v>
      </c>
      <c r="M380" s="13" t="s">
        <v>777</v>
      </c>
      <c r="N380" s="13">
        <v>4.4193548387096762</v>
      </c>
      <c r="O380" s="13" t="s">
        <v>777</v>
      </c>
      <c r="P380" s="13" t="s">
        <v>777</v>
      </c>
      <c r="Q380" s="152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279</v>
      </c>
      <c r="C381" s="46"/>
      <c r="D381" s="44">
        <v>98.45</v>
      </c>
      <c r="E381" s="44">
        <v>1.01</v>
      </c>
      <c r="F381" s="44">
        <v>0.13</v>
      </c>
      <c r="G381" s="44">
        <v>0.54</v>
      </c>
      <c r="H381" s="44">
        <v>0.61</v>
      </c>
      <c r="I381" s="44">
        <v>0.61</v>
      </c>
      <c r="J381" s="44">
        <v>0</v>
      </c>
      <c r="K381" s="44">
        <v>1.35</v>
      </c>
      <c r="L381" s="44">
        <v>3.1</v>
      </c>
      <c r="M381" s="44">
        <v>0.67</v>
      </c>
      <c r="N381" s="44">
        <v>10.52</v>
      </c>
      <c r="O381" s="44">
        <v>0.67</v>
      </c>
      <c r="P381" s="44">
        <v>0.67</v>
      </c>
      <c r="Q381" s="152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BM382" s="55"/>
    </row>
    <row r="383" spans="1:65" ht="15">
      <c r="B383" s="8" t="s">
        <v>658</v>
      </c>
      <c r="BM383" s="27" t="s">
        <v>67</v>
      </c>
    </row>
    <row r="384" spans="1:65" ht="15">
      <c r="A384" s="24" t="s">
        <v>8</v>
      </c>
      <c r="B384" s="18" t="s">
        <v>114</v>
      </c>
      <c r="C384" s="15" t="s">
        <v>115</v>
      </c>
      <c r="D384" s="16" t="s">
        <v>244</v>
      </c>
      <c r="E384" s="17" t="s">
        <v>244</v>
      </c>
      <c r="F384" s="17" t="s">
        <v>244</v>
      </c>
      <c r="G384" s="17" t="s">
        <v>244</v>
      </c>
      <c r="H384" s="17" t="s">
        <v>244</v>
      </c>
      <c r="I384" s="17" t="s">
        <v>244</v>
      </c>
      <c r="J384" s="17" t="s">
        <v>244</v>
      </c>
      <c r="K384" s="17" t="s">
        <v>244</v>
      </c>
      <c r="L384" s="17" t="s">
        <v>244</v>
      </c>
      <c r="M384" s="17" t="s">
        <v>244</v>
      </c>
      <c r="N384" s="17" t="s">
        <v>244</v>
      </c>
      <c r="O384" s="17" t="s">
        <v>244</v>
      </c>
      <c r="P384" s="17" t="s">
        <v>244</v>
      </c>
      <c r="Q384" s="17" t="s">
        <v>244</v>
      </c>
      <c r="R384" s="17" t="s">
        <v>244</v>
      </c>
      <c r="S384" s="17" t="s">
        <v>244</v>
      </c>
      <c r="T384" s="152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245</v>
      </c>
      <c r="C385" s="9" t="s">
        <v>245</v>
      </c>
      <c r="D385" s="150" t="s">
        <v>247</v>
      </c>
      <c r="E385" s="151" t="s">
        <v>248</v>
      </c>
      <c r="F385" s="151" t="s">
        <v>249</v>
      </c>
      <c r="G385" s="151" t="s">
        <v>253</v>
      </c>
      <c r="H385" s="151" t="s">
        <v>254</v>
      </c>
      <c r="I385" s="151" t="s">
        <v>255</v>
      </c>
      <c r="J385" s="151" t="s">
        <v>256</v>
      </c>
      <c r="K385" s="151" t="s">
        <v>257</v>
      </c>
      <c r="L385" s="151" t="s">
        <v>260</v>
      </c>
      <c r="M385" s="151" t="s">
        <v>261</v>
      </c>
      <c r="N385" s="151" t="s">
        <v>263</v>
      </c>
      <c r="O385" s="151" t="s">
        <v>283</v>
      </c>
      <c r="P385" s="151" t="s">
        <v>305</v>
      </c>
      <c r="Q385" s="151" t="s">
        <v>284</v>
      </c>
      <c r="R385" s="151" t="s">
        <v>267</v>
      </c>
      <c r="S385" s="151" t="s">
        <v>285</v>
      </c>
      <c r="T385" s="152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286</v>
      </c>
      <c r="E386" s="11" t="s">
        <v>289</v>
      </c>
      <c r="F386" s="11" t="s">
        <v>289</v>
      </c>
      <c r="G386" s="11" t="s">
        <v>286</v>
      </c>
      <c r="H386" s="11" t="s">
        <v>286</v>
      </c>
      <c r="I386" s="11" t="s">
        <v>286</v>
      </c>
      <c r="J386" s="11" t="s">
        <v>286</v>
      </c>
      <c r="K386" s="11" t="s">
        <v>286</v>
      </c>
      <c r="L386" s="11" t="s">
        <v>289</v>
      </c>
      <c r="M386" s="11" t="s">
        <v>286</v>
      </c>
      <c r="N386" s="11" t="s">
        <v>289</v>
      </c>
      <c r="O386" s="11" t="s">
        <v>289</v>
      </c>
      <c r="P386" s="11" t="s">
        <v>286</v>
      </c>
      <c r="Q386" s="11" t="s">
        <v>286</v>
      </c>
      <c r="R386" s="11" t="s">
        <v>289</v>
      </c>
      <c r="S386" s="11" t="s">
        <v>289</v>
      </c>
      <c r="T386" s="152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 t="s">
        <v>335</v>
      </c>
      <c r="E387" s="25" t="s">
        <v>335</v>
      </c>
      <c r="F387" s="25" t="s">
        <v>335</v>
      </c>
      <c r="G387" s="25" t="s">
        <v>336</v>
      </c>
      <c r="H387" s="25" t="s">
        <v>336</v>
      </c>
      <c r="I387" s="25" t="s">
        <v>336</v>
      </c>
      <c r="J387" s="25" t="s">
        <v>336</v>
      </c>
      <c r="K387" s="25" t="s">
        <v>336</v>
      </c>
      <c r="L387" s="25" t="s">
        <v>337</v>
      </c>
      <c r="M387" s="25" t="s">
        <v>338</v>
      </c>
      <c r="N387" s="25" t="s">
        <v>338</v>
      </c>
      <c r="O387" s="25" t="s">
        <v>339</v>
      </c>
      <c r="P387" s="25" t="s">
        <v>337</v>
      </c>
      <c r="Q387" s="25" t="s">
        <v>336</v>
      </c>
      <c r="R387" s="25" t="s">
        <v>337</v>
      </c>
      <c r="S387" s="25" t="s">
        <v>336</v>
      </c>
      <c r="T387" s="152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146">
        <v>0.56999999999999995</v>
      </c>
      <c r="E388" s="146">
        <v>1.3</v>
      </c>
      <c r="F388" s="21">
        <v>1.2074269104195579</v>
      </c>
      <c r="G388" s="21">
        <v>1.02</v>
      </c>
      <c r="H388" s="21">
        <v>1.08</v>
      </c>
      <c r="I388" s="21">
        <v>1.03</v>
      </c>
      <c r="J388" s="21">
        <v>1.03</v>
      </c>
      <c r="K388" s="21">
        <v>1</v>
      </c>
      <c r="L388" s="21">
        <v>1.04</v>
      </c>
      <c r="M388" s="21">
        <v>1.1407625939986277</v>
      </c>
      <c r="N388" s="21">
        <v>1.1100000000000001</v>
      </c>
      <c r="O388" s="146">
        <v>1.57</v>
      </c>
      <c r="P388" s="21">
        <v>1.32</v>
      </c>
      <c r="Q388" s="21">
        <v>0.95</v>
      </c>
      <c r="R388" s="21">
        <v>1.04</v>
      </c>
      <c r="S388" s="146" t="s">
        <v>108</v>
      </c>
      <c r="T388" s="152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47">
        <v>0.85</v>
      </c>
      <c r="E389" s="147">
        <v>1.33</v>
      </c>
      <c r="F389" s="11">
        <v>1.2575389188240078</v>
      </c>
      <c r="G389" s="11">
        <v>1.02</v>
      </c>
      <c r="H389" s="11">
        <v>1.06</v>
      </c>
      <c r="I389" s="11">
        <v>1.07</v>
      </c>
      <c r="J389" s="11">
        <v>1.07</v>
      </c>
      <c r="K389" s="11">
        <v>1.02</v>
      </c>
      <c r="L389" s="11">
        <v>1</v>
      </c>
      <c r="M389" s="11">
        <v>1.135211645670257</v>
      </c>
      <c r="N389" s="11">
        <v>1.17</v>
      </c>
      <c r="O389" s="147">
        <v>1.7</v>
      </c>
      <c r="P389" s="11">
        <v>1.36</v>
      </c>
      <c r="Q389" s="11">
        <v>0.9</v>
      </c>
      <c r="R389" s="11">
        <v>1.03</v>
      </c>
      <c r="S389" s="147" t="s">
        <v>108</v>
      </c>
      <c r="T389" s="152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27</v>
      </c>
    </row>
    <row r="390" spans="1:65">
      <c r="A390" s="29"/>
      <c r="B390" s="19">
        <v>1</v>
      </c>
      <c r="C390" s="9">
        <v>3</v>
      </c>
      <c r="D390" s="147">
        <v>0.55000000000000004</v>
      </c>
      <c r="E390" s="147">
        <v>1.3</v>
      </c>
      <c r="F390" s="11">
        <v>1.2196976604972378</v>
      </c>
      <c r="G390" s="11">
        <v>1.04</v>
      </c>
      <c r="H390" s="11">
        <v>1.1299999999999999</v>
      </c>
      <c r="I390" s="11">
        <v>1.06</v>
      </c>
      <c r="J390" s="11">
        <v>1.05</v>
      </c>
      <c r="K390" s="11">
        <v>0.9900000000000001</v>
      </c>
      <c r="L390" s="11">
        <v>1.03</v>
      </c>
      <c r="M390" s="11">
        <v>1.1083543462195675</v>
      </c>
      <c r="N390" s="11">
        <v>1.1100000000000001</v>
      </c>
      <c r="O390" s="147">
        <v>1.91</v>
      </c>
      <c r="P390" s="11">
        <v>1.25</v>
      </c>
      <c r="Q390" s="11">
        <v>0.9900000000000001</v>
      </c>
      <c r="R390" s="11">
        <v>1</v>
      </c>
      <c r="S390" s="147" t="s">
        <v>108</v>
      </c>
      <c r="T390" s="152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47">
        <v>0.63</v>
      </c>
      <c r="E391" s="147">
        <v>1.33</v>
      </c>
      <c r="F391" s="11">
        <v>1.2219943916387779</v>
      </c>
      <c r="G391" s="11">
        <v>1.02</v>
      </c>
      <c r="H391" s="11">
        <v>1.1100000000000001</v>
      </c>
      <c r="I391" s="11">
        <v>1.0900000000000001</v>
      </c>
      <c r="J391" s="11">
        <v>1.06</v>
      </c>
      <c r="K391" s="11">
        <v>1.08</v>
      </c>
      <c r="L391" s="11">
        <v>1.02</v>
      </c>
      <c r="M391" s="11">
        <v>1.1562111752766588</v>
      </c>
      <c r="N391" s="11">
        <v>1.1599999999999999</v>
      </c>
      <c r="O391" s="147">
        <v>1.51</v>
      </c>
      <c r="P391" s="11">
        <v>1.18</v>
      </c>
      <c r="Q391" s="11">
        <v>0.94</v>
      </c>
      <c r="R391" s="11">
        <v>1.05</v>
      </c>
      <c r="S391" s="147" t="s">
        <v>108</v>
      </c>
      <c r="T391" s="152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1.0818814057325896</v>
      </c>
    </row>
    <row r="392" spans="1:65">
      <c r="A392" s="29"/>
      <c r="B392" s="19">
        <v>1</v>
      </c>
      <c r="C392" s="9">
        <v>5</v>
      </c>
      <c r="D392" s="147">
        <v>0.8</v>
      </c>
      <c r="E392" s="147">
        <v>1.3</v>
      </c>
      <c r="F392" s="11">
        <v>1.1538130639296378</v>
      </c>
      <c r="G392" s="148">
        <v>1.06</v>
      </c>
      <c r="H392" s="11">
        <v>1.1299999999999999</v>
      </c>
      <c r="I392" s="11">
        <v>1.07</v>
      </c>
      <c r="J392" s="11">
        <v>1.06</v>
      </c>
      <c r="K392" s="11">
        <v>1.05</v>
      </c>
      <c r="L392" s="11">
        <v>1.02</v>
      </c>
      <c r="M392" s="11">
        <v>1.1116218498104904</v>
      </c>
      <c r="N392" s="11">
        <v>1.18</v>
      </c>
      <c r="O392" s="147">
        <v>1.8</v>
      </c>
      <c r="P392" s="11">
        <v>1.26</v>
      </c>
      <c r="Q392" s="11">
        <v>0.94</v>
      </c>
      <c r="R392" s="11">
        <v>0.96</v>
      </c>
      <c r="S392" s="147" t="s">
        <v>108</v>
      </c>
      <c r="T392" s="152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90</v>
      </c>
    </row>
    <row r="393" spans="1:65">
      <c r="A393" s="29"/>
      <c r="B393" s="19">
        <v>1</v>
      </c>
      <c r="C393" s="9">
        <v>6</v>
      </c>
      <c r="D393" s="147">
        <v>0.55000000000000004</v>
      </c>
      <c r="E393" s="147">
        <v>1.32</v>
      </c>
      <c r="F393" s="11">
        <v>1.16354620450975</v>
      </c>
      <c r="G393" s="11">
        <v>1.02</v>
      </c>
      <c r="H393" s="11">
        <v>1.1399999999999999</v>
      </c>
      <c r="I393" s="11">
        <v>1.05</v>
      </c>
      <c r="J393" s="11">
        <v>1.04</v>
      </c>
      <c r="K393" s="11">
        <v>1.05</v>
      </c>
      <c r="L393" s="11">
        <v>1.03</v>
      </c>
      <c r="M393" s="11">
        <v>1.10528245195187</v>
      </c>
      <c r="N393" s="11">
        <v>1.17</v>
      </c>
      <c r="O393" s="147">
        <v>1.65</v>
      </c>
      <c r="P393" s="11">
        <v>1.1599999999999999</v>
      </c>
      <c r="Q393" s="11">
        <v>0.91</v>
      </c>
      <c r="R393" s="11">
        <v>0.97000000000000008</v>
      </c>
      <c r="S393" s="147" t="s">
        <v>108</v>
      </c>
      <c r="T393" s="152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275</v>
      </c>
      <c r="C394" s="12"/>
      <c r="D394" s="22">
        <v>0.65833333333333333</v>
      </c>
      <c r="E394" s="22">
        <v>1.3133333333333332</v>
      </c>
      <c r="F394" s="22">
        <v>1.2040028583031617</v>
      </c>
      <c r="G394" s="22">
        <v>1.03</v>
      </c>
      <c r="H394" s="22">
        <v>1.1083333333333332</v>
      </c>
      <c r="I394" s="22">
        <v>1.0616666666666668</v>
      </c>
      <c r="J394" s="22">
        <v>1.051666666666667</v>
      </c>
      <c r="K394" s="22">
        <v>1.0316666666666665</v>
      </c>
      <c r="L394" s="22">
        <v>1.0233333333333332</v>
      </c>
      <c r="M394" s="22">
        <v>1.1262406771545785</v>
      </c>
      <c r="N394" s="22">
        <v>1.1500000000000001</v>
      </c>
      <c r="O394" s="22">
        <v>1.6900000000000002</v>
      </c>
      <c r="P394" s="22">
        <v>1.2550000000000001</v>
      </c>
      <c r="Q394" s="22">
        <v>0.93833333333333346</v>
      </c>
      <c r="R394" s="22">
        <v>1.0083333333333333</v>
      </c>
      <c r="S394" s="22" t="s">
        <v>777</v>
      </c>
      <c r="T394" s="152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276</v>
      </c>
      <c r="C395" s="28"/>
      <c r="D395" s="11">
        <v>0.6</v>
      </c>
      <c r="E395" s="11">
        <v>1.31</v>
      </c>
      <c r="F395" s="11">
        <v>1.2135622854583978</v>
      </c>
      <c r="G395" s="11">
        <v>1.02</v>
      </c>
      <c r="H395" s="11">
        <v>1.1200000000000001</v>
      </c>
      <c r="I395" s="11">
        <v>1.0649999999999999</v>
      </c>
      <c r="J395" s="11">
        <v>1.0550000000000002</v>
      </c>
      <c r="K395" s="11">
        <v>1.0350000000000001</v>
      </c>
      <c r="L395" s="11">
        <v>1.0249999999999999</v>
      </c>
      <c r="M395" s="11">
        <v>1.1234167477403738</v>
      </c>
      <c r="N395" s="11">
        <v>1.165</v>
      </c>
      <c r="O395" s="11">
        <v>1.6749999999999998</v>
      </c>
      <c r="P395" s="11">
        <v>1.2549999999999999</v>
      </c>
      <c r="Q395" s="11">
        <v>0.94</v>
      </c>
      <c r="R395" s="11">
        <v>1.0150000000000001</v>
      </c>
      <c r="S395" s="11" t="s">
        <v>777</v>
      </c>
      <c r="T395" s="152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277</v>
      </c>
      <c r="C396" s="28"/>
      <c r="D396" s="23">
        <v>0.13332916660156052</v>
      </c>
      <c r="E396" s="23">
        <v>1.5055453054181633E-2</v>
      </c>
      <c r="F396" s="23">
        <v>3.8996441612233923E-2</v>
      </c>
      <c r="G396" s="23">
        <v>1.6733200530681527E-2</v>
      </c>
      <c r="H396" s="23">
        <v>3.1885210782848242E-2</v>
      </c>
      <c r="I396" s="23">
        <v>2.041241452319317E-2</v>
      </c>
      <c r="J396" s="23">
        <v>1.4719601443879758E-2</v>
      </c>
      <c r="K396" s="23">
        <v>3.4302575219167832E-2</v>
      </c>
      <c r="L396" s="23">
        <v>1.3662601021279476E-2</v>
      </c>
      <c r="M396" s="23">
        <v>2.0796505732939025E-2</v>
      </c>
      <c r="N396" s="23">
        <v>3.1622776601683708E-2</v>
      </c>
      <c r="O396" s="23">
        <v>0.14764823060233398</v>
      </c>
      <c r="P396" s="23">
        <v>7.7395090283557455E-2</v>
      </c>
      <c r="Q396" s="23">
        <v>3.1885210782848332E-2</v>
      </c>
      <c r="R396" s="23">
        <v>3.7638632635454063E-2</v>
      </c>
      <c r="S396" s="23" t="s">
        <v>777</v>
      </c>
      <c r="T396" s="204"/>
      <c r="U396" s="205"/>
      <c r="V396" s="205"/>
      <c r="W396" s="205"/>
      <c r="X396" s="205"/>
      <c r="Y396" s="205"/>
      <c r="Z396" s="205"/>
      <c r="AA396" s="205"/>
      <c r="AB396" s="205"/>
      <c r="AC396" s="205"/>
      <c r="AD396" s="205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56"/>
    </row>
    <row r="397" spans="1:65">
      <c r="A397" s="29"/>
      <c r="B397" s="3" t="s">
        <v>87</v>
      </c>
      <c r="C397" s="28"/>
      <c r="D397" s="13">
        <v>0.20252531635680079</v>
      </c>
      <c r="E397" s="13">
        <v>1.1463542934656066E-2</v>
      </c>
      <c r="F397" s="13">
        <v>3.2388994214841656E-2</v>
      </c>
      <c r="G397" s="13">
        <v>1.6245825757943231E-2</v>
      </c>
      <c r="H397" s="13">
        <v>2.8768611232645035E-2</v>
      </c>
      <c r="I397" s="13">
        <v>1.9226764072081477E-2</v>
      </c>
      <c r="J397" s="13">
        <v>1.3996451452183601E-2</v>
      </c>
      <c r="K397" s="13">
        <v>3.3249669033119066E-2</v>
      </c>
      <c r="L397" s="13">
        <v>1.335107591655975E-2</v>
      </c>
      <c r="M397" s="13">
        <v>1.8465418764203156E-2</v>
      </c>
      <c r="N397" s="13">
        <v>2.7498066610159744E-2</v>
      </c>
      <c r="O397" s="13">
        <v>8.7365816924457967E-2</v>
      </c>
      <c r="P397" s="13">
        <v>6.1669394648252947E-2</v>
      </c>
      <c r="Q397" s="13">
        <v>3.3980686447085254E-2</v>
      </c>
      <c r="R397" s="13">
        <v>3.7327569555822213E-2</v>
      </c>
      <c r="S397" s="13" t="s">
        <v>777</v>
      </c>
      <c r="T397" s="152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278</v>
      </c>
      <c r="C398" s="28"/>
      <c r="D398" s="13">
        <v>-0.39149214521572562</v>
      </c>
      <c r="E398" s="13">
        <v>0.2139346571392613</v>
      </c>
      <c r="F398" s="13">
        <v>0.11287877943320246</v>
      </c>
      <c r="G398" s="13">
        <v>-4.7954799350173105E-2</v>
      </c>
      <c r="H398" s="13">
        <v>2.4449932738082047E-2</v>
      </c>
      <c r="I398" s="13">
        <v>-1.8684801271942164E-2</v>
      </c>
      <c r="J398" s="13">
        <v>-2.7927958559804344E-2</v>
      </c>
      <c r="K398" s="13">
        <v>-4.6414273135529593E-2</v>
      </c>
      <c r="L398" s="13">
        <v>-5.4116904208748262E-2</v>
      </c>
      <c r="M398" s="13">
        <v>4.1001972292842304E-2</v>
      </c>
      <c r="N398" s="13">
        <v>6.2963088104175613E-2</v>
      </c>
      <c r="O398" s="13">
        <v>0.56209358164874512</v>
      </c>
      <c r="P398" s="13">
        <v>0.16001623962673084</v>
      </c>
      <c r="Q398" s="13">
        <v>-0.13268374115557835</v>
      </c>
      <c r="R398" s="13">
        <v>-6.7981640140541755E-2</v>
      </c>
      <c r="S398" s="13" t="s">
        <v>777</v>
      </c>
      <c r="T398" s="152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279</v>
      </c>
      <c r="C399" s="46"/>
      <c r="D399" s="44">
        <v>3.3</v>
      </c>
      <c r="E399" s="44">
        <v>2.12</v>
      </c>
      <c r="F399" s="44">
        <v>1.22</v>
      </c>
      <c r="G399" s="44">
        <v>0.22</v>
      </c>
      <c r="H399" s="44">
        <v>0.43</v>
      </c>
      <c r="I399" s="44">
        <v>0.04</v>
      </c>
      <c r="J399" s="44">
        <v>0.04</v>
      </c>
      <c r="K399" s="44">
        <v>0.21</v>
      </c>
      <c r="L399" s="44">
        <v>0.28000000000000003</v>
      </c>
      <c r="M399" s="44">
        <v>0.57999999999999996</v>
      </c>
      <c r="N399" s="44">
        <v>0.77</v>
      </c>
      <c r="O399" s="44">
        <v>5.24</v>
      </c>
      <c r="P399" s="44">
        <v>1.64</v>
      </c>
      <c r="Q399" s="44">
        <v>0.98</v>
      </c>
      <c r="R399" s="44">
        <v>0.4</v>
      </c>
      <c r="S399" s="44">
        <v>8.33</v>
      </c>
      <c r="T399" s="152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BM400" s="55"/>
    </row>
    <row r="401" spans="1:65" ht="15">
      <c r="B401" s="8" t="s">
        <v>659</v>
      </c>
      <c r="BM401" s="27" t="s">
        <v>67</v>
      </c>
    </row>
    <row r="402" spans="1:65" ht="15">
      <c r="A402" s="24" t="s">
        <v>53</v>
      </c>
      <c r="B402" s="18" t="s">
        <v>114</v>
      </c>
      <c r="C402" s="15" t="s">
        <v>115</v>
      </c>
      <c r="D402" s="16" t="s">
        <v>244</v>
      </c>
      <c r="E402" s="17" t="s">
        <v>244</v>
      </c>
      <c r="F402" s="17" t="s">
        <v>244</v>
      </c>
      <c r="G402" s="17" t="s">
        <v>244</v>
      </c>
      <c r="H402" s="17" t="s">
        <v>244</v>
      </c>
      <c r="I402" s="17" t="s">
        <v>244</v>
      </c>
      <c r="J402" s="17" t="s">
        <v>244</v>
      </c>
      <c r="K402" s="17" t="s">
        <v>244</v>
      </c>
      <c r="L402" s="17" t="s">
        <v>244</v>
      </c>
      <c r="M402" s="17" t="s">
        <v>244</v>
      </c>
      <c r="N402" s="17" t="s">
        <v>244</v>
      </c>
      <c r="O402" s="17" t="s">
        <v>244</v>
      </c>
      <c r="P402" s="17" t="s">
        <v>244</v>
      </c>
      <c r="Q402" s="17" t="s">
        <v>244</v>
      </c>
      <c r="R402" s="17" t="s">
        <v>244</v>
      </c>
      <c r="S402" s="17" t="s">
        <v>244</v>
      </c>
      <c r="T402" s="17" t="s">
        <v>244</v>
      </c>
      <c r="U402" s="17" t="s">
        <v>244</v>
      </c>
      <c r="V402" s="17" t="s">
        <v>244</v>
      </c>
      <c r="W402" s="17" t="s">
        <v>244</v>
      </c>
      <c r="X402" s="17" t="s">
        <v>244</v>
      </c>
      <c r="Y402" s="152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245</v>
      </c>
      <c r="C403" s="9" t="s">
        <v>245</v>
      </c>
      <c r="D403" s="150" t="s">
        <v>249</v>
      </c>
      <c r="E403" s="151" t="s">
        <v>250</v>
      </c>
      <c r="F403" s="151" t="s">
        <v>252</v>
      </c>
      <c r="G403" s="151" t="s">
        <v>253</v>
      </c>
      <c r="H403" s="151" t="s">
        <v>254</v>
      </c>
      <c r="I403" s="151" t="s">
        <v>255</v>
      </c>
      <c r="J403" s="151" t="s">
        <v>256</v>
      </c>
      <c r="K403" s="151" t="s">
        <v>257</v>
      </c>
      <c r="L403" s="151" t="s">
        <v>258</v>
      </c>
      <c r="M403" s="151" t="s">
        <v>259</v>
      </c>
      <c r="N403" s="151" t="s">
        <v>260</v>
      </c>
      <c r="O403" s="151" t="s">
        <v>261</v>
      </c>
      <c r="P403" s="151" t="s">
        <v>262</v>
      </c>
      <c r="Q403" s="151" t="s">
        <v>265</v>
      </c>
      <c r="R403" s="151" t="s">
        <v>283</v>
      </c>
      <c r="S403" s="151" t="s">
        <v>284</v>
      </c>
      <c r="T403" s="151" t="s">
        <v>266</v>
      </c>
      <c r="U403" s="151" t="s">
        <v>267</v>
      </c>
      <c r="V403" s="151" t="s">
        <v>285</v>
      </c>
      <c r="W403" s="151" t="s">
        <v>268</v>
      </c>
      <c r="X403" s="151" t="s">
        <v>269</v>
      </c>
      <c r="Y403" s="152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289</v>
      </c>
      <c r="E404" s="11" t="s">
        <v>286</v>
      </c>
      <c r="F404" s="11" t="s">
        <v>288</v>
      </c>
      <c r="G404" s="11" t="s">
        <v>286</v>
      </c>
      <c r="H404" s="11" t="s">
        <v>286</v>
      </c>
      <c r="I404" s="11" t="s">
        <v>286</v>
      </c>
      <c r="J404" s="11" t="s">
        <v>286</v>
      </c>
      <c r="K404" s="11" t="s">
        <v>286</v>
      </c>
      <c r="L404" s="11" t="s">
        <v>286</v>
      </c>
      <c r="M404" s="11" t="s">
        <v>288</v>
      </c>
      <c r="N404" s="11" t="s">
        <v>289</v>
      </c>
      <c r="O404" s="11" t="s">
        <v>286</v>
      </c>
      <c r="P404" s="11" t="s">
        <v>288</v>
      </c>
      <c r="Q404" s="11" t="s">
        <v>289</v>
      </c>
      <c r="R404" s="11" t="s">
        <v>289</v>
      </c>
      <c r="S404" s="11" t="s">
        <v>286</v>
      </c>
      <c r="T404" s="11" t="s">
        <v>289</v>
      </c>
      <c r="U404" s="11" t="s">
        <v>289</v>
      </c>
      <c r="V404" s="11" t="s">
        <v>289</v>
      </c>
      <c r="W404" s="11" t="s">
        <v>289</v>
      </c>
      <c r="X404" s="11" t="s">
        <v>286</v>
      </c>
      <c r="Y404" s="152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3</v>
      </c>
    </row>
    <row r="405" spans="1:65">
      <c r="A405" s="29"/>
      <c r="B405" s="19"/>
      <c r="C405" s="9"/>
      <c r="D405" s="25" t="s">
        <v>335</v>
      </c>
      <c r="E405" s="25" t="s">
        <v>336</v>
      </c>
      <c r="F405" s="25" t="s">
        <v>337</v>
      </c>
      <c r="G405" s="25" t="s">
        <v>336</v>
      </c>
      <c r="H405" s="25" t="s">
        <v>336</v>
      </c>
      <c r="I405" s="25" t="s">
        <v>336</v>
      </c>
      <c r="J405" s="25" t="s">
        <v>336</v>
      </c>
      <c r="K405" s="25" t="s">
        <v>336</v>
      </c>
      <c r="L405" s="25" t="s">
        <v>337</v>
      </c>
      <c r="M405" s="25" t="s">
        <v>336</v>
      </c>
      <c r="N405" s="25" t="s">
        <v>337</v>
      </c>
      <c r="O405" s="25" t="s">
        <v>338</v>
      </c>
      <c r="P405" s="25" t="s">
        <v>337</v>
      </c>
      <c r="Q405" s="25" t="s">
        <v>338</v>
      </c>
      <c r="R405" s="25" t="s">
        <v>339</v>
      </c>
      <c r="S405" s="25" t="s">
        <v>336</v>
      </c>
      <c r="T405" s="25" t="s">
        <v>337</v>
      </c>
      <c r="U405" s="25" t="s">
        <v>337</v>
      </c>
      <c r="V405" s="25" t="s">
        <v>336</v>
      </c>
      <c r="W405" s="25" t="s">
        <v>336</v>
      </c>
      <c r="X405" s="25" t="s">
        <v>119</v>
      </c>
      <c r="Y405" s="152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202">
        <v>6.610187273514663E-2</v>
      </c>
      <c r="E406" s="203">
        <v>4.4999999999999998E-2</v>
      </c>
      <c r="F406" s="203" t="s">
        <v>107</v>
      </c>
      <c r="G406" s="202">
        <v>7.0000000000000007E-2</v>
      </c>
      <c r="H406" s="202">
        <v>0.11</v>
      </c>
      <c r="I406" s="202">
        <v>0.09</v>
      </c>
      <c r="J406" s="202">
        <v>0.09</v>
      </c>
      <c r="K406" s="202">
        <v>0.06</v>
      </c>
      <c r="L406" s="202">
        <v>0.09</v>
      </c>
      <c r="M406" s="203" t="s">
        <v>105</v>
      </c>
      <c r="N406" s="202">
        <v>0.09</v>
      </c>
      <c r="O406" s="203" t="s">
        <v>105</v>
      </c>
      <c r="P406" s="203" t="s">
        <v>105</v>
      </c>
      <c r="Q406" s="203" t="s">
        <v>106</v>
      </c>
      <c r="R406" s="202">
        <v>0.09</v>
      </c>
      <c r="S406" s="203">
        <v>0.3</v>
      </c>
      <c r="T406" s="202">
        <v>0.09</v>
      </c>
      <c r="U406" s="203" t="s">
        <v>108</v>
      </c>
      <c r="V406" s="202">
        <v>0.06</v>
      </c>
      <c r="W406" s="202">
        <v>7.0000000000000007E-2</v>
      </c>
      <c r="X406" s="202">
        <v>6.8999999999999992E-2</v>
      </c>
      <c r="Y406" s="204"/>
      <c r="Z406" s="205"/>
      <c r="AA406" s="205"/>
      <c r="AB406" s="205"/>
      <c r="AC406" s="205"/>
      <c r="AD406" s="205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5"/>
      <c r="AT406" s="205"/>
      <c r="AU406" s="205"/>
      <c r="AV406" s="205"/>
      <c r="AW406" s="205"/>
      <c r="AX406" s="205"/>
      <c r="AY406" s="205"/>
      <c r="AZ406" s="205"/>
      <c r="BA406" s="205"/>
      <c r="BB406" s="205"/>
      <c r="BC406" s="205"/>
      <c r="BD406" s="205"/>
      <c r="BE406" s="205"/>
      <c r="BF406" s="205"/>
      <c r="BG406" s="205"/>
      <c r="BH406" s="205"/>
      <c r="BI406" s="205"/>
      <c r="BJ406" s="205"/>
      <c r="BK406" s="205"/>
      <c r="BL406" s="205"/>
      <c r="BM406" s="206">
        <v>1</v>
      </c>
    </row>
    <row r="407" spans="1:65">
      <c r="A407" s="29"/>
      <c r="B407" s="19">
        <v>1</v>
      </c>
      <c r="C407" s="9">
        <v>2</v>
      </c>
      <c r="D407" s="23">
        <v>6.9443793696126133E-2</v>
      </c>
      <c r="E407" s="208">
        <v>4.9000000000000002E-2</v>
      </c>
      <c r="F407" s="208" t="s">
        <v>107</v>
      </c>
      <c r="G407" s="23">
        <v>0.08</v>
      </c>
      <c r="H407" s="23">
        <v>0.09</v>
      </c>
      <c r="I407" s="23">
        <v>0.09</v>
      </c>
      <c r="J407" s="23">
        <v>0.09</v>
      </c>
      <c r="K407" s="23">
        <v>7.0000000000000007E-2</v>
      </c>
      <c r="L407" s="23">
        <v>0.08</v>
      </c>
      <c r="M407" s="208" t="s">
        <v>105</v>
      </c>
      <c r="N407" s="23">
        <v>0.09</v>
      </c>
      <c r="O407" s="208" t="s">
        <v>105</v>
      </c>
      <c r="P407" s="208" t="s">
        <v>105</v>
      </c>
      <c r="Q407" s="208" t="s">
        <v>106</v>
      </c>
      <c r="R407" s="23">
        <v>7.0000000000000007E-2</v>
      </c>
      <c r="S407" s="208">
        <v>0.3</v>
      </c>
      <c r="T407" s="23">
        <v>0.09</v>
      </c>
      <c r="U407" s="208" t="s">
        <v>108</v>
      </c>
      <c r="V407" s="23">
        <v>0.08</v>
      </c>
      <c r="W407" s="23">
        <v>0.08</v>
      </c>
      <c r="X407" s="23">
        <v>8.900000000000001E-2</v>
      </c>
      <c r="Y407" s="204"/>
      <c r="Z407" s="205"/>
      <c r="AA407" s="205"/>
      <c r="AB407" s="205"/>
      <c r="AC407" s="205"/>
      <c r="AD407" s="205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06">
        <v>30</v>
      </c>
    </row>
    <row r="408" spans="1:65">
      <c r="A408" s="29"/>
      <c r="B408" s="19">
        <v>1</v>
      </c>
      <c r="C408" s="9">
        <v>3</v>
      </c>
      <c r="D408" s="23">
        <v>6.6581370662759834E-2</v>
      </c>
      <c r="E408" s="208">
        <v>5.5E-2</v>
      </c>
      <c r="F408" s="208" t="s">
        <v>107</v>
      </c>
      <c r="G408" s="23">
        <v>7.0000000000000007E-2</v>
      </c>
      <c r="H408" s="23">
        <v>0.09</v>
      </c>
      <c r="I408" s="23">
        <v>7.0000000000000007E-2</v>
      </c>
      <c r="J408" s="23">
        <v>0.09</v>
      </c>
      <c r="K408" s="23">
        <v>0.08</v>
      </c>
      <c r="L408" s="23">
        <v>0.08</v>
      </c>
      <c r="M408" s="208" t="s">
        <v>105</v>
      </c>
      <c r="N408" s="23">
        <v>0.08</v>
      </c>
      <c r="O408" s="208" t="s">
        <v>105</v>
      </c>
      <c r="P408" s="208" t="s">
        <v>105</v>
      </c>
      <c r="Q408" s="208" t="s">
        <v>106</v>
      </c>
      <c r="R408" s="23">
        <v>0.09</v>
      </c>
      <c r="S408" s="209">
        <v>0.34</v>
      </c>
      <c r="T408" s="23">
        <v>0.08</v>
      </c>
      <c r="U408" s="208" t="s">
        <v>108</v>
      </c>
      <c r="V408" s="23">
        <v>7.0000000000000007E-2</v>
      </c>
      <c r="W408" s="23">
        <v>0.09</v>
      </c>
      <c r="X408" s="23">
        <v>8.6999999999999994E-2</v>
      </c>
      <c r="Y408" s="204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  <c r="AS408" s="205"/>
      <c r="AT408" s="205"/>
      <c r="AU408" s="205"/>
      <c r="AV408" s="205"/>
      <c r="AW408" s="205"/>
      <c r="AX408" s="205"/>
      <c r="AY408" s="205"/>
      <c r="AZ408" s="205"/>
      <c r="BA408" s="205"/>
      <c r="BB408" s="205"/>
      <c r="BC408" s="205"/>
      <c r="BD408" s="205"/>
      <c r="BE408" s="205"/>
      <c r="BF408" s="205"/>
      <c r="BG408" s="205"/>
      <c r="BH408" s="205"/>
      <c r="BI408" s="205"/>
      <c r="BJ408" s="205"/>
      <c r="BK408" s="205"/>
      <c r="BL408" s="205"/>
      <c r="BM408" s="206">
        <v>16</v>
      </c>
    </row>
    <row r="409" spans="1:65">
      <c r="A409" s="29"/>
      <c r="B409" s="19">
        <v>1</v>
      </c>
      <c r="C409" s="9">
        <v>4</v>
      </c>
      <c r="D409" s="23">
        <v>7.1598020167130128E-2</v>
      </c>
      <c r="E409" s="208">
        <v>4.2000000000000003E-2</v>
      </c>
      <c r="F409" s="208" t="s">
        <v>107</v>
      </c>
      <c r="G409" s="23">
        <v>0.09</v>
      </c>
      <c r="H409" s="23">
        <v>0.09</v>
      </c>
      <c r="I409" s="23">
        <v>7.0000000000000007E-2</v>
      </c>
      <c r="J409" s="23">
        <v>0.09</v>
      </c>
      <c r="K409" s="23">
        <v>0.09</v>
      </c>
      <c r="L409" s="23">
        <v>0.09</v>
      </c>
      <c r="M409" s="208" t="s">
        <v>105</v>
      </c>
      <c r="N409" s="23">
        <v>0.09</v>
      </c>
      <c r="O409" s="208" t="s">
        <v>105</v>
      </c>
      <c r="P409" s="208" t="s">
        <v>105</v>
      </c>
      <c r="Q409" s="208" t="s">
        <v>106</v>
      </c>
      <c r="R409" s="23">
        <v>0.09</v>
      </c>
      <c r="S409" s="208">
        <v>0.31</v>
      </c>
      <c r="T409" s="23">
        <v>0.08</v>
      </c>
      <c r="U409" s="208" t="s">
        <v>108</v>
      </c>
      <c r="V409" s="23">
        <v>0.09</v>
      </c>
      <c r="W409" s="23">
        <v>0.08</v>
      </c>
      <c r="X409" s="23">
        <v>6.7000000000000004E-2</v>
      </c>
      <c r="Y409" s="204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6">
        <v>8.1742646316622133E-2</v>
      </c>
    </row>
    <row r="410" spans="1:65">
      <c r="A410" s="29"/>
      <c r="B410" s="19">
        <v>1</v>
      </c>
      <c r="C410" s="9">
        <v>5</v>
      </c>
      <c r="D410" s="23">
        <v>7.3150278468441632E-2</v>
      </c>
      <c r="E410" s="208">
        <v>0.04</v>
      </c>
      <c r="F410" s="208" t="s">
        <v>107</v>
      </c>
      <c r="G410" s="23">
        <v>0.08</v>
      </c>
      <c r="H410" s="23">
        <v>0.1</v>
      </c>
      <c r="I410" s="23">
        <v>0.06</v>
      </c>
      <c r="J410" s="23">
        <v>0.08</v>
      </c>
      <c r="K410" s="23">
        <v>0.08</v>
      </c>
      <c r="L410" s="23">
        <v>0.1</v>
      </c>
      <c r="M410" s="208" t="s">
        <v>105</v>
      </c>
      <c r="N410" s="23">
        <v>0.09</v>
      </c>
      <c r="O410" s="208" t="s">
        <v>105</v>
      </c>
      <c r="P410" s="208" t="s">
        <v>105</v>
      </c>
      <c r="Q410" s="208" t="s">
        <v>106</v>
      </c>
      <c r="R410" s="23">
        <v>0.09</v>
      </c>
      <c r="S410" s="208">
        <v>0.31</v>
      </c>
      <c r="T410" s="23">
        <v>0.09</v>
      </c>
      <c r="U410" s="208" t="s">
        <v>108</v>
      </c>
      <c r="V410" s="23">
        <v>0.09</v>
      </c>
      <c r="W410" s="23">
        <v>7.0000000000000007E-2</v>
      </c>
      <c r="X410" s="23">
        <v>7.0999999999999994E-2</v>
      </c>
      <c r="Y410" s="204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6">
        <v>91</v>
      </c>
    </row>
    <row r="411" spans="1:65">
      <c r="A411" s="29"/>
      <c r="B411" s="19">
        <v>1</v>
      </c>
      <c r="C411" s="9">
        <v>6</v>
      </c>
      <c r="D411" s="23">
        <v>6.9051076966921837E-2</v>
      </c>
      <c r="E411" s="208">
        <v>5.1999999999999998E-2</v>
      </c>
      <c r="F411" s="208" t="s">
        <v>107</v>
      </c>
      <c r="G411" s="23">
        <v>0.08</v>
      </c>
      <c r="H411" s="23">
        <v>0.08</v>
      </c>
      <c r="I411" s="23">
        <v>0.08</v>
      </c>
      <c r="J411" s="23">
        <v>0.08</v>
      </c>
      <c r="K411" s="23">
        <v>0.06</v>
      </c>
      <c r="L411" s="23">
        <v>0.08</v>
      </c>
      <c r="M411" s="208" t="s">
        <v>105</v>
      </c>
      <c r="N411" s="23">
        <v>0.08</v>
      </c>
      <c r="O411" s="208" t="s">
        <v>105</v>
      </c>
      <c r="P411" s="208" t="s">
        <v>105</v>
      </c>
      <c r="Q411" s="208" t="s">
        <v>106</v>
      </c>
      <c r="R411" s="23">
        <v>0.09</v>
      </c>
      <c r="S411" s="208">
        <v>0.3</v>
      </c>
      <c r="T411" s="23">
        <v>0.09</v>
      </c>
      <c r="U411" s="208" t="s">
        <v>108</v>
      </c>
      <c r="V411" s="23">
        <v>0.09</v>
      </c>
      <c r="W411" s="23">
        <v>0.08</v>
      </c>
      <c r="X411" s="23">
        <v>9.6999999999999989E-2</v>
      </c>
      <c r="Y411" s="204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56"/>
    </row>
    <row r="412" spans="1:65">
      <c r="A412" s="29"/>
      <c r="B412" s="20" t="s">
        <v>275</v>
      </c>
      <c r="C412" s="12"/>
      <c r="D412" s="210">
        <v>6.9321068782754361E-2</v>
      </c>
      <c r="E412" s="210">
        <v>4.7166666666666669E-2</v>
      </c>
      <c r="F412" s="210" t="s">
        <v>777</v>
      </c>
      <c r="G412" s="210">
        <v>7.8333333333333352E-2</v>
      </c>
      <c r="H412" s="210">
        <v>9.3333333333333324E-2</v>
      </c>
      <c r="I412" s="210">
        <v>7.6666666666666675E-2</v>
      </c>
      <c r="J412" s="210">
        <v>8.666666666666667E-2</v>
      </c>
      <c r="K412" s="210">
        <v>7.3333333333333348E-2</v>
      </c>
      <c r="L412" s="210">
        <v>8.6666666666666656E-2</v>
      </c>
      <c r="M412" s="210" t="s">
        <v>777</v>
      </c>
      <c r="N412" s="210">
        <v>8.6666666666666656E-2</v>
      </c>
      <c r="O412" s="210" t="s">
        <v>777</v>
      </c>
      <c r="P412" s="210" t="s">
        <v>777</v>
      </c>
      <c r="Q412" s="210" t="s">
        <v>777</v>
      </c>
      <c r="R412" s="210">
        <v>8.6666666666666656E-2</v>
      </c>
      <c r="S412" s="210">
        <v>0.31</v>
      </c>
      <c r="T412" s="210">
        <v>8.666666666666667E-2</v>
      </c>
      <c r="U412" s="210" t="s">
        <v>777</v>
      </c>
      <c r="V412" s="210">
        <v>0.08</v>
      </c>
      <c r="W412" s="210">
        <v>7.8333333333333338E-2</v>
      </c>
      <c r="X412" s="210">
        <v>0.08</v>
      </c>
      <c r="Y412" s="204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56"/>
    </row>
    <row r="413" spans="1:65">
      <c r="A413" s="29"/>
      <c r="B413" s="3" t="s">
        <v>276</v>
      </c>
      <c r="C413" s="28"/>
      <c r="D413" s="23">
        <v>6.9247435331523985E-2</v>
      </c>
      <c r="E413" s="23">
        <v>4.7E-2</v>
      </c>
      <c r="F413" s="23" t="s">
        <v>777</v>
      </c>
      <c r="G413" s="23">
        <v>0.08</v>
      </c>
      <c r="H413" s="23">
        <v>0.09</v>
      </c>
      <c r="I413" s="23">
        <v>7.5000000000000011E-2</v>
      </c>
      <c r="J413" s="23">
        <v>0.09</v>
      </c>
      <c r="K413" s="23">
        <v>7.5000000000000011E-2</v>
      </c>
      <c r="L413" s="23">
        <v>8.4999999999999992E-2</v>
      </c>
      <c r="M413" s="23" t="s">
        <v>777</v>
      </c>
      <c r="N413" s="23">
        <v>0.09</v>
      </c>
      <c r="O413" s="23" t="s">
        <v>777</v>
      </c>
      <c r="P413" s="23" t="s">
        <v>777</v>
      </c>
      <c r="Q413" s="23" t="s">
        <v>777</v>
      </c>
      <c r="R413" s="23">
        <v>0.09</v>
      </c>
      <c r="S413" s="23">
        <v>0.30499999999999999</v>
      </c>
      <c r="T413" s="23">
        <v>0.09</v>
      </c>
      <c r="U413" s="23" t="s">
        <v>777</v>
      </c>
      <c r="V413" s="23">
        <v>8.4999999999999992E-2</v>
      </c>
      <c r="W413" s="23">
        <v>0.08</v>
      </c>
      <c r="X413" s="23">
        <v>7.8999999999999987E-2</v>
      </c>
      <c r="Y413" s="204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56"/>
    </row>
    <row r="414" spans="1:65">
      <c r="A414" s="29"/>
      <c r="B414" s="3" t="s">
        <v>277</v>
      </c>
      <c r="C414" s="28"/>
      <c r="D414" s="23">
        <v>2.7497083623681026E-3</v>
      </c>
      <c r="E414" s="23">
        <v>5.8452259722500599E-3</v>
      </c>
      <c r="F414" s="23" t="s">
        <v>777</v>
      </c>
      <c r="G414" s="23">
        <v>7.5277265270908061E-3</v>
      </c>
      <c r="H414" s="23">
        <v>1.0327955589886615E-2</v>
      </c>
      <c r="I414" s="23">
        <v>1.2110601416389987E-2</v>
      </c>
      <c r="J414" s="23">
        <v>5.1639777949432199E-3</v>
      </c>
      <c r="K414" s="23">
        <v>1.211060141638993E-2</v>
      </c>
      <c r="L414" s="23">
        <v>8.1649658092772612E-3</v>
      </c>
      <c r="M414" s="23" t="s">
        <v>777</v>
      </c>
      <c r="N414" s="23">
        <v>5.1639777949432199E-3</v>
      </c>
      <c r="O414" s="23" t="s">
        <v>777</v>
      </c>
      <c r="P414" s="23" t="s">
        <v>777</v>
      </c>
      <c r="Q414" s="23" t="s">
        <v>777</v>
      </c>
      <c r="R414" s="23">
        <v>8.164965809277256E-3</v>
      </c>
      <c r="S414" s="23">
        <v>1.5491933384829683E-2</v>
      </c>
      <c r="T414" s="23">
        <v>5.1639777949432199E-3</v>
      </c>
      <c r="U414" s="23" t="s">
        <v>777</v>
      </c>
      <c r="V414" s="23">
        <v>1.2649110640673533E-2</v>
      </c>
      <c r="W414" s="23">
        <v>7.5277265270908061E-3</v>
      </c>
      <c r="X414" s="23">
        <v>1.2569805089976526E-2</v>
      </c>
      <c r="Y414" s="204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29"/>
      <c r="B415" s="3" t="s">
        <v>87</v>
      </c>
      <c r="C415" s="28"/>
      <c r="D415" s="13">
        <v>3.9666271894702419E-2</v>
      </c>
      <c r="E415" s="13">
        <v>0.12392705241519561</v>
      </c>
      <c r="F415" s="13" t="s">
        <v>777</v>
      </c>
      <c r="G415" s="13">
        <v>9.6098636516052827E-2</v>
      </c>
      <c r="H415" s="13">
        <v>0.11065666703449946</v>
      </c>
      <c r="I415" s="13">
        <v>0.15796436630073896</v>
      </c>
      <c r="J415" s="13">
        <v>5.9584359172421768E-2</v>
      </c>
      <c r="K415" s="13">
        <v>0.16514456476895356</v>
      </c>
      <c r="L415" s="13">
        <v>9.4211143953199183E-2</v>
      </c>
      <c r="M415" s="13" t="s">
        <v>777</v>
      </c>
      <c r="N415" s="13">
        <v>5.9584359172421775E-2</v>
      </c>
      <c r="O415" s="13" t="s">
        <v>777</v>
      </c>
      <c r="P415" s="13" t="s">
        <v>777</v>
      </c>
      <c r="Q415" s="13" t="s">
        <v>777</v>
      </c>
      <c r="R415" s="13">
        <v>9.4211143953199114E-2</v>
      </c>
      <c r="S415" s="13">
        <v>4.9973978660740916E-2</v>
      </c>
      <c r="T415" s="13">
        <v>5.9584359172421768E-2</v>
      </c>
      <c r="U415" s="13" t="s">
        <v>777</v>
      </c>
      <c r="V415" s="13">
        <v>0.15811388300841916</v>
      </c>
      <c r="W415" s="13">
        <v>9.6098636516052841E-2</v>
      </c>
      <c r="X415" s="13">
        <v>0.15712256362470658</v>
      </c>
      <c r="Y415" s="152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278</v>
      </c>
      <c r="C416" s="28"/>
      <c r="D416" s="13">
        <v>-0.15195957182195952</v>
      </c>
      <c r="E416" s="13">
        <v>-0.42298581227758147</v>
      </c>
      <c r="F416" s="13" t="s">
        <v>777</v>
      </c>
      <c r="G416" s="13">
        <v>-4.1707886114711101E-2</v>
      </c>
      <c r="H416" s="13">
        <v>0.14179485909736522</v>
      </c>
      <c r="I416" s="13">
        <v>-6.2097080027164187E-2</v>
      </c>
      <c r="J416" s="13">
        <v>6.0238083447553548E-2</v>
      </c>
      <c r="K416" s="13">
        <v>-0.10287546785206991</v>
      </c>
      <c r="L416" s="13">
        <v>6.0238083447553326E-2</v>
      </c>
      <c r="M416" s="13" t="s">
        <v>777</v>
      </c>
      <c r="N416" s="13">
        <v>6.0238083447553326E-2</v>
      </c>
      <c r="O416" s="13" t="s">
        <v>777</v>
      </c>
      <c r="P416" s="13" t="s">
        <v>777</v>
      </c>
      <c r="Q416" s="13" t="s">
        <v>777</v>
      </c>
      <c r="R416" s="13">
        <v>6.0238083447553326E-2</v>
      </c>
      <c r="S416" s="13">
        <v>2.7923900677162488</v>
      </c>
      <c r="T416" s="13">
        <v>6.0238083447553548E-2</v>
      </c>
      <c r="U416" s="13" t="s">
        <v>777</v>
      </c>
      <c r="V416" s="13">
        <v>-2.1318692202258349E-2</v>
      </c>
      <c r="W416" s="13">
        <v>-4.1707886114711212E-2</v>
      </c>
      <c r="X416" s="13">
        <v>-2.1318692202258349E-2</v>
      </c>
      <c r="Y416" s="152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279</v>
      </c>
      <c r="C417" s="46"/>
      <c r="D417" s="44">
        <v>1.17</v>
      </c>
      <c r="E417" s="44">
        <v>2.66</v>
      </c>
      <c r="F417" s="44">
        <v>162.72999999999999</v>
      </c>
      <c r="G417" s="44">
        <v>0.56000000000000005</v>
      </c>
      <c r="H417" s="44">
        <v>0.45</v>
      </c>
      <c r="I417" s="44">
        <v>0.67</v>
      </c>
      <c r="J417" s="44">
        <v>0</v>
      </c>
      <c r="K417" s="44">
        <v>0.9</v>
      </c>
      <c r="L417" s="44">
        <v>0</v>
      </c>
      <c r="M417" s="44">
        <v>27.87</v>
      </c>
      <c r="N417" s="44">
        <v>0</v>
      </c>
      <c r="O417" s="44">
        <v>27.87</v>
      </c>
      <c r="P417" s="44">
        <v>27.87</v>
      </c>
      <c r="Q417" s="44">
        <v>61.59</v>
      </c>
      <c r="R417" s="44">
        <v>0</v>
      </c>
      <c r="S417" s="44">
        <v>15.06</v>
      </c>
      <c r="T417" s="44">
        <v>0</v>
      </c>
      <c r="U417" s="44">
        <v>2.4700000000000002</v>
      </c>
      <c r="V417" s="44">
        <v>0.45</v>
      </c>
      <c r="W417" s="44">
        <v>0.56000000000000005</v>
      </c>
      <c r="X417" s="44">
        <v>0.45</v>
      </c>
      <c r="Y417" s="152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BM418" s="55"/>
    </row>
    <row r="419" spans="1:65" ht="15">
      <c r="B419" s="8" t="s">
        <v>660</v>
      </c>
      <c r="BM419" s="27" t="s">
        <v>282</v>
      </c>
    </row>
    <row r="420" spans="1:65" ht="15">
      <c r="A420" s="24" t="s">
        <v>11</v>
      </c>
      <c r="B420" s="18" t="s">
        <v>114</v>
      </c>
      <c r="C420" s="15" t="s">
        <v>115</v>
      </c>
      <c r="D420" s="16" t="s">
        <v>244</v>
      </c>
      <c r="E420" s="17" t="s">
        <v>244</v>
      </c>
      <c r="F420" s="17" t="s">
        <v>244</v>
      </c>
      <c r="G420" s="17" t="s">
        <v>244</v>
      </c>
      <c r="H420" s="15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245</v>
      </c>
      <c r="C421" s="9" t="s">
        <v>245</v>
      </c>
      <c r="D421" s="150" t="s">
        <v>247</v>
      </c>
      <c r="E421" s="151" t="s">
        <v>261</v>
      </c>
      <c r="F421" s="151" t="s">
        <v>264</v>
      </c>
      <c r="G421" s="151" t="s">
        <v>285</v>
      </c>
      <c r="H421" s="15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286</v>
      </c>
      <c r="E422" s="11" t="s">
        <v>286</v>
      </c>
      <c r="F422" s="11" t="s">
        <v>286</v>
      </c>
      <c r="G422" s="11" t="s">
        <v>289</v>
      </c>
      <c r="H422" s="15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 t="s">
        <v>335</v>
      </c>
      <c r="E423" s="25" t="s">
        <v>338</v>
      </c>
      <c r="F423" s="25" t="s">
        <v>336</v>
      </c>
      <c r="G423" s="25" t="s">
        <v>336</v>
      </c>
      <c r="H423" s="15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>
        <v>0.216</v>
      </c>
      <c r="E424" s="21">
        <v>0.18388130774437222</v>
      </c>
      <c r="F424" s="153">
        <v>0.25922399999999995</v>
      </c>
      <c r="G424" s="21">
        <v>0.2</v>
      </c>
      <c r="H424" s="15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0.21099999999999999</v>
      </c>
      <c r="E425" s="11">
        <v>0.19335479794642971</v>
      </c>
      <c r="F425" s="11">
        <v>0.27237</v>
      </c>
      <c r="G425" s="11">
        <v>0.2</v>
      </c>
      <c r="H425" s="15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10</v>
      </c>
    </row>
    <row r="426" spans="1:65">
      <c r="A426" s="29"/>
      <c r="B426" s="19">
        <v>1</v>
      </c>
      <c r="C426" s="9">
        <v>3</v>
      </c>
      <c r="D426" s="11">
        <v>0.21299999999999999</v>
      </c>
      <c r="E426" s="11">
        <v>0.18704555261144865</v>
      </c>
      <c r="F426" s="11">
        <v>0.28740599999999999</v>
      </c>
      <c r="G426" s="11">
        <v>0.2</v>
      </c>
      <c r="H426" s="15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0.223</v>
      </c>
      <c r="E427" s="11">
        <v>0.1795018196461079</v>
      </c>
      <c r="F427" s="11">
        <v>0.28236600000000001</v>
      </c>
      <c r="G427" s="11">
        <v>0.2</v>
      </c>
      <c r="H427" s="15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0.22008729133930399</v>
      </c>
    </row>
    <row r="428" spans="1:65">
      <c r="A428" s="29"/>
      <c r="B428" s="19">
        <v>1</v>
      </c>
      <c r="C428" s="9">
        <v>5</v>
      </c>
      <c r="D428" s="11">
        <v>0.21199999999999999</v>
      </c>
      <c r="E428" s="11">
        <v>0.18522433170988697</v>
      </c>
      <c r="F428" s="11">
        <v>0.27833399999999997</v>
      </c>
      <c r="G428" s="11">
        <v>0.2</v>
      </c>
      <c r="H428" s="15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38</v>
      </c>
    </row>
    <row r="429" spans="1:65">
      <c r="A429" s="29"/>
      <c r="B429" s="19">
        <v>1</v>
      </c>
      <c r="C429" s="9">
        <v>6</v>
      </c>
      <c r="D429" s="11">
        <v>0.21199999999999999</v>
      </c>
      <c r="E429" s="11">
        <v>0.18716238248505956</v>
      </c>
      <c r="F429" s="11">
        <v>0.27862799999999999</v>
      </c>
      <c r="G429" s="11">
        <v>0.2</v>
      </c>
      <c r="H429" s="15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275</v>
      </c>
      <c r="C430" s="12"/>
      <c r="D430" s="22">
        <v>0.2145</v>
      </c>
      <c r="E430" s="22">
        <v>0.18602836535721748</v>
      </c>
      <c r="F430" s="22">
        <v>0.27638800000000002</v>
      </c>
      <c r="G430" s="22">
        <v>0.19999999999999998</v>
      </c>
      <c r="H430" s="15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276</v>
      </c>
      <c r="C431" s="28"/>
      <c r="D431" s="11">
        <v>0.21249999999999999</v>
      </c>
      <c r="E431" s="11">
        <v>0.18613494216066781</v>
      </c>
      <c r="F431" s="11">
        <v>0.27848099999999998</v>
      </c>
      <c r="G431" s="11">
        <v>0.2</v>
      </c>
      <c r="H431" s="15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277</v>
      </c>
      <c r="C432" s="28"/>
      <c r="D432" s="23">
        <v>4.5055521304275285E-3</v>
      </c>
      <c r="E432" s="23">
        <v>4.5573984828803328E-3</v>
      </c>
      <c r="F432" s="23">
        <v>9.7640621054968842E-3</v>
      </c>
      <c r="G432" s="23">
        <v>3.0404709722440586E-17</v>
      </c>
      <c r="H432" s="15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87</v>
      </c>
      <c r="C433" s="28"/>
      <c r="D433" s="13">
        <v>2.1004905036958177E-2</v>
      </c>
      <c r="E433" s="13">
        <v>2.4498406327062402E-2</v>
      </c>
      <c r="F433" s="13">
        <v>3.5327373494858254E-2</v>
      </c>
      <c r="G433" s="13">
        <v>1.5202354861220294E-16</v>
      </c>
      <c r="H433" s="15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278</v>
      </c>
      <c r="C434" s="28"/>
      <c r="D434" s="13">
        <v>-2.5386705907930796E-2</v>
      </c>
      <c r="E434" s="13">
        <v>-0.1547518976440061</v>
      </c>
      <c r="F434" s="13">
        <v>0.25581081178330467</v>
      </c>
      <c r="G434" s="13">
        <v>-9.1269655858210563E-2</v>
      </c>
      <c r="H434" s="15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279</v>
      </c>
      <c r="C435" s="46"/>
      <c r="D435" s="44">
        <v>0.34</v>
      </c>
      <c r="E435" s="44">
        <v>1.01</v>
      </c>
      <c r="F435" s="44">
        <v>3.27</v>
      </c>
      <c r="G435" s="44">
        <v>0.34</v>
      </c>
      <c r="H435" s="15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BM436" s="55"/>
    </row>
    <row r="437" spans="1:65" ht="15">
      <c r="B437" s="8" t="s">
        <v>661</v>
      </c>
      <c r="BM437" s="27" t="s">
        <v>67</v>
      </c>
    </row>
    <row r="438" spans="1:65" ht="15">
      <c r="A438" s="24" t="s">
        <v>14</v>
      </c>
      <c r="B438" s="18" t="s">
        <v>114</v>
      </c>
      <c r="C438" s="15" t="s">
        <v>115</v>
      </c>
      <c r="D438" s="16" t="s">
        <v>244</v>
      </c>
      <c r="E438" s="17" t="s">
        <v>244</v>
      </c>
      <c r="F438" s="17" t="s">
        <v>244</v>
      </c>
      <c r="G438" s="17" t="s">
        <v>244</v>
      </c>
      <c r="H438" s="17" t="s">
        <v>244</v>
      </c>
      <c r="I438" s="17" t="s">
        <v>244</v>
      </c>
      <c r="J438" s="17" t="s">
        <v>244</v>
      </c>
      <c r="K438" s="17" t="s">
        <v>244</v>
      </c>
      <c r="L438" s="17" t="s">
        <v>244</v>
      </c>
      <c r="M438" s="17" t="s">
        <v>244</v>
      </c>
      <c r="N438" s="17" t="s">
        <v>244</v>
      </c>
      <c r="O438" s="17" t="s">
        <v>244</v>
      </c>
      <c r="P438" s="17" t="s">
        <v>244</v>
      </c>
      <c r="Q438" s="17" t="s">
        <v>244</v>
      </c>
      <c r="R438" s="17" t="s">
        <v>244</v>
      </c>
      <c r="S438" s="17" t="s">
        <v>244</v>
      </c>
      <c r="T438" s="17" t="s">
        <v>244</v>
      </c>
      <c r="U438" s="152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245</v>
      </c>
      <c r="C439" s="9" t="s">
        <v>245</v>
      </c>
      <c r="D439" s="150" t="s">
        <v>247</v>
      </c>
      <c r="E439" s="151" t="s">
        <v>248</v>
      </c>
      <c r="F439" s="151" t="s">
        <v>249</v>
      </c>
      <c r="G439" s="151" t="s">
        <v>252</v>
      </c>
      <c r="H439" s="151" t="s">
        <v>253</v>
      </c>
      <c r="I439" s="151" t="s">
        <v>254</v>
      </c>
      <c r="J439" s="151" t="s">
        <v>255</v>
      </c>
      <c r="K439" s="151" t="s">
        <v>256</v>
      </c>
      <c r="L439" s="151" t="s">
        <v>257</v>
      </c>
      <c r="M439" s="151" t="s">
        <v>260</v>
      </c>
      <c r="N439" s="151" t="s">
        <v>261</v>
      </c>
      <c r="O439" s="151" t="s">
        <v>263</v>
      </c>
      <c r="P439" s="151" t="s">
        <v>283</v>
      </c>
      <c r="Q439" s="151" t="s">
        <v>305</v>
      </c>
      <c r="R439" s="151" t="s">
        <v>284</v>
      </c>
      <c r="S439" s="151" t="s">
        <v>267</v>
      </c>
      <c r="T439" s="151" t="s">
        <v>285</v>
      </c>
      <c r="U439" s="152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286</v>
      </c>
      <c r="E440" s="11" t="s">
        <v>289</v>
      </c>
      <c r="F440" s="11" t="s">
        <v>289</v>
      </c>
      <c r="G440" s="11" t="s">
        <v>288</v>
      </c>
      <c r="H440" s="11" t="s">
        <v>286</v>
      </c>
      <c r="I440" s="11" t="s">
        <v>286</v>
      </c>
      <c r="J440" s="11" t="s">
        <v>286</v>
      </c>
      <c r="K440" s="11" t="s">
        <v>286</v>
      </c>
      <c r="L440" s="11" t="s">
        <v>286</v>
      </c>
      <c r="M440" s="11" t="s">
        <v>289</v>
      </c>
      <c r="N440" s="11" t="s">
        <v>286</v>
      </c>
      <c r="O440" s="11" t="s">
        <v>289</v>
      </c>
      <c r="P440" s="11" t="s">
        <v>289</v>
      </c>
      <c r="Q440" s="11" t="s">
        <v>286</v>
      </c>
      <c r="R440" s="11" t="s">
        <v>286</v>
      </c>
      <c r="S440" s="11" t="s">
        <v>289</v>
      </c>
      <c r="T440" s="11" t="s">
        <v>289</v>
      </c>
      <c r="U440" s="152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 t="s">
        <v>335</v>
      </c>
      <c r="E441" s="25" t="s">
        <v>335</v>
      </c>
      <c r="F441" s="25" t="s">
        <v>335</v>
      </c>
      <c r="G441" s="25" t="s">
        <v>337</v>
      </c>
      <c r="H441" s="25" t="s">
        <v>336</v>
      </c>
      <c r="I441" s="25" t="s">
        <v>336</v>
      </c>
      <c r="J441" s="25" t="s">
        <v>336</v>
      </c>
      <c r="K441" s="25" t="s">
        <v>336</v>
      </c>
      <c r="L441" s="25" t="s">
        <v>336</v>
      </c>
      <c r="M441" s="25" t="s">
        <v>337</v>
      </c>
      <c r="N441" s="25" t="s">
        <v>338</v>
      </c>
      <c r="O441" s="25" t="s">
        <v>338</v>
      </c>
      <c r="P441" s="25" t="s">
        <v>339</v>
      </c>
      <c r="Q441" s="25" t="s">
        <v>337</v>
      </c>
      <c r="R441" s="25" t="s">
        <v>336</v>
      </c>
      <c r="S441" s="25" t="s">
        <v>337</v>
      </c>
      <c r="T441" s="25" t="s">
        <v>336</v>
      </c>
      <c r="U441" s="152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0.15</v>
      </c>
      <c r="E442" s="21">
        <v>0.16</v>
      </c>
      <c r="F442" s="21">
        <v>0.14157990167341131</v>
      </c>
      <c r="G442" s="146" t="s">
        <v>107</v>
      </c>
      <c r="H442" s="21">
        <v>0.14799999999999999</v>
      </c>
      <c r="I442" s="21">
        <v>0.14699999999999999</v>
      </c>
      <c r="J442" s="21">
        <v>0.157</v>
      </c>
      <c r="K442" s="21">
        <v>0.13400000000000001</v>
      </c>
      <c r="L442" s="21">
        <v>0.14299999999999999</v>
      </c>
      <c r="M442" s="21">
        <v>0.15</v>
      </c>
      <c r="N442" s="146" t="s">
        <v>97</v>
      </c>
      <c r="O442" s="146">
        <v>0.13</v>
      </c>
      <c r="P442" s="146">
        <v>0.15</v>
      </c>
      <c r="Q442" s="153">
        <v>0.215</v>
      </c>
      <c r="R442" s="21">
        <v>0.13800000000000001</v>
      </c>
      <c r="S442" s="146">
        <v>0.13</v>
      </c>
      <c r="T442" s="21">
        <v>0.15</v>
      </c>
      <c r="U442" s="152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0.15</v>
      </c>
      <c r="E443" s="11">
        <v>0.16</v>
      </c>
      <c r="F443" s="11">
        <v>0.15472086740221441</v>
      </c>
      <c r="G443" s="147" t="s">
        <v>107</v>
      </c>
      <c r="H443" s="11">
        <v>0.13800000000000001</v>
      </c>
      <c r="I443" s="11">
        <v>0.159</v>
      </c>
      <c r="J443" s="11">
        <v>0.158</v>
      </c>
      <c r="K443" s="11">
        <v>0.14499999999999999</v>
      </c>
      <c r="L443" s="11">
        <v>0.14799999999999999</v>
      </c>
      <c r="M443" s="11">
        <v>0.14000000000000001</v>
      </c>
      <c r="N443" s="147" t="s">
        <v>97</v>
      </c>
      <c r="O443" s="147">
        <v>0.1</v>
      </c>
      <c r="P443" s="147">
        <v>0.17</v>
      </c>
      <c r="Q443" s="148">
        <v>0.17899999999999999</v>
      </c>
      <c r="R443" s="11">
        <v>0.14299999999999999</v>
      </c>
      <c r="S443" s="147">
        <v>0.13</v>
      </c>
      <c r="T443" s="11">
        <v>0.16</v>
      </c>
      <c r="U443" s="152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51</v>
      </c>
    </row>
    <row r="444" spans="1:65">
      <c r="A444" s="29"/>
      <c r="B444" s="19">
        <v>1</v>
      </c>
      <c r="C444" s="9">
        <v>3</v>
      </c>
      <c r="D444" s="11">
        <v>0.15</v>
      </c>
      <c r="E444" s="11">
        <v>0.16</v>
      </c>
      <c r="F444" s="11">
        <v>0.14475502719246561</v>
      </c>
      <c r="G444" s="147" t="s">
        <v>107</v>
      </c>
      <c r="H444" s="11">
        <v>0.14899999999999999</v>
      </c>
      <c r="I444" s="11">
        <v>0.15</v>
      </c>
      <c r="J444" s="11">
        <v>0.156</v>
      </c>
      <c r="K444" s="11">
        <v>0.13600000000000001</v>
      </c>
      <c r="L444" s="11">
        <v>0.14499999999999999</v>
      </c>
      <c r="M444" s="11">
        <v>0.15</v>
      </c>
      <c r="N444" s="147" t="s">
        <v>97</v>
      </c>
      <c r="O444" s="147">
        <v>0.1</v>
      </c>
      <c r="P444" s="147">
        <v>0.17</v>
      </c>
      <c r="Q444" s="11">
        <v>0.14299999999999999</v>
      </c>
      <c r="R444" s="11">
        <v>0.16</v>
      </c>
      <c r="S444" s="147">
        <v>0.13</v>
      </c>
      <c r="T444" s="11">
        <v>0.17</v>
      </c>
      <c r="U444" s="152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0.15</v>
      </c>
      <c r="E445" s="11">
        <v>0.16</v>
      </c>
      <c r="F445" s="11">
        <v>0.14516339856454963</v>
      </c>
      <c r="G445" s="147" t="s">
        <v>107</v>
      </c>
      <c r="H445" s="11">
        <v>0.15</v>
      </c>
      <c r="I445" s="11">
        <v>0.14899999999999999</v>
      </c>
      <c r="J445" s="11">
        <v>0.155</v>
      </c>
      <c r="K445" s="11">
        <v>0.14499999999999999</v>
      </c>
      <c r="L445" s="11">
        <v>0.151</v>
      </c>
      <c r="M445" s="11">
        <v>0.14000000000000001</v>
      </c>
      <c r="N445" s="147" t="s">
        <v>97</v>
      </c>
      <c r="O445" s="147">
        <v>0.1</v>
      </c>
      <c r="P445" s="147">
        <v>0.15</v>
      </c>
      <c r="Q445" s="11">
        <v>0.14299999999999999</v>
      </c>
      <c r="R445" s="11">
        <v>0.14099999999999999</v>
      </c>
      <c r="S445" s="147">
        <v>0.14000000000000001</v>
      </c>
      <c r="T445" s="11">
        <v>0.17</v>
      </c>
      <c r="U445" s="152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0.14903858244334287</v>
      </c>
    </row>
    <row r="446" spans="1:65">
      <c r="A446" s="29"/>
      <c r="B446" s="19">
        <v>1</v>
      </c>
      <c r="C446" s="9">
        <v>5</v>
      </c>
      <c r="D446" s="11">
        <v>0.15</v>
      </c>
      <c r="E446" s="11">
        <v>0.16</v>
      </c>
      <c r="F446" s="11">
        <v>0.14771167108804659</v>
      </c>
      <c r="G446" s="147" t="s">
        <v>107</v>
      </c>
      <c r="H446" s="11">
        <v>0.14399999999999999</v>
      </c>
      <c r="I446" s="11">
        <v>0.14199999999999999</v>
      </c>
      <c r="J446" s="11">
        <v>0.154</v>
      </c>
      <c r="K446" s="11">
        <v>0.14399999999999999</v>
      </c>
      <c r="L446" s="11">
        <v>0.151</v>
      </c>
      <c r="M446" s="11">
        <v>0.15</v>
      </c>
      <c r="N446" s="147" t="s">
        <v>97</v>
      </c>
      <c r="O446" s="148">
        <v>0.17</v>
      </c>
      <c r="P446" s="147">
        <v>0.17</v>
      </c>
      <c r="Q446" s="11">
        <v>0.153</v>
      </c>
      <c r="R446" s="11">
        <v>0.152</v>
      </c>
      <c r="S446" s="147">
        <v>0.13</v>
      </c>
      <c r="T446" s="11">
        <v>0.15</v>
      </c>
      <c r="U446" s="152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92</v>
      </c>
    </row>
    <row r="447" spans="1:65">
      <c r="A447" s="29"/>
      <c r="B447" s="19">
        <v>1</v>
      </c>
      <c r="C447" s="9">
        <v>6</v>
      </c>
      <c r="D447" s="11">
        <v>0.15</v>
      </c>
      <c r="E447" s="11">
        <v>0.16</v>
      </c>
      <c r="F447" s="11">
        <v>0.15334706999999997</v>
      </c>
      <c r="G447" s="147" t="s">
        <v>107</v>
      </c>
      <c r="H447" s="11">
        <v>0.13500000000000001</v>
      </c>
      <c r="I447" s="11">
        <v>0.14699999999999999</v>
      </c>
      <c r="J447" s="11">
        <v>0.153</v>
      </c>
      <c r="K447" s="11">
        <v>0.14199999999999999</v>
      </c>
      <c r="L447" s="11">
        <v>0.14799999999999999</v>
      </c>
      <c r="M447" s="11">
        <v>0.14000000000000001</v>
      </c>
      <c r="N447" s="147" t="s">
        <v>97</v>
      </c>
      <c r="O447" s="147">
        <v>0.1</v>
      </c>
      <c r="P447" s="147">
        <v>0.17</v>
      </c>
      <c r="Q447" s="11">
        <v>0.13600000000000001</v>
      </c>
      <c r="R447" s="11">
        <v>0.13400000000000001</v>
      </c>
      <c r="S447" s="147">
        <v>0.13</v>
      </c>
      <c r="T447" s="11">
        <v>0.16</v>
      </c>
      <c r="U447" s="152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20" t="s">
        <v>275</v>
      </c>
      <c r="C448" s="12"/>
      <c r="D448" s="22">
        <v>0.15</v>
      </c>
      <c r="E448" s="22">
        <v>0.16</v>
      </c>
      <c r="F448" s="22">
        <v>0.14787965598678124</v>
      </c>
      <c r="G448" s="22" t="s">
        <v>777</v>
      </c>
      <c r="H448" s="22">
        <v>0.14400000000000002</v>
      </c>
      <c r="I448" s="22">
        <v>0.14899999999999999</v>
      </c>
      <c r="J448" s="22">
        <v>0.1555</v>
      </c>
      <c r="K448" s="22">
        <v>0.14100000000000001</v>
      </c>
      <c r="L448" s="22">
        <v>0.14766666666666667</v>
      </c>
      <c r="M448" s="22">
        <v>0.14500000000000002</v>
      </c>
      <c r="N448" s="22" t="s">
        <v>777</v>
      </c>
      <c r="O448" s="22">
        <v>0.11666666666666668</v>
      </c>
      <c r="P448" s="22">
        <v>0.16333333333333336</v>
      </c>
      <c r="Q448" s="22">
        <v>0.1615</v>
      </c>
      <c r="R448" s="22">
        <v>0.14466666666666669</v>
      </c>
      <c r="S448" s="22">
        <v>0.13166666666666668</v>
      </c>
      <c r="T448" s="22">
        <v>0.16</v>
      </c>
      <c r="U448" s="152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276</v>
      </c>
      <c r="C449" s="28"/>
      <c r="D449" s="11">
        <v>0.15</v>
      </c>
      <c r="E449" s="11">
        <v>0.16</v>
      </c>
      <c r="F449" s="11">
        <v>0.14643753482629812</v>
      </c>
      <c r="G449" s="11" t="s">
        <v>777</v>
      </c>
      <c r="H449" s="11">
        <v>0.14599999999999999</v>
      </c>
      <c r="I449" s="11">
        <v>0.14799999999999999</v>
      </c>
      <c r="J449" s="11">
        <v>0.1555</v>
      </c>
      <c r="K449" s="11">
        <v>0.14299999999999999</v>
      </c>
      <c r="L449" s="11">
        <v>0.14799999999999999</v>
      </c>
      <c r="M449" s="11">
        <v>0.14500000000000002</v>
      </c>
      <c r="N449" s="11" t="s">
        <v>777</v>
      </c>
      <c r="O449" s="11">
        <v>0.1</v>
      </c>
      <c r="P449" s="11">
        <v>0.17</v>
      </c>
      <c r="Q449" s="11">
        <v>0.14799999999999999</v>
      </c>
      <c r="R449" s="11">
        <v>0.14199999999999999</v>
      </c>
      <c r="S449" s="11">
        <v>0.13</v>
      </c>
      <c r="T449" s="11">
        <v>0.16</v>
      </c>
      <c r="U449" s="152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277</v>
      </c>
      <c r="C450" s="28"/>
      <c r="D450" s="23">
        <v>0</v>
      </c>
      <c r="E450" s="23">
        <v>0</v>
      </c>
      <c r="F450" s="23">
        <v>5.1681964444806935E-3</v>
      </c>
      <c r="G450" s="23" t="s">
        <v>777</v>
      </c>
      <c r="H450" s="23">
        <v>6.2289646009589666E-3</v>
      </c>
      <c r="I450" s="23">
        <v>5.6213877290220834E-3</v>
      </c>
      <c r="J450" s="23">
        <v>1.8708286933869723E-3</v>
      </c>
      <c r="K450" s="23">
        <v>4.8166378315169086E-3</v>
      </c>
      <c r="L450" s="23">
        <v>3.2041639575194469E-3</v>
      </c>
      <c r="M450" s="23">
        <v>5.47722557505165E-3</v>
      </c>
      <c r="N450" s="23" t="s">
        <v>777</v>
      </c>
      <c r="O450" s="23">
        <v>2.8751811537130443E-2</v>
      </c>
      <c r="P450" s="23">
        <v>1.0327955589886455E-2</v>
      </c>
      <c r="Q450" s="23">
        <v>3.0250619828360484E-2</v>
      </c>
      <c r="R450" s="23">
        <v>9.6263527187957654E-3</v>
      </c>
      <c r="S450" s="23">
        <v>4.0824829046386341E-3</v>
      </c>
      <c r="T450" s="23">
        <v>8.9442719099991665E-3</v>
      </c>
      <c r="U450" s="204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29"/>
      <c r="B451" s="3" t="s">
        <v>87</v>
      </c>
      <c r="C451" s="28"/>
      <c r="D451" s="13">
        <v>0</v>
      </c>
      <c r="E451" s="13">
        <v>0</v>
      </c>
      <c r="F451" s="13">
        <v>3.4948664236429325E-2</v>
      </c>
      <c r="G451" s="13" t="s">
        <v>777</v>
      </c>
      <c r="H451" s="13">
        <v>4.3256698617770595E-2</v>
      </c>
      <c r="I451" s="13">
        <v>3.7727434422967006E-2</v>
      </c>
      <c r="J451" s="13">
        <v>1.2031052690591463E-2</v>
      </c>
      <c r="K451" s="13">
        <v>3.4160551996573814E-2</v>
      </c>
      <c r="L451" s="13">
        <v>2.1698627251824698E-2</v>
      </c>
      <c r="M451" s="13">
        <v>3.7773969483114823E-2</v>
      </c>
      <c r="N451" s="13" t="s">
        <v>777</v>
      </c>
      <c r="O451" s="13">
        <v>0.24644409888968949</v>
      </c>
      <c r="P451" s="13">
        <v>6.3232381162570128E-2</v>
      </c>
      <c r="Q451" s="13">
        <v>0.18731033949449216</v>
      </c>
      <c r="R451" s="13">
        <v>6.6541608655270257E-2</v>
      </c>
      <c r="S451" s="13">
        <v>3.100619927573646E-2</v>
      </c>
      <c r="T451" s="13">
        <v>5.590169943749479E-2</v>
      </c>
      <c r="U451" s="152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278</v>
      </c>
      <c r="C452" s="28"/>
      <c r="D452" s="13">
        <v>6.4507964373763382E-3</v>
      </c>
      <c r="E452" s="13">
        <v>7.3547516199868213E-2</v>
      </c>
      <c r="F452" s="13">
        <v>-7.7760163681253047E-3</v>
      </c>
      <c r="G452" s="13" t="s">
        <v>777</v>
      </c>
      <c r="H452" s="13">
        <v>-3.3807235420118653E-2</v>
      </c>
      <c r="I452" s="13">
        <v>-2.5887553887293802E-4</v>
      </c>
      <c r="J452" s="13">
        <v>4.3353992306746747E-2</v>
      </c>
      <c r="K452" s="13">
        <v>-5.3936251348866149E-2</v>
      </c>
      <c r="L452" s="13">
        <v>-9.2051048405383806E-3</v>
      </c>
      <c r="M452" s="13">
        <v>-2.7097563443869377E-2</v>
      </c>
      <c r="N452" s="13" t="s">
        <v>777</v>
      </c>
      <c r="O452" s="13">
        <v>-0.21720493610426272</v>
      </c>
      <c r="P452" s="13">
        <v>9.5913089454032097E-2</v>
      </c>
      <c r="Q452" s="13">
        <v>8.361202416424196E-2</v>
      </c>
      <c r="R452" s="13">
        <v>-2.9334120769285765E-2</v>
      </c>
      <c r="S452" s="13">
        <v>-0.11655985646052514</v>
      </c>
      <c r="T452" s="13">
        <v>7.3547516199868213E-2</v>
      </c>
      <c r="U452" s="152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279</v>
      </c>
      <c r="C453" s="46"/>
      <c r="D453" s="44">
        <v>0.19</v>
      </c>
      <c r="E453" s="44">
        <v>1.07</v>
      </c>
      <c r="F453" s="44">
        <v>0</v>
      </c>
      <c r="G453" s="44">
        <v>208.13</v>
      </c>
      <c r="H453" s="44">
        <v>0.34</v>
      </c>
      <c r="I453" s="44">
        <v>0.1</v>
      </c>
      <c r="J453" s="44">
        <v>0.67</v>
      </c>
      <c r="K453" s="44">
        <v>0.61</v>
      </c>
      <c r="L453" s="44">
        <v>0.02</v>
      </c>
      <c r="M453" s="44">
        <v>0.25</v>
      </c>
      <c r="N453" s="44">
        <v>4.24</v>
      </c>
      <c r="O453" s="44">
        <v>2.76</v>
      </c>
      <c r="P453" s="44">
        <v>1.37</v>
      </c>
      <c r="Q453" s="44">
        <v>1.21</v>
      </c>
      <c r="R453" s="44">
        <v>0.28000000000000003</v>
      </c>
      <c r="S453" s="44">
        <v>1.43</v>
      </c>
      <c r="T453" s="44">
        <v>1.07</v>
      </c>
      <c r="U453" s="152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BM454" s="55"/>
    </row>
    <row r="455" spans="1:65" ht="15">
      <c r="B455" s="8" t="s">
        <v>662</v>
      </c>
      <c r="BM455" s="27" t="s">
        <v>67</v>
      </c>
    </row>
    <row r="456" spans="1:65" ht="15">
      <c r="A456" s="24" t="s">
        <v>54</v>
      </c>
      <c r="B456" s="18" t="s">
        <v>114</v>
      </c>
      <c r="C456" s="15" t="s">
        <v>115</v>
      </c>
      <c r="D456" s="16" t="s">
        <v>244</v>
      </c>
      <c r="E456" s="17" t="s">
        <v>244</v>
      </c>
      <c r="F456" s="17" t="s">
        <v>244</v>
      </c>
      <c r="G456" s="17" t="s">
        <v>244</v>
      </c>
      <c r="H456" s="17" t="s">
        <v>244</v>
      </c>
      <c r="I456" s="17" t="s">
        <v>244</v>
      </c>
      <c r="J456" s="17" t="s">
        <v>244</v>
      </c>
      <c r="K456" s="17" t="s">
        <v>244</v>
      </c>
      <c r="L456" s="17" t="s">
        <v>244</v>
      </c>
      <c r="M456" s="17" t="s">
        <v>244</v>
      </c>
      <c r="N456" s="17" t="s">
        <v>244</v>
      </c>
      <c r="O456" s="17" t="s">
        <v>244</v>
      </c>
      <c r="P456" s="17" t="s">
        <v>244</v>
      </c>
      <c r="Q456" s="17" t="s">
        <v>244</v>
      </c>
      <c r="R456" s="17" t="s">
        <v>244</v>
      </c>
      <c r="S456" s="17" t="s">
        <v>244</v>
      </c>
      <c r="T456" s="17" t="s">
        <v>244</v>
      </c>
      <c r="U456" s="17" t="s">
        <v>244</v>
      </c>
      <c r="V456" s="17" t="s">
        <v>244</v>
      </c>
      <c r="W456" s="17" t="s">
        <v>244</v>
      </c>
      <c r="X456" s="17" t="s">
        <v>244</v>
      </c>
      <c r="Y456" s="17" t="s">
        <v>244</v>
      </c>
      <c r="Z456" s="17" t="s">
        <v>244</v>
      </c>
      <c r="AA456" s="17" t="s">
        <v>244</v>
      </c>
      <c r="AB456" s="17" t="s">
        <v>244</v>
      </c>
      <c r="AC456" s="152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245</v>
      </c>
      <c r="C457" s="9" t="s">
        <v>245</v>
      </c>
      <c r="D457" s="150" t="s">
        <v>247</v>
      </c>
      <c r="E457" s="151" t="s">
        <v>248</v>
      </c>
      <c r="F457" s="151" t="s">
        <v>249</v>
      </c>
      <c r="G457" s="151" t="s">
        <v>250</v>
      </c>
      <c r="H457" s="151" t="s">
        <v>252</v>
      </c>
      <c r="I457" s="151" t="s">
        <v>253</v>
      </c>
      <c r="J457" s="151" t="s">
        <v>254</v>
      </c>
      <c r="K457" s="151" t="s">
        <v>255</v>
      </c>
      <c r="L457" s="151" t="s">
        <v>256</v>
      </c>
      <c r="M457" s="151" t="s">
        <v>257</v>
      </c>
      <c r="N457" s="151" t="s">
        <v>258</v>
      </c>
      <c r="O457" s="151" t="s">
        <v>259</v>
      </c>
      <c r="P457" s="151" t="s">
        <v>260</v>
      </c>
      <c r="Q457" s="151" t="s">
        <v>261</v>
      </c>
      <c r="R457" s="151" t="s">
        <v>262</v>
      </c>
      <c r="S457" s="151" t="s">
        <v>263</v>
      </c>
      <c r="T457" s="151" t="s">
        <v>264</v>
      </c>
      <c r="U457" s="151" t="s">
        <v>265</v>
      </c>
      <c r="V457" s="151" t="s">
        <v>283</v>
      </c>
      <c r="W457" s="151" t="s">
        <v>305</v>
      </c>
      <c r="X457" s="151" t="s">
        <v>284</v>
      </c>
      <c r="Y457" s="151" t="s">
        <v>266</v>
      </c>
      <c r="Z457" s="151" t="s">
        <v>267</v>
      </c>
      <c r="AA457" s="151" t="s">
        <v>285</v>
      </c>
      <c r="AB457" s="151" t="s">
        <v>269</v>
      </c>
      <c r="AC457" s="152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1</v>
      </c>
    </row>
    <row r="458" spans="1:65">
      <c r="A458" s="29"/>
      <c r="B458" s="19"/>
      <c r="C458" s="9"/>
      <c r="D458" s="10" t="s">
        <v>288</v>
      </c>
      <c r="E458" s="11" t="s">
        <v>289</v>
      </c>
      <c r="F458" s="11" t="s">
        <v>289</v>
      </c>
      <c r="G458" s="11" t="s">
        <v>286</v>
      </c>
      <c r="H458" s="11" t="s">
        <v>288</v>
      </c>
      <c r="I458" s="11" t="s">
        <v>286</v>
      </c>
      <c r="J458" s="11" t="s">
        <v>286</v>
      </c>
      <c r="K458" s="11" t="s">
        <v>286</v>
      </c>
      <c r="L458" s="11" t="s">
        <v>286</v>
      </c>
      <c r="M458" s="11" t="s">
        <v>286</v>
      </c>
      <c r="N458" s="11" t="s">
        <v>286</v>
      </c>
      <c r="O458" s="11" t="s">
        <v>288</v>
      </c>
      <c r="P458" s="11" t="s">
        <v>289</v>
      </c>
      <c r="Q458" s="11" t="s">
        <v>286</v>
      </c>
      <c r="R458" s="11" t="s">
        <v>288</v>
      </c>
      <c r="S458" s="11" t="s">
        <v>289</v>
      </c>
      <c r="T458" s="11" t="s">
        <v>288</v>
      </c>
      <c r="U458" s="11" t="s">
        <v>289</v>
      </c>
      <c r="V458" s="11" t="s">
        <v>289</v>
      </c>
      <c r="W458" s="11" t="s">
        <v>288</v>
      </c>
      <c r="X458" s="11" t="s">
        <v>286</v>
      </c>
      <c r="Y458" s="11" t="s">
        <v>289</v>
      </c>
      <c r="Z458" s="11" t="s">
        <v>289</v>
      </c>
      <c r="AA458" s="11" t="s">
        <v>289</v>
      </c>
      <c r="AB458" s="11" t="s">
        <v>286</v>
      </c>
      <c r="AC458" s="152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9"/>
      <c r="C459" s="9"/>
      <c r="D459" s="25" t="s">
        <v>335</v>
      </c>
      <c r="E459" s="25" t="s">
        <v>335</v>
      </c>
      <c r="F459" s="25" t="s">
        <v>335</v>
      </c>
      <c r="G459" s="25" t="s">
        <v>336</v>
      </c>
      <c r="H459" s="25" t="s">
        <v>337</v>
      </c>
      <c r="I459" s="25" t="s">
        <v>336</v>
      </c>
      <c r="J459" s="25" t="s">
        <v>336</v>
      </c>
      <c r="K459" s="25" t="s">
        <v>336</v>
      </c>
      <c r="L459" s="25" t="s">
        <v>336</v>
      </c>
      <c r="M459" s="25" t="s">
        <v>336</v>
      </c>
      <c r="N459" s="25" t="s">
        <v>337</v>
      </c>
      <c r="O459" s="25" t="s">
        <v>336</v>
      </c>
      <c r="P459" s="25" t="s">
        <v>337</v>
      </c>
      <c r="Q459" s="25" t="s">
        <v>338</v>
      </c>
      <c r="R459" s="25" t="s">
        <v>337</v>
      </c>
      <c r="S459" s="25" t="s">
        <v>338</v>
      </c>
      <c r="T459" s="25" t="s">
        <v>336</v>
      </c>
      <c r="U459" s="25" t="s">
        <v>338</v>
      </c>
      <c r="V459" s="25" t="s">
        <v>339</v>
      </c>
      <c r="W459" s="25" t="s">
        <v>337</v>
      </c>
      <c r="X459" s="25" t="s">
        <v>336</v>
      </c>
      <c r="Y459" s="25" t="s">
        <v>337</v>
      </c>
      <c r="Z459" s="25" t="s">
        <v>337</v>
      </c>
      <c r="AA459" s="25" t="s">
        <v>336</v>
      </c>
      <c r="AB459" s="25" t="s">
        <v>119</v>
      </c>
      <c r="AC459" s="152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8">
        <v>1</v>
      </c>
      <c r="C460" s="14">
        <v>1</v>
      </c>
      <c r="D460" s="202">
        <v>0.27750000000000002</v>
      </c>
      <c r="E460" s="203">
        <v>0.39100000000000001</v>
      </c>
      <c r="F460" s="202">
        <v>0.25913525912080693</v>
      </c>
      <c r="G460" s="202">
        <v>0.28999999999999998</v>
      </c>
      <c r="H460" s="203">
        <v>0.73</v>
      </c>
      <c r="I460" s="202">
        <v>0.26</v>
      </c>
      <c r="J460" s="202">
        <v>0.25</v>
      </c>
      <c r="K460" s="202">
        <v>0.28999999999999998</v>
      </c>
      <c r="L460" s="202">
        <v>0.24</v>
      </c>
      <c r="M460" s="202">
        <v>0.27</v>
      </c>
      <c r="N460" s="202">
        <v>0.31</v>
      </c>
      <c r="O460" s="202">
        <v>0.251</v>
      </c>
      <c r="P460" s="202">
        <v>0.26</v>
      </c>
      <c r="Q460" s="202">
        <v>0.2845830291692717</v>
      </c>
      <c r="R460" s="202">
        <v>0.27</v>
      </c>
      <c r="S460" s="202">
        <v>0.25</v>
      </c>
      <c r="T460" s="203">
        <v>0.36909999999999998</v>
      </c>
      <c r="U460" s="202">
        <v>0.24</v>
      </c>
      <c r="V460" s="203">
        <v>0.68900000000000006</v>
      </c>
      <c r="W460" s="202">
        <v>0.27800000000000002</v>
      </c>
      <c r="X460" s="202">
        <v>0.27</v>
      </c>
      <c r="Y460" s="202">
        <v>0.2777</v>
      </c>
      <c r="Z460" s="202">
        <v>0.27</v>
      </c>
      <c r="AA460" s="202">
        <v>0.32</v>
      </c>
      <c r="AB460" s="202">
        <v>0.28000000000000003</v>
      </c>
      <c r="AC460" s="204"/>
      <c r="AD460" s="205"/>
      <c r="AE460" s="205"/>
      <c r="AF460" s="205"/>
      <c r="AG460" s="205"/>
      <c r="AH460" s="205"/>
      <c r="AI460" s="205"/>
      <c r="AJ460" s="205"/>
      <c r="AK460" s="205"/>
      <c r="AL460" s="205"/>
      <c r="AM460" s="205"/>
      <c r="AN460" s="205"/>
      <c r="AO460" s="205"/>
      <c r="AP460" s="205"/>
      <c r="AQ460" s="205"/>
      <c r="AR460" s="205"/>
      <c r="AS460" s="205"/>
      <c r="AT460" s="205"/>
      <c r="AU460" s="205"/>
      <c r="AV460" s="205"/>
      <c r="AW460" s="205"/>
      <c r="AX460" s="205"/>
      <c r="AY460" s="205"/>
      <c r="AZ460" s="205"/>
      <c r="BA460" s="205"/>
      <c r="BB460" s="205"/>
      <c r="BC460" s="205"/>
      <c r="BD460" s="205"/>
      <c r="BE460" s="205"/>
      <c r="BF460" s="205"/>
      <c r="BG460" s="205"/>
      <c r="BH460" s="205"/>
      <c r="BI460" s="205"/>
      <c r="BJ460" s="205"/>
      <c r="BK460" s="205"/>
      <c r="BL460" s="205"/>
      <c r="BM460" s="206">
        <v>1</v>
      </c>
    </row>
    <row r="461" spans="1:65">
      <c r="A461" s="29"/>
      <c r="B461" s="19">
        <v>1</v>
      </c>
      <c r="C461" s="9">
        <v>2</v>
      </c>
      <c r="D461" s="23">
        <v>0.27699999999999997</v>
      </c>
      <c r="E461" s="208">
        <v>0.39899999999999997</v>
      </c>
      <c r="F461" s="23">
        <v>0.25270991096987028</v>
      </c>
      <c r="G461" s="23">
        <v>0.27</v>
      </c>
      <c r="H461" s="208">
        <v>0.73</v>
      </c>
      <c r="I461" s="23">
        <v>0.26</v>
      </c>
      <c r="J461" s="23">
        <v>0.25</v>
      </c>
      <c r="K461" s="23">
        <v>0.31</v>
      </c>
      <c r="L461" s="23">
        <v>0.25</v>
      </c>
      <c r="M461" s="23">
        <v>0.25</v>
      </c>
      <c r="N461" s="23">
        <v>0.3</v>
      </c>
      <c r="O461" s="23">
        <v>0.25</v>
      </c>
      <c r="P461" s="23">
        <v>0.26</v>
      </c>
      <c r="Q461" s="23">
        <v>0.28973938639084873</v>
      </c>
      <c r="R461" s="23">
        <v>0.28000000000000003</v>
      </c>
      <c r="S461" s="23">
        <v>0.25</v>
      </c>
      <c r="T461" s="208">
        <v>0.36012</v>
      </c>
      <c r="U461" s="23">
        <v>0.24</v>
      </c>
      <c r="V461" s="208">
        <v>0.54999999999999993</v>
      </c>
      <c r="W461" s="23">
        <v>0.24299999999999999</v>
      </c>
      <c r="X461" s="23">
        <v>0.28000000000000003</v>
      </c>
      <c r="Y461" s="23">
        <v>0.27979999999999999</v>
      </c>
      <c r="Z461" s="23">
        <v>0.27</v>
      </c>
      <c r="AA461" s="209">
        <v>0.34</v>
      </c>
      <c r="AB461" s="23">
        <v>0.27</v>
      </c>
      <c r="AC461" s="204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  <c r="AS461" s="205"/>
      <c r="AT461" s="205"/>
      <c r="AU461" s="205"/>
      <c r="AV461" s="205"/>
      <c r="AW461" s="205"/>
      <c r="AX461" s="205"/>
      <c r="AY461" s="205"/>
      <c r="AZ461" s="205"/>
      <c r="BA461" s="205"/>
      <c r="BB461" s="205"/>
      <c r="BC461" s="205"/>
      <c r="BD461" s="205"/>
      <c r="BE461" s="205"/>
      <c r="BF461" s="205"/>
      <c r="BG461" s="205"/>
      <c r="BH461" s="205"/>
      <c r="BI461" s="205"/>
      <c r="BJ461" s="205"/>
      <c r="BK461" s="205"/>
      <c r="BL461" s="205"/>
      <c r="BM461" s="206">
        <v>11</v>
      </c>
    </row>
    <row r="462" spans="1:65">
      <c r="A462" s="29"/>
      <c r="B462" s="19">
        <v>1</v>
      </c>
      <c r="C462" s="9">
        <v>3</v>
      </c>
      <c r="D462" s="23">
        <v>0.27200000000000002</v>
      </c>
      <c r="E462" s="208">
        <v>0.39500000000000002</v>
      </c>
      <c r="F462" s="23">
        <v>0.248157341199365</v>
      </c>
      <c r="G462" s="23">
        <v>0.27</v>
      </c>
      <c r="H462" s="208">
        <v>0.73</v>
      </c>
      <c r="I462" s="23">
        <v>0.26</v>
      </c>
      <c r="J462" s="23">
        <v>0.26</v>
      </c>
      <c r="K462" s="23">
        <v>0.3</v>
      </c>
      <c r="L462" s="23">
        <v>0.26</v>
      </c>
      <c r="M462" s="23">
        <v>0.25</v>
      </c>
      <c r="N462" s="23">
        <v>0.3</v>
      </c>
      <c r="O462" s="209">
        <v>0.22500000000000003</v>
      </c>
      <c r="P462" s="23">
        <v>0.27</v>
      </c>
      <c r="Q462" s="23">
        <v>0.28231825545665473</v>
      </c>
      <c r="R462" s="23">
        <v>0.28000000000000003</v>
      </c>
      <c r="S462" s="23">
        <v>0.26</v>
      </c>
      <c r="T462" s="208">
        <v>0.36330000000000001</v>
      </c>
      <c r="U462" s="23">
        <v>0.26</v>
      </c>
      <c r="V462" s="208">
        <v>0.66</v>
      </c>
      <c r="W462" s="23">
        <v>0.255</v>
      </c>
      <c r="X462" s="23">
        <v>0.27</v>
      </c>
      <c r="Y462" s="23">
        <v>0.26929999999999998</v>
      </c>
      <c r="Z462" s="23">
        <v>0.27</v>
      </c>
      <c r="AA462" s="23">
        <v>0.32</v>
      </c>
      <c r="AB462" s="23">
        <v>0.28000000000000003</v>
      </c>
      <c r="AC462" s="204"/>
      <c r="AD462" s="205"/>
      <c r="AE462" s="205"/>
      <c r="AF462" s="205"/>
      <c r="AG462" s="205"/>
      <c r="AH462" s="205"/>
      <c r="AI462" s="205"/>
      <c r="AJ462" s="205"/>
      <c r="AK462" s="205"/>
      <c r="AL462" s="205"/>
      <c r="AM462" s="205"/>
      <c r="AN462" s="205"/>
      <c r="AO462" s="205"/>
      <c r="AP462" s="205"/>
      <c r="AQ462" s="205"/>
      <c r="AR462" s="205"/>
      <c r="AS462" s="205"/>
      <c r="AT462" s="205"/>
      <c r="AU462" s="205"/>
      <c r="AV462" s="205"/>
      <c r="AW462" s="205"/>
      <c r="AX462" s="205"/>
      <c r="AY462" s="205"/>
      <c r="AZ462" s="205"/>
      <c r="BA462" s="205"/>
      <c r="BB462" s="205"/>
      <c r="BC462" s="205"/>
      <c r="BD462" s="205"/>
      <c r="BE462" s="205"/>
      <c r="BF462" s="205"/>
      <c r="BG462" s="205"/>
      <c r="BH462" s="205"/>
      <c r="BI462" s="205"/>
      <c r="BJ462" s="205"/>
      <c r="BK462" s="205"/>
      <c r="BL462" s="205"/>
      <c r="BM462" s="206">
        <v>16</v>
      </c>
    </row>
    <row r="463" spans="1:65">
      <c r="A463" s="29"/>
      <c r="B463" s="19">
        <v>1</v>
      </c>
      <c r="C463" s="9">
        <v>4</v>
      </c>
      <c r="D463" s="23">
        <v>0.28039999999999998</v>
      </c>
      <c r="E463" s="208">
        <v>0.38100000000000001</v>
      </c>
      <c r="F463" s="23">
        <v>0.24837513051315449</v>
      </c>
      <c r="G463" s="23">
        <v>0.3</v>
      </c>
      <c r="H463" s="208">
        <v>0.73</v>
      </c>
      <c r="I463" s="23">
        <v>0.26</v>
      </c>
      <c r="J463" s="23">
        <v>0.25</v>
      </c>
      <c r="K463" s="23">
        <v>0.28999999999999998</v>
      </c>
      <c r="L463" s="23">
        <v>0.26</v>
      </c>
      <c r="M463" s="209">
        <v>0.32</v>
      </c>
      <c r="N463" s="209">
        <v>0.33</v>
      </c>
      <c r="O463" s="23">
        <v>0.253</v>
      </c>
      <c r="P463" s="23">
        <v>0.27</v>
      </c>
      <c r="Q463" s="23">
        <v>0.28014640213490111</v>
      </c>
      <c r="R463" s="23">
        <v>0.26</v>
      </c>
      <c r="S463" s="23">
        <v>0.25</v>
      </c>
      <c r="T463" s="208">
        <v>0.36815999999999999</v>
      </c>
      <c r="U463" s="23">
        <v>0.26</v>
      </c>
      <c r="V463" s="208">
        <v>0.40099999999999997</v>
      </c>
      <c r="W463" s="23">
        <v>0.22799999999999998</v>
      </c>
      <c r="X463" s="23">
        <v>0.28000000000000003</v>
      </c>
      <c r="Y463" s="23">
        <v>0.2676</v>
      </c>
      <c r="Z463" s="23">
        <v>0.27</v>
      </c>
      <c r="AA463" s="23">
        <v>0.33</v>
      </c>
      <c r="AB463" s="23">
        <v>0.27</v>
      </c>
      <c r="AC463" s="204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6">
        <v>0.26962274108789114</v>
      </c>
    </row>
    <row r="464" spans="1:65">
      <c r="A464" s="29"/>
      <c r="B464" s="19">
        <v>1</v>
      </c>
      <c r="C464" s="9">
        <v>5</v>
      </c>
      <c r="D464" s="23">
        <v>0.27339999999999998</v>
      </c>
      <c r="E464" s="208">
        <v>0.38999999999999996</v>
      </c>
      <c r="F464" s="23">
        <v>0.24350586586296832</v>
      </c>
      <c r="G464" s="23">
        <v>0.26</v>
      </c>
      <c r="H464" s="208">
        <v>0.73</v>
      </c>
      <c r="I464" s="23">
        <v>0.26</v>
      </c>
      <c r="J464" s="23">
        <v>0.25</v>
      </c>
      <c r="K464" s="23">
        <v>0.3</v>
      </c>
      <c r="L464" s="23">
        <v>0.25</v>
      </c>
      <c r="M464" s="23">
        <v>0.26</v>
      </c>
      <c r="N464" s="23">
        <v>0.3</v>
      </c>
      <c r="O464" s="23">
        <v>0.24099999999999999</v>
      </c>
      <c r="P464" s="23">
        <v>0.26</v>
      </c>
      <c r="Q464" s="23">
        <v>0.29251079767324045</v>
      </c>
      <c r="R464" s="23">
        <v>0.27</v>
      </c>
      <c r="S464" s="23">
        <v>0.25</v>
      </c>
      <c r="T464" s="208">
        <v>0.36281000000000002</v>
      </c>
      <c r="U464" s="23">
        <v>0.24</v>
      </c>
      <c r="V464" s="208">
        <v>0.54500000000000004</v>
      </c>
      <c r="W464" s="23">
        <v>0.24299999999999999</v>
      </c>
      <c r="X464" s="23">
        <v>0.28000000000000003</v>
      </c>
      <c r="Y464" s="23">
        <v>0.26120000000000004</v>
      </c>
      <c r="Z464" s="23">
        <v>0.27</v>
      </c>
      <c r="AA464" s="209">
        <v>0.34</v>
      </c>
      <c r="AB464" s="23">
        <v>0.27</v>
      </c>
      <c r="AC464" s="204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6">
        <v>93</v>
      </c>
    </row>
    <row r="465" spans="1:65">
      <c r="A465" s="29"/>
      <c r="B465" s="19">
        <v>1</v>
      </c>
      <c r="C465" s="9">
        <v>6</v>
      </c>
      <c r="D465" s="23">
        <v>0.27399999999999997</v>
      </c>
      <c r="E465" s="208">
        <v>0.39400000000000002</v>
      </c>
      <c r="F465" s="23">
        <v>0.25551336701730426</v>
      </c>
      <c r="G465" s="23">
        <v>0.28999999999999998</v>
      </c>
      <c r="H465" s="208">
        <v>0.72</v>
      </c>
      <c r="I465" s="23">
        <v>0.26</v>
      </c>
      <c r="J465" s="23">
        <v>0.25</v>
      </c>
      <c r="K465" s="23">
        <v>0.28999999999999998</v>
      </c>
      <c r="L465" s="23">
        <v>0.26</v>
      </c>
      <c r="M465" s="23">
        <v>0.27</v>
      </c>
      <c r="N465" s="23">
        <v>0.3</v>
      </c>
      <c r="O465" s="23">
        <v>0.25</v>
      </c>
      <c r="P465" s="23">
        <v>0.27</v>
      </c>
      <c r="Q465" s="23">
        <v>0.28067063156589411</v>
      </c>
      <c r="R465" s="23">
        <v>0.27</v>
      </c>
      <c r="S465" s="23">
        <v>0.25</v>
      </c>
      <c r="T465" s="208">
        <v>0.36065999999999998</v>
      </c>
      <c r="U465" s="23">
        <v>0.26</v>
      </c>
      <c r="V465" s="208">
        <v>0.49300000000000005</v>
      </c>
      <c r="W465" s="23">
        <v>0.23100000000000001</v>
      </c>
      <c r="X465" s="23">
        <v>0.27</v>
      </c>
      <c r="Y465" s="23">
        <v>0.2762</v>
      </c>
      <c r="Z465" s="23">
        <v>0.27</v>
      </c>
      <c r="AA465" s="23">
        <v>0.32</v>
      </c>
      <c r="AB465" s="23">
        <v>0.27</v>
      </c>
      <c r="AC465" s="204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56"/>
    </row>
    <row r="466" spans="1:65">
      <c r="A466" s="29"/>
      <c r="B466" s="20" t="s">
        <v>275</v>
      </c>
      <c r="C466" s="12"/>
      <c r="D466" s="210">
        <v>0.27571666666666667</v>
      </c>
      <c r="E466" s="210">
        <v>0.39166666666666666</v>
      </c>
      <c r="F466" s="210">
        <v>0.25123281244724488</v>
      </c>
      <c r="G466" s="210">
        <v>0.28000000000000003</v>
      </c>
      <c r="H466" s="210">
        <v>0.72833333333333339</v>
      </c>
      <c r="I466" s="210">
        <v>0.26</v>
      </c>
      <c r="J466" s="210">
        <v>0.25166666666666665</v>
      </c>
      <c r="K466" s="210">
        <v>0.29666666666666669</v>
      </c>
      <c r="L466" s="210">
        <v>0.25333333333333335</v>
      </c>
      <c r="M466" s="210">
        <v>0.27</v>
      </c>
      <c r="N466" s="210">
        <v>0.3066666666666667</v>
      </c>
      <c r="O466" s="210">
        <v>0.245</v>
      </c>
      <c r="P466" s="210">
        <v>0.26500000000000001</v>
      </c>
      <c r="Q466" s="210">
        <v>0.28499475039846844</v>
      </c>
      <c r="R466" s="210">
        <v>0.27166666666666667</v>
      </c>
      <c r="S466" s="210">
        <v>0.25166666666666665</v>
      </c>
      <c r="T466" s="210">
        <v>0.36402499999999999</v>
      </c>
      <c r="U466" s="210">
        <v>0.25</v>
      </c>
      <c r="V466" s="210">
        <v>0.55633333333333324</v>
      </c>
      <c r="W466" s="210">
        <v>0.24633333333333332</v>
      </c>
      <c r="X466" s="210">
        <v>0.27500000000000002</v>
      </c>
      <c r="Y466" s="210">
        <v>0.27196666666666669</v>
      </c>
      <c r="Z466" s="210">
        <v>0.27</v>
      </c>
      <c r="AA466" s="210">
        <v>0.32833333333333337</v>
      </c>
      <c r="AB466" s="210">
        <v>0.27333333333333337</v>
      </c>
      <c r="AC466" s="204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56"/>
    </row>
    <row r="467" spans="1:65">
      <c r="A467" s="29"/>
      <c r="B467" s="3" t="s">
        <v>276</v>
      </c>
      <c r="C467" s="28"/>
      <c r="D467" s="23">
        <v>0.27549999999999997</v>
      </c>
      <c r="E467" s="23">
        <v>0.39250000000000002</v>
      </c>
      <c r="F467" s="23">
        <v>0.2505425207415124</v>
      </c>
      <c r="G467" s="23">
        <v>0.28000000000000003</v>
      </c>
      <c r="H467" s="23">
        <v>0.73</v>
      </c>
      <c r="I467" s="23">
        <v>0.26</v>
      </c>
      <c r="J467" s="23">
        <v>0.25</v>
      </c>
      <c r="K467" s="23">
        <v>0.29499999999999998</v>
      </c>
      <c r="L467" s="23">
        <v>0.255</v>
      </c>
      <c r="M467" s="23">
        <v>0.26500000000000001</v>
      </c>
      <c r="N467" s="23">
        <v>0.3</v>
      </c>
      <c r="O467" s="23">
        <v>0.25</v>
      </c>
      <c r="P467" s="23">
        <v>0.26500000000000001</v>
      </c>
      <c r="Q467" s="23">
        <v>0.28345064231296324</v>
      </c>
      <c r="R467" s="23">
        <v>0.27</v>
      </c>
      <c r="S467" s="23">
        <v>0.25</v>
      </c>
      <c r="T467" s="23">
        <v>0.36305500000000002</v>
      </c>
      <c r="U467" s="23">
        <v>0.25</v>
      </c>
      <c r="V467" s="23">
        <v>0.54749999999999999</v>
      </c>
      <c r="W467" s="23">
        <v>0.24299999999999999</v>
      </c>
      <c r="X467" s="23">
        <v>0.27500000000000002</v>
      </c>
      <c r="Y467" s="23">
        <v>0.27274999999999999</v>
      </c>
      <c r="Z467" s="23">
        <v>0.27</v>
      </c>
      <c r="AA467" s="23">
        <v>0.32500000000000001</v>
      </c>
      <c r="AB467" s="23">
        <v>0.27</v>
      </c>
      <c r="AC467" s="204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56"/>
    </row>
    <row r="468" spans="1:65">
      <c r="A468" s="29"/>
      <c r="B468" s="3" t="s">
        <v>277</v>
      </c>
      <c r="C468" s="28"/>
      <c r="D468" s="23">
        <v>3.126926073105447E-3</v>
      </c>
      <c r="E468" s="23">
        <v>6.1210020966069442E-3</v>
      </c>
      <c r="F468" s="23">
        <v>5.6618760821924704E-3</v>
      </c>
      <c r="G468" s="23">
        <v>1.5491933384829652E-2</v>
      </c>
      <c r="H468" s="23">
        <v>4.0824829046386332E-3</v>
      </c>
      <c r="I468" s="23">
        <v>0</v>
      </c>
      <c r="J468" s="23">
        <v>4.0824829046386332E-3</v>
      </c>
      <c r="K468" s="23">
        <v>8.1649658092772665E-3</v>
      </c>
      <c r="L468" s="23">
        <v>8.1649658092772682E-3</v>
      </c>
      <c r="M468" s="23">
        <v>2.6076809620810597E-2</v>
      </c>
      <c r="N468" s="23">
        <v>1.2110601416389978E-2</v>
      </c>
      <c r="O468" s="23">
        <v>1.0639548862616298E-2</v>
      </c>
      <c r="P468" s="23">
        <v>5.4772255750516656E-3</v>
      </c>
      <c r="Q468" s="23">
        <v>5.070308894810735E-3</v>
      </c>
      <c r="R468" s="23">
        <v>7.5277265270908156E-3</v>
      </c>
      <c r="S468" s="23">
        <v>4.0824829046386332E-3</v>
      </c>
      <c r="T468" s="23">
        <v>3.7796282886019311E-3</v>
      </c>
      <c r="U468" s="23">
        <v>1.0954451150103331E-2</v>
      </c>
      <c r="V468" s="23">
        <v>0.10644748313918345</v>
      </c>
      <c r="W468" s="23">
        <v>1.8282961102257671E-2</v>
      </c>
      <c r="X468" s="23">
        <v>5.4772255750516656E-3</v>
      </c>
      <c r="Y468" s="23">
        <v>7.130965339045372E-3</v>
      </c>
      <c r="Z468" s="23">
        <v>0</v>
      </c>
      <c r="AA468" s="23">
        <v>9.8319208025017587E-3</v>
      </c>
      <c r="AB468" s="23">
        <v>5.1639777949432277E-3</v>
      </c>
      <c r="AC468" s="204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29"/>
      <c r="B469" s="3" t="s">
        <v>87</v>
      </c>
      <c r="C469" s="28"/>
      <c r="D469" s="13">
        <v>1.1341084711740725E-2</v>
      </c>
      <c r="E469" s="13">
        <v>1.5628090459421984E-2</v>
      </c>
      <c r="F469" s="13">
        <v>2.2536371849840989E-2</v>
      </c>
      <c r="G469" s="13">
        <v>5.5328333517248751E-2</v>
      </c>
      <c r="H469" s="13">
        <v>5.6052396860026997E-3</v>
      </c>
      <c r="I469" s="13">
        <v>0</v>
      </c>
      <c r="J469" s="13">
        <v>1.6221786376047549E-2</v>
      </c>
      <c r="K469" s="13">
        <v>2.7522356660485164E-2</v>
      </c>
      <c r="L469" s="13">
        <v>3.2230128194515532E-2</v>
      </c>
      <c r="M469" s="13">
        <v>9.6580776373372576E-2</v>
      </c>
      <c r="N469" s="13">
        <v>3.9491091575184711E-2</v>
      </c>
      <c r="O469" s="13">
        <v>4.3426730051495097E-2</v>
      </c>
      <c r="P469" s="13">
        <v>2.0668775754911946E-2</v>
      </c>
      <c r="Q469" s="13">
        <v>1.7790885227610784E-2</v>
      </c>
      <c r="R469" s="13">
        <v>2.7709422799107295E-2</v>
      </c>
      <c r="S469" s="13">
        <v>1.6221786376047549E-2</v>
      </c>
      <c r="T469" s="13">
        <v>1.0382881089490918E-2</v>
      </c>
      <c r="U469" s="13">
        <v>4.3817804600413325E-2</v>
      </c>
      <c r="V469" s="13">
        <v>0.19133759701470965</v>
      </c>
      <c r="W469" s="13">
        <v>7.4220410428650907E-2</v>
      </c>
      <c r="X469" s="13">
        <v>1.9917183909278782E-2</v>
      </c>
      <c r="Y469" s="13">
        <v>2.6219997569721921E-2</v>
      </c>
      <c r="Z469" s="13">
        <v>0</v>
      </c>
      <c r="AA469" s="13">
        <v>2.9944936454320073E-2</v>
      </c>
      <c r="AB469" s="13">
        <v>1.8892601688816683E-2</v>
      </c>
      <c r="AC469" s="152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3" t="s">
        <v>278</v>
      </c>
      <c r="C470" s="28"/>
      <c r="D470" s="13">
        <v>2.2601675044869651E-2</v>
      </c>
      <c r="E470" s="13">
        <v>0.45264700257235302</v>
      </c>
      <c r="F470" s="13">
        <v>-6.8206148214521534E-2</v>
      </c>
      <c r="G470" s="13">
        <v>3.8488069924065282E-2</v>
      </c>
      <c r="H470" s="13">
        <v>1.7013052771239079</v>
      </c>
      <c r="I470" s="13">
        <v>-3.5689649356225206E-2</v>
      </c>
      <c r="J470" s="13">
        <v>-6.6597032389679622E-2</v>
      </c>
      <c r="K470" s="13">
        <v>0.10030283599097389</v>
      </c>
      <c r="L470" s="13">
        <v>-6.0415555782988628E-2</v>
      </c>
      <c r="M470" s="13">
        <v>1.3992102839199827E-3</v>
      </c>
      <c r="N470" s="13">
        <v>0.13739169563111897</v>
      </c>
      <c r="O470" s="13">
        <v>-9.1322938816443044E-2</v>
      </c>
      <c r="P470" s="13">
        <v>-1.7145219536152556E-2</v>
      </c>
      <c r="Q470" s="13">
        <v>5.7013029570700757E-2</v>
      </c>
      <c r="R470" s="13">
        <v>7.580686890610755E-3</v>
      </c>
      <c r="S470" s="13">
        <v>-6.6597032389679622E-2</v>
      </c>
      <c r="T470" s="13">
        <v>0.35012721305038497</v>
      </c>
      <c r="U470" s="13">
        <v>-7.2778508996370395E-2</v>
      </c>
      <c r="V470" s="13">
        <v>1.0633768913134101</v>
      </c>
      <c r="W470" s="13">
        <v>-8.6377757531090338E-2</v>
      </c>
      <c r="X470" s="13">
        <v>1.9943640103992522E-2</v>
      </c>
      <c r="Y470" s="13">
        <v>8.6933526798151917E-3</v>
      </c>
      <c r="Z470" s="13">
        <v>1.3992102839199827E-3</v>
      </c>
      <c r="AA470" s="13">
        <v>0.21775089151810034</v>
      </c>
      <c r="AB470" s="13">
        <v>1.3762163497301749E-2</v>
      </c>
      <c r="AC470" s="152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45" t="s">
        <v>279</v>
      </c>
      <c r="C471" s="46"/>
      <c r="D471" s="44">
        <v>0.12</v>
      </c>
      <c r="E471" s="44">
        <v>3.98</v>
      </c>
      <c r="F471" s="44">
        <v>0.69</v>
      </c>
      <c r="G471" s="44">
        <v>0.27</v>
      </c>
      <c r="H471" s="44">
        <v>15.16</v>
      </c>
      <c r="I471" s="44">
        <v>0.4</v>
      </c>
      <c r="J471" s="44">
        <v>0.67</v>
      </c>
      <c r="K471" s="44">
        <v>0.82</v>
      </c>
      <c r="L471" s="44">
        <v>0.62</v>
      </c>
      <c r="M471" s="44">
        <v>7.0000000000000007E-2</v>
      </c>
      <c r="N471" s="44">
        <v>1.1499999999999999</v>
      </c>
      <c r="O471" s="44">
        <v>0.9</v>
      </c>
      <c r="P471" s="44">
        <v>0.23</v>
      </c>
      <c r="Q471" s="44">
        <v>0.43</v>
      </c>
      <c r="R471" s="44">
        <v>0.01</v>
      </c>
      <c r="S471" s="44">
        <v>0.67</v>
      </c>
      <c r="T471" s="44">
        <v>3.06</v>
      </c>
      <c r="U471" s="44">
        <v>0.73</v>
      </c>
      <c r="V471" s="44">
        <v>9.4499999999999993</v>
      </c>
      <c r="W471" s="44">
        <v>0.85</v>
      </c>
      <c r="X471" s="44">
        <v>0.1</v>
      </c>
      <c r="Y471" s="44">
        <v>0</v>
      </c>
      <c r="Z471" s="44">
        <v>7.0000000000000007E-2</v>
      </c>
      <c r="AA471" s="44">
        <v>1.87</v>
      </c>
      <c r="AB471" s="44">
        <v>0.05</v>
      </c>
      <c r="AC471" s="152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BM472" s="55"/>
    </row>
    <row r="473" spans="1:65" ht="15">
      <c r="B473" s="8" t="s">
        <v>663</v>
      </c>
      <c r="BM473" s="27" t="s">
        <v>67</v>
      </c>
    </row>
    <row r="474" spans="1:65" ht="15">
      <c r="A474" s="24" t="s">
        <v>17</v>
      </c>
      <c r="B474" s="18" t="s">
        <v>114</v>
      </c>
      <c r="C474" s="15" t="s">
        <v>115</v>
      </c>
      <c r="D474" s="16" t="s">
        <v>244</v>
      </c>
      <c r="E474" s="17" t="s">
        <v>244</v>
      </c>
      <c r="F474" s="17" t="s">
        <v>244</v>
      </c>
      <c r="G474" s="17" t="s">
        <v>244</v>
      </c>
      <c r="H474" s="17" t="s">
        <v>244</v>
      </c>
      <c r="I474" s="17" t="s">
        <v>244</v>
      </c>
      <c r="J474" s="17" t="s">
        <v>244</v>
      </c>
      <c r="K474" s="17" t="s">
        <v>244</v>
      </c>
      <c r="L474" s="17" t="s">
        <v>244</v>
      </c>
      <c r="M474" s="17" t="s">
        <v>244</v>
      </c>
      <c r="N474" s="17" t="s">
        <v>244</v>
      </c>
      <c r="O474" s="17" t="s">
        <v>244</v>
      </c>
      <c r="P474" s="17" t="s">
        <v>244</v>
      </c>
      <c r="Q474" s="17" t="s">
        <v>244</v>
      </c>
      <c r="R474" s="17" t="s">
        <v>244</v>
      </c>
      <c r="S474" s="17" t="s">
        <v>244</v>
      </c>
      <c r="T474" s="17" t="s">
        <v>244</v>
      </c>
      <c r="U474" s="17" t="s">
        <v>244</v>
      </c>
      <c r="V474" s="17" t="s">
        <v>244</v>
      </c>
      <c r="W474" s="17" t="s">
        <v>244</v>
      </c>
      <c r="X474" s="17" t="s">
        <v>244</v>
      </c>
      <c r="Y474" s="17" t="s">
        <v>244</v>
      </c>
      <c r="Z474" s="17" t="s">
        <v>244</v>
      </c>
      <c r="AA474" s="17" t="s">
        <v>244</v>
      </c>
      <c r="AB474" s="17" t="s">
        <v>244</v>
      </c>
      <c r="AC474" s="152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245</v>
      </c>
      <c r="C475" s="9" t="s">
        <v>245</v>
      </c>
      <c r="D475" s="150" t="s">
        <v>247</v>
      </c>
      <c r="E475" s="151" t="s">
        <v>248</v>
      </c>
      <c r="F475" s="151" t="s">
        <v>249</v>
      </c>
      <c r="G475" s="151" t="s">
        <v>250</v>
      </c>
      <c r="H475" s="151" t="s">
        <v>252</v>
      </c>
      <c r="I475" s="151" t="s">
        <v>253</v>
      </c>
      <c r="J475" s="151" t="s">
        <v>254</v>
      </c>
      <c r="K475" s="151" t="s">
        <v>255</v>
      </c>
      <c r="L475" s="151" t="s">
        <v>256</v>
      </c>
      <c r="M475" s="151" t="s">
        <v>257</v>
      </c>
      <c r="N475" s="151" t="s">
        <v>258</v>
      </c>
      <c r="O475" s="151" t="s">
        <v>259</v>
      </c>
      <c r="P475" s="151" t="s">
        <v>260</v>
      </c>
      <c r="Q475" s="151" t="s">
        <v>261</v>
      </c>
      <c r="R475" s="151" t="s">
        <v>262</v>
      </c>
      <c r="S475" s="151" t="s">
        <v>263</v>
      </c>
      <c r="T475" s="151" t="s">
        <v>264</v>
      </c>
      <c r="U475" s="151" t="s">
        <v>265</v>
      </c>
      <c r="V475" s="151" t="s">
        <v>283</v>
      </c>
      <c r="W475" s="151" t="s">
        <v>305</v>
      </c>
      <c r="X475" s="151" t="s">
        <v>284</v>
      </c>
      <c r="Y475" s="151" t="s">
        <v>266</v>
      </c>
      <c r="Z475" s="151" t="s">
        <v>267</v>
      </c>
      <c r="AA475" s="151" t="s">
        <v>285</v>
      </c>
      <c r="AB475" s="151" t="s">
        <v>269</v>
      </c>
      <c r="AC475" s="152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3</v>
      </c>
    </row>
    <row r="476" spans="1:65">
      <c r="A476" s="29"/>
      <c r="B476" s="19"/>
      <c r="C476" s="9"/>
      <c r="D476" s="10" t="s">
        <v>286</v>
      </c>
      <c r="E476" s="11" t="s">
        <v>289</v>
      </c>
      <c r="F476" s="11" t="s">
        <v>289</v>
      </c>
      <c r="G476" s="11" t="s">
        <v>286</v>
      </c>
      <c r="H476" s="11" t="s">
        <v>288</v>
      </c>
      <c r="I476" s="11" t="s">
        <v>286</v>
      </c>
      <c r="J476" s="11" t="s">
        <v>286</v>
      </c>
      <c r="K476" s="11" t="s">
        <v>286</v>
      </c>
      <c r="L476" s="11" t="s">
        <v>286</v>
      </c>
      <c r="M476" s="11" t="s">
        <v>286</v>
      </c>
      <c r="N476" s="11" t="s">
        <v>286</v>
      </c>
      <c r="O476" s="11" t="s">
        <v>288</v>
      </c>
      <c r="P476" s="11" t="s">
        <v>289</v>
      </c>
      <c r="Q476" s="11" t="s">
        <v>286</v>
      </c>
      <c r="R476" s="11" t="s">
        <v>288</v>
      </c>
      <c r="S476" s="11" t="s">
        <v>289</v>
      </c>
      <c r="T476" s="11" t="s">
        <v>286</v>
      </c>
      <c r="U476" s="11" t="s">
        <v>289</v>
      </c>
      <c r="V476" s="11" t="s">
        <v>289</v>
      </c>
      <c r="W476" s="11" t="s">
        <v>286</v>
      </c>
      <c r="X476" s="11" t="s">
        <v>286</v>
      </c>
      <c r="Y476" s="11" t="s">
        <v>289</v>
      </c>
      <c r="Z476" s="11" t="s">
        <v>289</v>
      </c>
      <c r="AA476" s="11" t="s">
        <v>289</v>
      </c>
      <c r="AB476" s="11" t="s">
        <v>286</v>
      </c>
      <c r="AC476" s="152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/>
      <c r="C477" s="9"/>
      <c r="D477" s="25" t="s">
        <v>335</v>
      </c>
      <c r="E477" s="25" t="s">
        <v>335</v>
      </c>
      <c r="F477" s="25" t="s">
        <v>335</v>
      </c>
      <c r="G477" s="25" t="s">
        <v>336</v>
      </c>
      <c r="H477" s="25" t="s">
        <v>337</v>
      </c>
      <c r="I477" s="25" t="s">
        <v>336</v>
      </c>
      <c r="J477" s="25" t="s">
        <v>336</v>
      </c>
      <c r="K477" s="25" t="s">
        <v>336</v>
      </c>
      <c r="L477" s="25" t="s">
        <v>336</v>
      </c>
      <c r="M477" s="25" t="s">
        <v>336</v>
      </c>
      <c r="N477" s="25" t="s">
        <v>337</v>
      </c>
      <c r="O477" s="25" t="s">
        <v>336</v>
      </c>
      <c r="P477" s="25" t="s">
        <v>337</v>
      </c>
      <c r="Q477" s="25" t="s">
        <v>338</v>
      </c>
      <c r="R477" s="25" t="s">
        <v>337</v>
      </c>
      <c r="S477" s="25" t="s">
        <v>338</v>
      </c>
      <c r="T477" s="25" t="s">
        <v>336</v>
      </c>
      <c r="U477" s="25" t="s">
        <v>338</v>
      </c>
      <c r="V477" s="25" t="s">
        <v>339</v>
      </c>
      <c r="W477" s="25" t="s">
        <v>337</v>
      </c>
      <c r="X477" s="25" t="s">
        <v>336</v>
      </c>
      <c r="Y477" s="25" t="s">
        <v>337</v>
      </c>
      <c r="Z477" s="25" t="s">
        <v>337</v>
      </c>
      <c r="AA477" s="25" t="s">
        <v>336</v>
      </c>
      <c r="AB477" s="25" t="s">
        <v>119</v>
      </c>
      <c r="AC477" s="152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2</v>
      </c>
    </row>
    <row r="478" spans="1:65">
      <c r="A478" s="29"/>
      <c r="B478" s="18">
        <v>1</v>
      </c>
      <c r="C478" s="14">
        <v>1</v>
      </c>
      <c r="D478" s="211">
        <v>22.667999999999999</v>
      </c>
      <c r="E478" s="212">
        <v>33.1</v>
      </c>
      <c r="F478" s="211">
        <v>23.616054109054506</v>
      </c>
      <c r="G478" s="211">
        <v>21.6</v>
      </c>
      <c r="H478" s="211">
        <v>22.4</v>
      </c>
      <c r="I478" s="211">
        <v>21.1</v>
      </c>
      <c r="J478" s="211">
        <v>21.9</v>
      </c>
      <c r="K478" s="211">
        <v>22.5</v>
      </c>
      <c r="L478" s="211">
        <v>20.3</v>
      </c>
      <c r="M478" s="211">
        <v>20.7</v>
      </c>
      <c r="N478" s="211">
        <v>25.5</v>
      </c>
      <c r="O478" s="212">
        <v>16</v>
      </c>
      <c r="P478" s="211">
        <v>21</v>
      </c>
      <c r="Q478" s="211">
        <v>20.280660715671704</v>
      </c>
      <c r="R478" s="211">
        <v>22.9</v>
      </c>
      <c r="S478" s="211">
        <v>20.9</v>
      </c>
      <c r="T478" s="212">
        <v>36.4084</v>
      </c>
      <c r="U478" s="211">
        <v>19</v>
      </c>
      <c r="V478" s="212">
        <v>32.6</v>
      </c>
      <c r="W478" s="233">
        <v>28.2</v>
      </c>
      <c r="X478" s="211">
        <v>22.2</v>
      </c>
      <c r="Y478" s="211">
        <v>20.8</v>
      </c>
      <c r="Z478" s="211">
        <v>20.100000000000001</v>
      </c>
      <c r="AA478" s="211">
        <v>22.8</v>
      </c>
      <c r="AB478" s="211">
        <v>21.9</v>
      </c>
      <c r="AC478" s="213"/>
      <c r="AD478" s="214"/>
      <c r="AE478" s="214"/>
      <c r="AF478" s="214"/>
      <c r="AG478" s="214"/>
      <c r="AH478" s="214"/>
      <c r="AI478" s="214"/>
      <c r="AJ478" s="214"/>
      <c r="AK478" s="214"/>
      <c r="AL478" s="214"/>
      <c r="AM478" s="214"/>
      <c r="AN478" s="214"/>
      <c r="AO478" s="214"/>
      <c r="AP478" s="214"/>
      <c r="AQ478" s="214"/>
      <c r="AR478" s="214"/>
      <c r="AS478" s="214"/>
      <c r="AT478" s="214"/>
      <c r="AU478" s="214"/>
      <c r="AV478" s="214"/>
      <c r="AW478" s="214"/>
      <c r="AX478" s="214"/>
      <c r="AY478" s="214"/>
      <c r="AZ478" s="214"/>
      <c r="BA478" s="214"/>
      <c r="BB478" s="214"/>
      <c r="BC478" s="214"/>
      <c r="BD478" s="214"/>
      <c r="BE478" s="214"/>
      <c r="BF478" s="214"/>
      <c r="BG478" s="214"/>
      <c r="BH478" s="214"/>
      <c r="BI478" s="214"/>
      <c r="BJ478" s="214"/>
      <c r="BK478" s="214"/>
      <c r="BL478" s="214"/>
      <c r="BM478" s="215">
        <v>1</v>
      </c>
    </row>
    <row r="479" spans="1:65">
      <c r="A479" s="29"/>
      <c r="B479" s="19">
        <v>1</v>
      </c>
      <c r="C479" s="9">
        <v>2</v>
      </c>
      <c r="D479" s="216">
        <v>23.109000000000002</v>
      </c>
      <c r="E479" s="217">
        <v>33.5</v>
      </c>
      <c r="F479" s="216">
        <v>23.722190446109337</v>
      </c>
      <c r="G479" s="216">
        <v>20.7</v>
      </c>
      <c r="H479" s="216">
        <v>22.3</v>
      </c>
      <c r="I479" s="216">
        <v>20.7</v>
      </c>
      <c r="J479" s="216">
        <v>21.5</v>
      </c>
      <c r="K479" s="216">
        <v>23.6</v>
      </c>
      <c r="L479" s="216">
        <v>21</v>
      </c>
      <c r="M479" s="216">
        <v>21.4</v>
      </c>
      <c r="N479" s="216">
        <v>24.4</v>
      </c>
      <c r="O479" s="217">
        <v>20</v>
      </c>
      <c r="P479" s="216">
        <v>20.7</v>
      </c>
      <c r="Q479" s="216">
        <v>20.720689150725015</v>
      </c>
      <c r="R479" s="216">
        <v>23.3</v>
      </c>
      <c r="S479" s="216">
        <v>20.2</v>
      </c>
      <c r="T479" s="217">
        <v>36.252719999999997</v>
      </c>
      <c r="U479" s="216">
        <v>20</v>
      </c>
      <c r="V479" s="217">
        <v>35.299999999999997</v>
      </c>
      <c r="W479" s="216">
        <v>26.9</v>
      </c>
      <c r="X479" s="216">
        <v>23</v>
      </c>
      <c r="Y479" s="216">
        <v>21.4</v>
      </c>
      <c r="Z479" s="216">
        <v>20.100000000000001</v>
      </c>
      <c r="AA479" s="216">
        <v>24</v>
      </c>
      <c r="AB479" s="216">
        <v>21.5</v>
      </c>
      <c r="AC479" s="213"/>
      <c r="AD479" s="214"/>
      <c r="AE479" s="214"/>
      <c r="AF479" s="214"/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  <c r="BI479" s="214"/>
      <c r="BJ479" s="214"/>
      <c r="BK479" s="214"/>
      <c r="BL479" s="214"/>
      <c r="BM479" s="215">
        <v>12</v>
      </c>
    </row>
    <row r="480" spans="1:65">
      <c r="A480" s="29"/>
      <c r="B480" s="19">
        <v>1</v>
      </c>
      <c r="C480" s="9">
        <v>3</v>
      </c>
      <c r="D480" s="216">
        <v>22.239000000000001</v>
      </c>
      <c r="E480" s="217">
        <v>33.299999999999997</v>
      </c>
      <c r="F480" s="216">
        <v>23.085307234228527</v>
      </c>
      <c r="G480" s="216">
        <v>20.100000000000001</v>
      </c>
      <c r="H480" s="216">
        <v>23.1</v>
      </c>
      <c r="I480" s="216">
        <v>20.8</v>
      </c>
      <c r="J480" s="218">
        <v>22.7</v>
      </c>
      <c r="K480" s="216">
        <v>24.2</v>
      </c>
      <c r="L480" s="216">
        <v>20.5</v>
      </c>
      <c r="M480" s="216">
        <v>20.8</v>
      </c>
      <c r="N480" s="216">
        <v>24.1</v>
      </c>
      <c r="O480" s="217">
        <v>15</v>
      </c>
      <c r="P480" s="216">
        <v>21</v>
      </c>
      <c r="Q480" s="216">
        <v>20.376678938619605</v>
      </c>
      <c r="R480" s="216">
        <v>23.2</v>
      </c>
      <c r="S480" s="216">
        <v>20.7</v>
      </c>
      <c r="T480" s="217">
        <v>36.437359999999998</v>
      </c>
      <c r="U480" s="216">
        <v>21</v>
      </c>
      <c r="V480" s="217">
        <v>36.799999999999997</v>
      </c>
      <c r="W480" s="216">
        <v>24.1</v>
      </c>
      <c r="X480" s="216">
        <v>22</v>
      </c>
      <c r="Y480" s="216">
        <v>20.52</v>
      </c>
      <c r="Z480" s="216">
        <v>19.3</v>
      </c>
      <c r="AA480" s="216">
        <v>23.7</v>
      </c>
      <c r="AB480" s="216">
        <v>22.8</v>
      </c>
      <c r="AC480" s="213"/>
      <c r="AD480" s="214"/>
      <c r="AE480" s="214"/>
      <c r="AF480" s="214"/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  <c r="BI480" s="214"/>
      <c r="BJ480" s="214"/>
      <c r="BK480" s="214"/>
      <c r="BL480" s="214"/>
      <c r="BM480" s="215">
        <v>16</v>
      </c>
    </row>
    <row r="481" spans="1:65">
      <c r="A481" s="29"/>
      <c r="B481" s="19">
        <v>1</v>
      </c>
      <c r="C481" s="9">
        <v>4</v>
      </c>
      <c r="D481" s="216">
        <v>23.12</v>
      </c>
      <c r="E481" s="217">
        <v>33.6</v>
      </c>
      <c r="F481" s="216">
        <v>22.933955151550887</v>
      </c>
      <c r="G481" s="216">
        <v>22.7</v>
      </c>
      <c r="H481" s="216">
        <v>23.6</v>
      </c>
      <c r="I481" s="216">
        <v>21.3</v>
      </c>
      <c r="J481" s="216">
        <v>21.6</v>
      </c>
      <c r="K481" s="216">
        <v>22.6</v>
      </c>
      <c r="L481" s="216">
        <v>21.2</v>
      </c>
      <c r="M481" s="216">
        <v>21.1</v>
      </c>
      <c r="N481" s="216">
        <v>24.9</v>
      </c>
      <c r="O481" s="217">
        <v>16</v>
      </c>
      <c r="P481" s="216">
        <v>21.3</v>
      </c>
      <c r="Q481" s="216">
        <v>19.853972001709501</v>
      </c>
      <c r="R481" s="218">
        <v>20.7</v>
      </c>
      <c r="S481" s="216">
        <v>20.2</v>
      </c>
      <c r="T481" s="217">
        <v>36.425759999999997</v>
      </c>
      <c r="U481" s="216">
        <v>21</v>
      </c>
      <c r="V481" s="217">
        <v>30.9</v>
      </c>
      <c r="W481" s="216">
        <v>23.8</v>
      </c>
      <c r="X481" s="216">
        <v>22.4</v>
      </c>
      <c r="Y481" s="216">
        <v>21</v>
      </c>
      <c r="Z481" s="216">
        <v>20.9</v>
      </c>
      <c r="AA481" s="216">
        <v>23.7</v>
      </c>
      <c r="AB481" s="216">
        <v>21.3</v>
      </c>
      <c r="AC481" s="213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5">
        <v>21.945856998630795</v>
      </c>
    </row>
    <row r="482" spans="1:65">
      <c r="A482" s="29"/>
      <c r="B482" s="19">
        <v>1</v>
      </c>
      <c r="C482" s="9">
        <v>5</v>
      </c>
      <c r="D482" s="216">
        <v>22.934000000000001</v>
      </c>
      <c r="E482" s="217">
        <v>33.6</v>
      </c>
      <c r="F482" s="216">
        <v>22.661796116290098</v>
      </c>
      <c r="G482" s="216">
        <v>21.1</v>
      </c>
      <c r="H482" s="216">
        <v>22.8</v>
      </c>
      <c r="I482" s="216">
        <v>20.8</v>
      </c>
      <c r="J482" s="216">
        <v>21.5</v>
      </c>
      <c r="K482" s="216">
        <v>23.3</v>
      </c>
      <c r="L482" s="216">
        <v>21</v>
      </c>
      <c r="M482" s="216">
        <v>21.4</v>
      </c>
      <c r="N482" s="216">
        <v>24.9</v>
      </c>
      <c r="O482" s="217">
        <v>15</v>
      </c>
      <c r="P482" s="216">
        <v>21.2</v>
      </c>
      <c r="Q482" s="216">
        <v>20.549799919793742</v>
      </c>
      <c r="R482" s="216">
        <v>22.8</v>
      </c>
      <c r="S482" s="216">
        <v>21.3</v>
      </c>
      <c r="T482" s="217">
        <v>36.560360000000003</v>
      </c>
      <c r="U482" s="216">
        <v>19</v>
      </c>
      <c r="V482" s="217">
        <v>35.6</v>
      </c>
      <c r="W482" s="216">
        <v>25.6</v>
      </c>
      <c r="X482" s="216">
        <v>22.4</v>
      </c>
      <c r="Y482" s="216">
        <v>20.5</v>
      </c>
      <c r="Z482" s="216">
        <v>18.8</v>
      </c>
      <c r="AA482" s="216">
        <v>24.4</v>
      </c>
      <c r="AB482" s="216">
        <v>20.9</v>
      </c>
      <c r="AC482" s="213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94</v>
      </c>
    </row>
    <row r="483" spans="1:65">
      <c r="A483" s="29"/>
      <c r="B483" s="19">
        <v>1</v>
      </c>
      <c r="C483" s="9">
        <v>6</v>
      </c>
      <c r="D483" s="216">
        <v>22.359000000000002</v>
      </c>
      <c r="E483" s="217">
        <v>33.5</v>
      </c>
      <c r="F483" s="216">
        <v>22.80524590589917</v>
      </c>
      <c r="G483" s="216">
        <v>22.6</v>
      </c>
      <c r="H483" s="216">
        <v>23.8</v>
      </c>
      <c r="I483" s="216">
        <v>19.899999999999999</v>
      </c>
      <c r="J483" s="216">
        <v>21.8</v>
      </c>
      <c r="K483" s="216">
        <v>22.7</v>
      </c>
      <c r="L483" s="216">
        <v>20.7</v>
      </c>
      <c r="M483" s="216">
        <v>21.8</v>
      </c>
      <c r="N483" s="216">
        <v>24.6</v>
      </c>
      <c r="O483" s="217">
        <v>20</v>
      </c>
      <c r="P483" s="216">
        <v>20.9</v>
      </c>
      <c r="Q483" s="216">
        <v>20.482632137828084</v>
      </c>
      <c r="R483" s="216">
        <v>23.1</v>
      </c>
      <c r="S483" s="216">
        <v>20.2</v>
      </c>
      <c r="T483" s="217">
        <v>36.336280000000002</v>
      </c>
      <c r="U483" s="216">
        <v>20</v>
      </c>
      <c r="V483" s="217">
        <v>34.9</v>
      </c>
      <c r="W483" s="216">
        <v>22.7</v>
      </c>
      <c r="X483" s="216">
        <v>22.3</v>
      </c>
      <c r="Y483" s="216">
        <v>20.7</v>
      </c>
      <c r="Z483" s="216">
        <v>19</v>
      </c>
      <c r="AA483" s="216">
        <v>24.6</v>
      </c>
      <c r="AB483" s="216">
        <v>22.4</v>
      </c>
      <c r="AC483" s="213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9"/>
    </row>
    <row r="484" spans="1:65">
      <c r="A484" s="29"/>
      <c r="B484" s="20" t="s">
        <v>275</v>
      </c>
      <c r="C484" s="12"/>
      <c r="D484" s="220">
        <v>22.738166666666668</v>
      </c>
      <c r="E484" s="220">
        <v>33.43333333333333</v>
      </c>
      <c r="F484" s="220">
        <v>23.137424827188752</v>
      </c>
      <c r="G484" s="220">
        <v>21.466666666666665</v>
      </c>
      <c r="H484" s="220">
        <v>23</v>
      </c>
      <c r="I484" s="220">
        <v>20.766666666666666</v>
      </c>
      <c r="J484" s="220">
        <v>21.833333333333332</v>
      </c>
      <c r="K484" s="220">
        <v>23.150000000000002</v>
      </c>
      <c r="L484" s="220">
        <v>20.783333333333335</v>
      </c>
      <c r="M484" s="220">
        <v>21.2</v>
      </c>
      <c r="N484" s="220">
        <v>24.733333333333334</v>
      </c>
      <c r="O484" s="220">
        <v>17</v>
      </c>
      <c r="P484" s="220">
        <v>21.016666666666666</v>
      </c>
      <c r="Q484" s="220">
        <v>20.377405477391278</v>
      </c>
      <c r="R484" s="220">
        <v>22.666666666666668</v>
      </c>
      <c r="S484" s="220">
        <v>20.583333333333332</v>
      </c>
      <c r="T484" s="220">
        <v>36.403480000000002</v>
      </c>
      <c r="U484" s="220">
        <v>20</v>
      </c>
      <c r="V484" s="220">
        <v>34.35</v>
      </c>
      <c r="W484" s="220">
        <v>25.216666666666665</v>
      </c>
      <c r="X484" s="220">
        <v>22.383333333333336</v>
      </c>
      <c r="Y484" s="220">
        <v>20.82</v>
      </c>
      <c r="Z484" s="220">
        <v>19.7</v>
      </c>
      <c r="AA484" s="220">
        <v>23.866666666666664</v>
      </c>
      <c r="AB484" s="220">
        <v>21.8</v>
      </c>
      <c r="AC484" s="213"/>
      <c r="AD484" s="214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9"/>
    </row>
    <row r="485" spans="1:65">
      <c r="A485" s="29"/>
      <c r="B485" s="3" t="s">
        <v>276</v>
      </c>
      <c r="C485" s="28"/>
      <c r="D485" s="216">
        <v>22.801000000000002</v>
      </c>
      <c r="E485" s="216">
        <v>33.5</v>
      </c>
      <c r="F485" s="216">
        <v>23.009631192889707</v>
      </c>
      <c r="G485" s="216">
        <v>21.35</v>
      </c>
      <c r="H485" s="216">
        <v>22.950000000000003</v>
      </c>
      <c r="I485" s="216">
        <v>20.8</v>
      </c>
      <c r="J485" s="216">
        <v>21.700000000000003</v>
      </c>
      <c r="K485" s="216">
        <v>23</v>
      </c>
      <c r="L485" s="216">
        <v>20.85</v>
      </c>
      <c r="M485" s="216">
        <v>21.25</v>
      </c>
      <c r="N485" s="216">
        <v>24.75</v>
      </c>
      <c r="O485" s="216">
        <v>16</v>
      </c>
      <c r="P485" s="216">
        <v>21</v>
      </c>
      <c r="Q485" s="216">
        <v>20.429655538223845</v>
      </c>
      <c r="R485" s="216">
        <v>23</v>
      </c>
      <c r="S485" s="216">
        <v>20.45</v>
      </c>
      <c r="T485" s="216">
        <v>36.417079999999999</v>
      </c>
      <c r="U485" s="216">
        <v>20</v>
      </c>
      <c r="V485" s="216">
        <v>35.099999999999994</v>
      </c>
      <c r="W485" s="216">
        <v>24.85</v>
      </c>
      <c r="X485" s="216">
        <v>22.35</v>
      </c>
      <c r="Y485" s="216">
        <v>20.75</v>
      </c>
      <c r="Z485" s="216">
        <v>19.700000000000003</v>
      </c>
      <c r="AA485" s="216">
        <v>23.85</v>
      </c>
      <c r="AB485" s="216">
        <v>21.7</v>
      </c>
      <c r="AC485" s="213"/>
      <c r="AD485" s="214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9"/>
    </row>
    <row r="486" spans="1:65">
      <c r="A486" s="29"/>
      <c r="B486" s="3" t="s">
        <v>277</v>
      </c>
      <c r="C486" s="28"/>
      <c r="D486" s="23">
        <v>0.37934755392208186</v>
      </c>
      <c r="E486" s="23">
        <v>0.1966384160500354</v>
      </c>
      <c r="F486" s="23">
        <v>0.43628396195855601</v>
      </c>
      <c r="G486" s="23">
        <v>1.0405126941400888</v>
      </c>
      <c r="H486" s="23">
        <v>0.6164414002968982</v>
      </c>
      <c r="I486" s="23">
        <v>0.48027769744874427</v>
      </c>
      <c r="J486" s="23">
        <v>0.45460605656619474</v>
      </c>
      <c r="K486" s="23">
        <v>0.67156533561523246</v>
      </c>
      <c r="L486" s="23">
        <v>0.34302575219167791</v>
      </c>
      <c r="M486" s="23">
        <v>0.41472882706655428</v>
      </c>
      <c r="N486" s="23">
        <v>0.48442405665559823</v>
      </c>
      <c r="O486" s="23">
        <v>2.3664319132398464</v>
      </c>
      <c r="P486" s="23">
        <v>0.21369760566432852</v>
      </c>
      <c r="Q486" s="23">
        <v>0.29731426284607088</v>
      </c>
      <c r="R486" s="23">
        <v>0.98115578103921264</v>
      </c>
      <c r="S486" s="23">
        <v>0.46224091842530229</v>
      </c>
      <c r="T486" s="23">
        <v>0.10346420753091515</v>
      </c>
      <c r="U486" s="23">
        <v>0.89442719099991586</v>
      </c>
      <c r="V486" s="23">
        <v>2.1787611158637832</v>
      </c>
      <c r="W486" s="23">
        <v>2.0721164703429835</v>
      </c>
      <c r="X486" s="23">
        <v>0.33714487489307421</v>
      </c>
      <c r="Y486" s="23">
        <v>0.33941125496954239</v>
      </c>
      <c r="Z486" s="23">
        <v>0.80249610590955478</v>
      </c>
      <c r="AA486" s="23">
        <v>0.63770421565696633</v>
      </c>
      <c r="AB486" s="23">
        <v>0.70992957397195411</v>
      </c>
      <c r="AC486" s="152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29"/>
      <c r="B487" s="3" t="s">
        <v>87</v>
      </c>
      <c r="C487" s="28"/>
      <c r="D487" s="13">
        <v>1.6683295512922407E-2</v>
      </c>
      <c r="E487" s="13">
        <v>5.8815079576281784E-3</v>
      </c>
      <c r="F487" s="13">
        <v>1.8856202244507323E-2</v>
      </c>
      <c r="G487" s="13">
        <v>4.8471088236339548E-2</v>
      </c>
      <c r="H487" s="13">
        <v>2.6801800012908616E-2</v>
      </c>
      <c r="I487" s="13">
        <v>2.3127336955798279E-2</v>
      </c>
      <c r="J487" s="13">
        <v>2.0821651445779913E-2</v>
      </c>
      <c r="K487" s="13">
        <v>2.9009301754437684E-2</v>
      </c>
      <c r="L487" s="13">
        <v>1.6504847739776E-2</v>
      </c>
      <c r="M487" s="13">
        <v>1.9562680522007277E-2</v>
      </c>
      <c r="N487" s="13">
        <v>1.9585878301439281E-2</v>
      </c>
      <c r="O487" s="13">
        <v>0.13920187724940272</v>
      </c>
      <c r="P487" s="13">
        <v>1.0168006613687322E-2</v>
      </c>
      <c r="Q487" s="13">
        <v>1.4590388515159151E-2</v>
      </c>
      <c r="R487" s="13">
        <v>4.3286284457612317E-2</v>
      </c>
      <c r="S487" s="13">
        <v>2.2457048668435741E-2</v>
      </c>
      <c r="T487" s="13">
        <v>2.8421515616340841E-3</v>
      </c>
      <c r="U487" s="13">
        <v>4.4721359549995794E-2</v>
      </c>
      <c r="V487" s="13">
        <v>6.3428271204185829E-2</v>
      </c>
      <c r="W487" s="13">
        <v>8.2172497171565773E-2</v>
      </c>
      <c r="X487" s="13">
        <v>1.506231756782163E-2</v>
      </c>
      <c r="Y487" s="13">
        <v>1.6302173629661017E-2</v>
      </c>
      <c r="Z487" s="13">
        <v>4.0735842939571311E-2</v>
      </c>
      <c r="AA487" s="13">
        <v>2.6719450376688537E-2</v>
      </c>
      <c r="AB487" s="13">
        <v>3.2565576787704317E-2</v>
      </c>
      <c r="AC487" s="152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278</v>
      </c>
      <c r="C488" s="28"/>
      <c r="D488" s="13">
        <v>3.6102926765872345E-2</v>
      </c>
      <c r="E488" s="13">
        <v>0.52344624023656228</v>
      </c>
      <c r="F488" s="13">
        <v>5.4295798456733824E-2</v>
      </c>
      <c r="G488" s="13">
        <v>-2.1835115939834449E-2</v>
      </c>
      <c r="H488" s="13">
        <v>4.8033804350177567E-2</v>
      </c>
      <c r="I488" s="13">
        <v>-5.3731796941796306E-2</v>
      </c>
      <c r="J488" s="13">
        <v>-5.1273306530924545E-3</v>
      </c>
      <c r="K488" s="13">
        <v>5.4868807422026489E-2</v>
      </c>
      <c r="L488" s="13">
        <v>-5.2972352156035241E-2</v>
      </c>
      <c r="M488" s="13">
        <v>-3.3986232512010384E-2</v>
      </c>
      <c r="N488" s="13">
        <v>0.12701606206932126</v>
      </c>
      <c r="O488" s="13">
        <v>-0.22536631852378186</v>
      </c>
      <c r="P488" s="13">
        <v>-4.2340125155381325E-2</v>
      </c>
      <c r="Q488" s="13">
        <v>-7.1469139771455414E-2</v>
      </c>
      <c r="R488" s="13">
        <v>3.2844908634957592E-2</v>
      </c>
      <c r="S488" s="13">
        <v>-6.2085689585167247E-2</v>
      </c>
      <c r="T488" s="13">
        <v>0.65878598417328704</v>
      </c>
      <c r="U488" s="13">
        <v>-8.8666257086802203E-2</v>
      </c>
      <c r="V488" s="13">
        <v>0.56521570345341732</v>
      </c>
      <c r="W488" s="13">
        <v>0.14903996085639015</v>
      </c>
      <c r="X488" s="13">
        <v>1.9934347277020592E-2</v>
      </c>
      <c r="Y488" s="13">
        <v>-5.1301573627361097E-2</v>
      </c>
      <c r="Z488" s="13">
        <v>-0.10233626323050016</v>
      </c>
      <c r="AA488" s="13">
        <v>8.7524933209749189E-2</v>
      </c>
      <c r="AB488" s="13">
        <v>-6.6462202246143631E-3</v>
      </c>
      <c r="AC488" s="152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279</v>
      </c>
      <c r="C489" s="46"/>
      <c r="D489" s="44">
        <v>0.49</v>
      </c>
      <c r="E489" s="44">
        <v>6.26</v>
      </c>
      <c r="F489" s="44">
        <v>0.7</v>
      </c>
      <c r="G489" s="44">
        <v>0.2</v>
      </c>
      <c r="H489" s="44">
        <v>0.63</v>
      </c>
      <c r="I489" s="44">
        <v>0.57999999999999996</v>
      </c>
      <c r="J489" s="44">
        <v>0</v>
      </c>
      <c r="K489" s="44">
        <v>0.71</v>
      </c>
      <c r="L489" s="44">
        <v>0.56999999999999995</v>
      </c>
      <c r="M489" s="44">
        <v>0.34</v>
      </c>
      <c r="N489" s="44">
        <v>1.56</v>
      </c>
      <c r="O489" s="44">
        <v>2.61</v>
      </c>
      <c r="P489" s="44">
        <v>0.44</v>
      </c>
      <c r="Q489" s="44">
        <v>0.79</v>
      </c>
      <c r="R489" s="44">
        <v>0.45</v>
      </c>
      <c r="S489" s="44">
        <v>0.67</v>
      </c>
      <c r="T489" s="44">
        <v>7.86</v>
      </c>
      <c r="U489" s="44">
        <v>0.99</v>
      </c>
      <c r="V489" s="44">
        <v>6.75</v>
      </c>
      <c r="W489" s="44">
        <v>1.83</v>
      </c>
      <c r="X489" s="44">
        <v>0.3</v>
      </c>
      <c r="Y489" s="44">
        <v>0.55000000000000004</v>
      </c>
      <c r="Z489" s="44">
        <v>1.1499999999999999</v>
      </c>
      <c r="AA489" s="44">
        <v>1.1000000000000001</v>
      </c>
      <c r="AB489" s="44">
        <v>0.02</v>
      </c>
      <c r="AC489" s="152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BM490" s="55"/>
    </row>
    <row r="491" spans="1:65" ht="15">
      <c r="B491" s="8" t="s">
        <v>664</v>
      </c>
      <c r="BM491" s="27" t="s">
        <v>67</v>
      </c>
    </row>
    <row r="492" spans="1:65" ht="15">
      <c r="A492" s="24" t="s">
        <v>20</v>
      </c>
      <c r="B492" s="18" t="s">
        <v>114</v>
      </c>
      <c r="C492" s="15" t="s">
        <v>115</v>
      </c>
      <c r="D492" s="16" t="s">
        <v>244</v>
      </c>
      <c r="E492" s="17" t="s">
        <v>244</v>
      </c>
      <c r="F492" s="17" t="s">
        <v>244</v>
      </c>
      <c r="G492" s="17" t="s">
        <v>244</v>
      </c>
      <c r="H492" s="17" t="s">
        <v>244</v>
      </c>
      <c r="I492" s="17" t="s">
        <v>244</v>
      </c>
      <c r="J492" s="17" t="s">
        <v>244</v>
      </c>
      <c r="K492" s="17" t="s">
        <v>244</v>
      </c>
      <c r="L492" s="17" t="s">
        <v>244</v>
      </c>
      <c r="M492" s="17" t="s">
        <v>244</v>
      </c>
      <c r="N492" s="17" t="s">
        <v>244</v>
      </c>
      <c r="O492" s="17" t="s">
        <v>244</v>
      </c>
      <c r="P492" s="17" t="s">
        <v>244</v>
      </c>
      <c r="Q492" s="17" t="s">
        <v>244</v>
      </c>
      <c r="R492" s="17" t="s">
        <v>244</v>
      </c>
      <c r="S492" s="17" t="s">
        <v>244</v>
      </c>
      <c r="T492" s="17" t="s">
        <v>244</v>
      </c>
      <c r="U492" s="17" t="s">
        <v>244</v>
      </c>
      <c r="V492" s="17" t="s">
        <v>244</v>
      </c>
      <c r="W492" s="17" t="s">
        <v>244</v>
      </c>
      <c r="X492" s="17" t="s">
        <v>244</v>
      </c>
      <c r="Y492" s="152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245</v>
      </c>
      <c r="C493" s="9" t="s">
        <v>245</v>
      </c>
      <c r="D493" s="150" t="s">
        <v>247</v>
      </c>
      <c r="E493" s="151" t="s">
        <v>248</v>
      </c>
      <c r="F493" s="151" t="s">
        <v>249</v>
      </c>
      <c r="G493" s="151" t="s">
        <v>252</v>
      </c>
      <c r="H493" s="151" t="s">
        <v>253</v>
      </c>
      <c r="I493" s="151" t="s">
        <v>254</v>
      </c>
      <c r="J493" s="151" t="s">
        <v>255</v>
      </c>
      <c r="K493" s="151" t="s">
        <v>256</v>
      </c>
      <c r="L493" s="151" t="s">
        <v>257</v>
      </c>
      <c r="M493" s="151" t="s">
        <v>258</v>
      </c>
      <c r="N493" s="151" t="s">
        <v>260</v>
      </c>
      <c r="O493" s="151" t="s">
        <v>261</v>
      </c>
      <c r="P493" s="151" t="s">
        <v>262</v>
      </c>
      <c r="Q493" s="151" t="s">
        <v>263</v>
      </c>
      <c r="R493" s="151" t="s">
        <v>264</v>
      </c>
      <c r="S493" s="151" t="s">
        <v>265</v>
      </c>
      <c r="T493" s="151" t="s">
        <v>283</v>
      </c>
      <c r="U493" s="151" t="s">
        <v>305</v>
      </c>
      <c r="V493" s="151" t="s">
        <v>284</v>
      </c>
      <c r="W493" s="151" t="s">
        <v>267</v>
      </c>
      <c r="X493" s="151" t="s">
        <v>285</v>
      </c>
      <c r="Y493" s="152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286</v>
      </c>
      <c r="E494" s="11" t="s">
        <v>289</v>
      </c>
      <c r="F494" s="11" t="s">
        <v>289</v>
      </c>
      <c r="G494" s="11" t="s">
        <v>288</v>
      </c>
      <c r="H494" s="11" t="s">
        <v>286</v>
      </c>
      <c r="I494" s="11" t="s">
        <v>286</v>
      </c>
      <c r="J494" s="11" t="s">
        <v>286</v>
      </c>
      <c r="K494" s="11" t="s">
        <v>286</v>
      </c>
      <c r="L494" s="11" t="s">
        <v>286</v>
      </c>
      <c r="M494" s="11" t="s">
        <v>288</v>
      </c>
      <c r="N494" s="11" t="s">
        <v>289</v>
      </c>
      <c r="O494" s="11" t="s">
        <v>286</v>
      </c>
      <c r="P494" s="11" t="s">
        <v>288</v>
      </c>
      <c r="Q494" s="11" t="s">
        <v>289</v>
      </c>
      <c r="R494" s="11" t="s">
        <v>288</v>
      </c>
      <c r="S494" s="11" t="s">
        <v>289</v>
      </c>
      <c r="T494" s="11" t="s">
        <v>289</v>
      </c>
      <c r="U494" s="11" t="s">
        <v>288</v>
      </c>
      <c r="V494" s="11" t="s">
        <v>286</v>
      </c>
      <c r="W494" s="11" t="s">
        <v>289</v>
      </c>
      <c r="X494" s="11" t="s">
        <v>289</v>
      </c>
      <c r="Y494" s="152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 t="s">
        <v>335</v>
      </c>
      <c r="E495" s="25" t="s">
        <v>335</v>
      </c>
      <c r="F495" s="25" t="s">
        <v>335</v>
      </c>
      <c r="G495" s="25" t="s">
        <v>337</v>
      </c>
      <c r="H495" s="25" t="s">
        <v>336</v>
      </c>
      <c r="I495" s="25" t="s">
        <v>336</v>
      </c>
      <c r="J495" s="25" t="s">
        <v>336</v>
      </c>
      <c r="K495" s="25" t="s">
        <v>336</v>
      </c>
      <c r="L495" s="25" t="s">
        <v>336</v>
      </c>
      <c r="M495" s="25" t="s">
        <v>337</v>
      </c>
      <c r="N495" s="25" t="s">
        <v>337</v>
      </c>
      <c r="O495" s="25" t="s">
        <v>338</v>
      </c>
      <c r="P495" s="25" t="s">
        <v>337</v>
      </c>
      <c r="Q495" s="25" t="s">
        <v>338</v>
      </c>
      <c r="R495" s="25" t="s">
        <v>336</v>
      </c>
      <c r="S495" s="25" t="s">
        <v>338</v>
      </c>
      <c r="T495" s="25" t="s">
        <v>339</v>
      </c>
      <c r="U495" s="25" t="s">
        <v>337</v>
      </c>
      <c r="V495" s="25" t="s">
        <v>336</v>
      </c>
      <c r="W495" s="25" t="s">
        <v>337</v>
      </c>
      <c r="X495" s="25" t="s">
        <v>336</v>
      </c>
      <c r="Y495" s="152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</v>
      </c>
    </row>
    <row r="496" spans="1:65">
      <c r="A496" s="29"/>
      <c r="B496" s="18">
        <v>1</v>
      </c>
      <c r="C496" s="14">
        <v>1</v>
      </c>
      <c r="D496" s="21">
        <v>7.4</v>
      </c>
      <c r="E496" s="21">
        <v>8.3000000000000007</v>
      </c>
      <c r="F496" s="21">
        <v>7.8699686708311205</v>
      </c>
      <c r="G496" s="21">
        <v>7.6</v>
      </c>
      <c r="H496" s="21">
        <v>7.3</v>
      </c>
      <c r="I496" s="21">
        <v>6.9</v>
      </c>
      <c r="J496" s="21">
        <v>7.6</v>
      </c>
      <c r="K496" s="21">
        <v>6.7</v>
      </c>
      <c r="L496" s="21">
        <v>6.6</v>
      </c>
      <c r="M496" s="146">
        <v>8</v>
      </c>
      <c r="N496" s="146">
        <v>7</v>
      </c>
      <c r="O496" s="146" t="s">
        <v>96</v>
      </c>
      <c r="P496" s="146">
        <v>7</v>
      </c>
      <c r="Q496" s="21">
        <v>7</v>
      </c>
      <c r="R496" s="146">
        <v>10.24</v>
      </c>
      <c r="S496" s="146">
        <v>7</v>
      </c>
      <c r="T496" s="146">
        <v>15.5</v>
      </c>
      <c r="U496" s="146">
        <v>8</v>
      </c>
      <c r="V496" s="21">
        <v>6.4</v>
      </c>
      <c r="W496" s="146">
        <v>6</v>
      </c>
      <c r="X496" s="21">
        <v>7.9</v>
      </c>
      <c r="Y496" s="152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7.4</v>
      </c>
      <c r="E497" s="11">
        <v>8.3000000000000007</v>
      </c>
      <c r="F497" s="11">
        <v>7.8312983041618933</v>
      </c>
      <c r="G497" s="11">
        <v>7.5</v>
      </c>
      <c r="H497" s="11">
        <v>7.4</v>
      </c>
      <c r="I497" s="11">
        <v>6.9</v>
      </c>
      <c r="J497" s="11">
        <v>7.9</v>
      </c>
      <c r="K497" s="11">
        <v>6.8</v>
      </c>
      <c r="L497" s="11">
        <v>6.5</v>
      </c>
      <c r="M497" s="147">
        <v>8</v>
      </c>
      <c r="N497" s="147">
        <v>7</v>
      </c>
      <c r="O497" s="147" t="s">
        <v>96</v>
      </c>
      <c r="P497" s="147">
        <v>7</v>
      </c>
      <c r="Q497" s="11">
        <v>6.63</v>
      </c>
      <c r="R497" s="147">
        <v>9.58</v>
      </c>
      <c r="S497" s="147">
        <v>7</v>
      </c>
      <c r="T497" s="147">
        <v>17.600000000000001</v>
      </c>
      <c r="U497" s="147">
        <v>7</v>
      </c>
      <c r="V497" s="11">
        <v>6.4</v>
      </c>
      <c r="W497" s="147">
        <v>6</v>
      </c>
      <c r="X497" s="11">
        <v>8.1</v>
      </c>
      <c r="Y497" s="15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13</v>
      </c>
    </row>
    <row r="498" spans="1:65">
      <c r="A498" s="29"/>
      <c r="B498" s="19">
        <v>1</v>
      </c>
      <c r="C498" s="9">
        <v>3</v>
      </c>
      <c r="D498" s="11">
        <v>7.3</v>
      </c>
      <c r="E498" s="11">
        <v>8.5</v>
      </c>
      <c r="F498" s="11">
        <v>7.6849197536421627</v>
      </c>
      <c r="G498" s="11">
        <v>8</v>
      </c>
      <c r="H498" s="11">
        <v>7.2</v>
      </c>
      <c r="I498" s="11">
        <v>7</v>
      </c>
      <c r="J498" s="11">
        <v>7.8</v>
      </c>
      <c r="K498" s="11">
        <v>6.9</v>
      </c>
      <c r="L498" s="11">
        <v>6.5</v>
      </c>
      <c r="M498" s="147">
        <v>8</v>
      </c>
      <c r="N498" s="147">
        <v>7</v>
      </c>
      <c r="O498" s="147" t="s">
        <v>96</v>
      </c>
      <c r="P498" s="147">
        <v>7</v>
      </c>
      <c r="Q498" s="11">
        <v>6.7</v>
      </c>
      <c r="R498" s="147">
        <v>9.68</v>
      </c>
      <c r="S498" s="147">
        <v>7</v>
      </c>
      <c r="T498" s="147">
        <v>18.100000000000001</v>
      </c>
      <c r="U498" s="147">
        <v>7</v>
      </c>
      <c r="V498" s="11">
        <v>6.5</v>
      </c>
      <c r="W498" s="147">
        <v>6</v>
      </c>
      <c r="X498" s="11">
        <v>8</v>
      </c>
      <c r="Y498" s="15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19">
        <v>1</v>
      </c>
      <c r="C499" s="9">
        <v>4</v>
      </c>
      <c r="D499" s="11">
        <v>7.4</v>
      </c>
      <c r="E499" s="11">
        <v>8.1999999999999993</v>
      </c>
      <c r="F499" s="11">
        <v>7.5024549771046569</v>
      </c>
      <c r="G499" s="11">
        <v>8</v>
      </c>
      <c r="H499" s="11">
        <v>7.1</v>
      </c>
      <c r="I499" s="11">
        <v>6.8</v>
      </c>
      <c r="J499" s="11">
        <v>7.4</v>
      </c>
      <c r="K499" s="11">
        <v>7.1</v>
      </c>
      <c r="L499" s="148">
        <v>7</v>
      </c>
      <c r="M499" s="147">
        <v>8</v>
      </c>
      <c r="N499" s="147">
        <v>7</v>
      </c>
      <c r="O499" s="147" t="s">
        <v>96</v>
      </c>
      <c r="P499" s="147">
        <v>6</v>
      </c>
      <c r="Q499" s="11">
        <v>6.27</v>
      </c>
      <c r="R499" s="147">
        <v>10.86</v>
      </c>
      <c r="S499" s="147">
        <v>7</v>
      </c>
      <c r="T499" s="147">
        <v>17</v>
      </c>
      <c r="U499" s="147">
        <v>7</v>
      </c>
      <c r="V499" s="11">
        <v>6.6</v>
      </c>
      <c r="W499" s="147">
        <v>7</v>
      </c>
      <c r="X499" s="11">
        <v>8.3000000000000007</v>
      </c>
      <c r="Y499" s="15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7.2895014406926846</v>
      </c>
    </row>
    <row r="500" spans="1:65">
      <c r="A500" s="29"/>
      <c r="B500" s="19">
        <v>1</v>
      </c>
      <c r="C500" s="9">
        <v>5</v>
      </c>
      <c r="D500" s="11">
        <v>7.3</v>
      </c>
      <c r="E500" s="11">
        <v>8.1999999999999993</v>
      </c>
      <c r="F500" s="11">
        <v>7.6365297896952011</v>
      </c>
      <c r="G500" s="11">
        <v>7.2</v>
      </c>
      <c r="H500" s="11">
        <v>7.2</v>
      </c>
      <c r="I500" s="11">
        <v>6.9</v>
      </c>
      <c r="J500" s="11">
        <v>7.5</v>
      </c>
      <c r="K500" s="11">
        <v>6.9</v>
      </c>
      <c r="L500" s="11">
        <v>6.5</v>
      </c>
      <c r="M500" s="147">
        <v>8</v>
      </c>
      <c r="N500" s="147">
        <v>7</v>
      </c>
      <c r="O500" s="147" t="s">
        <v>96</v>
      </c>
      <c r="P500" s="147">
        <v>7</v>
      </c>
      <c r="Q500" s="11">
        <v>6.57</v>
      </c>
      <c r="R500" s="147">
        <v>11.97</v>
      </c>
      <c r="S500" s="147">
        <v>7</v>
      </c>
      <c r="T500" s="147">
        <v>13.6</v>
      </c>
      <c r="U500" s="147">
        <v>8</v>
      </c>
      <c r="V500" s="11">
        <v>6.5</v>
      </c>
      <c r="W500" s="147">
        <v>6</v>
      </c>
      <c r="X500" s="11">
        <v>8.4</v>
      </c>
      <c r="Y500" s="15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95</v>
      </c>
    </row>
    <row r="501" spans="1:65">
      <c r="A501" s="29"/>
      <c r="B501" s="19">
        <v>1</v>
      </c>
      <c r="C501" s="9">
        <v>6</v>
      </c>
      <c r="D501" s="11">
        <v>7.4</v>
      </c>
      <c r="E501" s="11">
        <v>8.4</v>
      </c>
      <c r="F501" s="11">
        <v>7.6189322344382449</v>
      </c>
      <c r="G501" s="11">
        <v>8.3000000000000007</v>
      </c>
      <c r="H501" s="11">
        <v>7.2</v>
      </c>
      <c r="I501" s="11">
        <v>6.9</v>
      </c>
      <c r="J501" s="11">
        <v>7.4</v>
      </c>
      <c r="K501" s="11">
        <v>6.8</v>
      </c>
      <c r="L501" s="11">
        <v>6.7</v>
      </c>
      <c r="M501" s="147">
        <v>8</v>
      </c>
      <c r="N501" s="147">
        <v>7</v>
      </c>
      <c r="O501" s="147" t="s">
        <v>96</v>
      </c>
      <c r="P501" s="147">
        <v>7</v>
      </c>
      <c r="Q501" s="11">
        <v>6.17</v>
      </c>
      <c r="R501" s="147">
        <v>10.130000000000001</v>
      </c>
      <c r="S501" s="147">
        <v>7</v>
      </c>
      <c r="T501" s="147">
        <v>13.7</v>
      </c>
      <c r="U501" s="147">
        <v>7</v>
      </c>
      <c r="V501" s="11">
        <v>6.6</v>
      </c>
      <c r="W501" s="147">
        <v>6</v>
      </c>
      <c r="X501" s="11">
        <v>8</v>
      </c>
      <c r="Y501" s="152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20" t="s">
        <v>275</v>
      </c>
      <c r="C502" s="12"/>
      <c r="D502" s="22">
        <v>7.3666666666666663</v>
      </c>
      <c r="E502" s="22">
        <v>8.3166666666666664</v>
      </c>
      <c r="F502" s="22">
        <v>7.6906839549788808</v>
      </c>
      <c r="G502" s="22">
        <v>7.7666666666666684</v>
      </c>
      <c r="H502" s="22">
        <v>7.2333333333333343</v>
      </c>
      <c r="I502" s="22">
        <v>6.8999999999999995</v>
      </c>
      <c r="J502" s="22">
        <v>7.6000000000000005</v>
      </c>
      <c r="K502" s="22">
        <v>6.8666666666666663</v>
      </c>
      <c r="L502" s="22">
        <v>6.6333333333333337</v>
      </c>
      <c r="M502" s="22">
        <v>8</v>
      </c>
      <c r="N502" s="22">
        <v>7</v>
      </c>
      <c r="O502" s="22" t="s">
        <v>777</v>
      </c>
      <c r="P502" s="22">
        <v>6.833333333333333</v>
      </c>
      <c r="Q502" s="22">
        <v>6.5566666666666675</v>
      </c>
      <c r="R502" s="22">
        <v>10.41</v>
      </c>
      <c r="S502" s="22">
        <v>7</v>
      </c>
      <c r="T502" s="22">
        <v>15.916666666666666</v>
      </c>
      <c r="U502" s="22">
        <v>7.333333333333333</v>
      </c>
      <c r="V502" s="22">
        <v>6.5</v>
      </c>
      <c r="W502" s="22">
        <v>6.166666666666667</v>
      </c>
      <c r="X502" s="22">
        <v>8.1166666666666654</v>
      </c>
      <c r="Y502" s="152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3" t="s">
        <v>276</v>
      </c>
      <c r="C503" s="28"/>
      <c r="D503" s="11">
        <v>7.4</v>
      </c>
      <c r="E503" s="11">
        <v>8.3000000000000007</v>
      </c>
      <c r="F503" s="11">
        <v>7.6607247716686819</v>
      </c>
      <c r="G503" s="11">
        <v>7.8</v>
      </c>
      <c r="H503" s="11">
        <v>7.2</v>
      </c>
      <c r="I503" s="11">
        <v>6.9</v>
      </c>
      <c r="J503" s="11">
        <v>7.55</v>
      </c>
      <c r="K503" s="11">
        <v>6.85</v>
      </c>
      <c r="L503" s="11">
        <v>6.55</v>
      </c>
      <c r="M503" s="11">
        <v>8</v>
      </c>
      <c r="N503" s="11">
        <v>7</v>
      </c>
      <c r="O503" s="11" t="s">
        <v>777</v>
      </c>
      <c r="P503" s="11">
        <v>7</v>
      </c>
      <c r="Q503" s="11">
        <v>6.6</v>
      </c>
      <c r="R503" s="11">
        <v>10.185</v>
      </c>
      <c r="S503" s="11">
        <v>7</v>
      </c>
      <c r="T503" s="11">
        <v>16.25</v>
      </c>
      <c r="U503" s="11">
        <v>7</v>
      </c>
      <c r="V503" s="11">
        <v>6.5</v>
      </c>
      <c r="W503" s="11">
        <v>6</v>
      </c>
      <c r="X503" s="11">
        <v>8.0500000000000007</v>
      </c>
      <c r="Y503" s="152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3" t="s">
        <v>277</v>
      </c>
      <c r="C504" s="28"/>
      <c r="D504" s="23">
        <v>5.1639777949432503E-2</v>
      </c>
      <c r="E504" s="23">
        <v>0.11690451944500149</v>
      </c>
      <c r="F504" s="23">
        <v>0.13817363111760464</v>
      </c>
      <c r="G504" s="23">
        <v>0.40331955899344479</v>
      </c>
      <c r="H504" s="23">
        <v>0.10327955589886459</v>
      </c>
      <c r="I504" s="23">
        <v>6.3245553203367638E-2</v>
      </c>
      <c r="J504" s="23">
        <v>0.20976176963403023</v>
      </c>
      <c r="K504" s="23">
        <v>0.13662601021279455</v>
      </c>
      <c r="L504" s="23">
        <v>0.19663841605003504</v>
      </c>
      <c r="M504" s="23">
        <v>0</v>
      </c>
      <c r="N504" s="23">
        <v>0</v>
      </c>
      <c r="O504" s="23" t="s">
        <v>777</v>
      </c>
      <c r="P504" s="23">
        <v>0.40824829046386302</v>
      </c>
      <c r="Q504" s="23">
        <v>0.30144098372097106</v>
      </c>
      <c r="R504" s="23">
        <v>0.89052793330697955</v>
      </c>
      <c r="S504" s="23">
        <v>0</v>
      </c>
      <c r="T504" s="23">
        <v>1.9610371405627924</v>
      </c>
      <c r="U504" s="23">
        <v>0.51639777949432231</v>
      </c>
      <c r="V504" s="23">
        <v>8.9442719099991269E-2</v>
      </c>
      <c r="W504" s="23">
        <v>0.40824829046386302</v>
      </c>
      <c r="X504" s="23">
        <v>0.19407902170679531</v>
      </c>
      <c r="Y504" s="204"/>
      <c r="Z504" s="205"/>
      <c r="AA504" s="205"/>
      <c r="AB504" s="205"/>
      <c r="AC504" s="205"/>
      <c r="AD504" s="205"/>
      <c r="AE504" s="205"/>
      <c r="AF504" s="205"/>
      <c r="AG504" s="205"/>
      <c r="AH504" s="205"/>
      <c r="AI504" s="205"/>
      <c r="AJ504" s="205"/>
      <c r="AK504" s="205"/>
      <c r="AL504" s="205"/>
      <c r="AM504" s="205"/>
      <c r="AN504" s="205"/>
      <c r="AO504" s="205"/>
      <c r="AP504" s="205"/>
      <c r="AQ504" s="205"/>
      <c r="AR504" s="205"/>
      <c r="AS504" s="205"/>
      <c r="AT504" s="205"/>
      <c r="AU504" s="205"/>
      <c r="AV504" s="205"/>
      <c r="AW504" s="205"/>
      <c r="AX504" s="205"/>
      <c r="AY504" s="205"/>
      <c r="AZ504" s="205"/>
      <c r="BA504" s="205"/>
      <c r="BB504" s="205"/>
      <c r="BC504" s="205"/>
      <c r="BD504" s="205"/>
      <c r="BE504" s="205"/>
      <c r="BF504" s="205"/>
      <c r="BG504" s="205"/>
      <c r="BH504" s="205"/>
      <c r="BI504" s="205"/>
      <c r="BJ504" s="205"/>
      <c r="BK504" s="205"/>
      <c r="BL504" s="205"/>
      <c r="BM504" s="56"/>
    </row>
    <row r="505" spans="1:65">
      <c r="A505" s="29"/>
      <c r="B505" s="3" t="s">
        <v>87</v>
      </c>
      <c r="C505" s="28"/>
      <c r="D505" s="13">
        <v>7.0099246085202497E-3</v>
      </c>
      <c r="E505" s="13">
        <v>1.4056655644689558E-2</v>
      </c>
      <c r="F505" s="13">
        <v>1.796636449065785E-2</v>
      </c>
      <c r="G505" s="13">
        <v>5.192955695194567E-2</v>
      </c>
      <c r="H505" s="13">
        <v>1.4278279617354549E-2</v>
      </c>
      <c r="I505" s="13">
        <v>9.1660222033866142E-3</v>
      </c>
      <c r="J505" s="13">
        <v>2.7600232846582924E-2</v>
      </c>
      <c r="K505" s="13">
        <v>1.9896991778562315E-2</v>
      </c>
      <c r="L505" s="13">
        <v>2.9643982319100759E-2</v>
      </c>
      <c r="M505" s="13">
        <v>0</v>
      </c>
      <c r="N505" s="13">
        <v>0</v>
      </c>
      <c r="O505" s="13" t="s">
        <v>777</v>
      </c>
      <c r="P505" s="13">
        <v>5.9743652263004349E-2</v>
      </c>
      <c r="Q505" s="13">
        <v>4.5974730613264514E-2</v>
      </c>
      <c r="R505" s="13">
        <v>8.5545430673100817E-2</v>
      </c>
      <c r="S505" s="13">
        <v>0</v>
      </c>
      <c r="T505" s="13">
        <v>0.12320652192017545</v>
      </c>
      <c r="U505" s="13">
        <v>7.0417879021953039E-2</v>
      </c>
      <c r="V505" s="13">
        <v>1.376041832307558E-2</v>
      </c>
      <c r="W505" s="13">
        <v>6.6202425480626437E-2</v>
      </c>
      <c r="X505" s="13">
        <v>2.3911173105559999E-2</v>
      </c>
      <c r="Y505" s="152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278</v>
      </c>
      <c r="C506" s="28"/>
      <c r="D506" s="13">
        <v>1.0585802966334157E-2</v>
      </c>
      <c r="E506" s="13">
        <v>0.14091021647104252</v>
      </c>
      <c r="F506" s="13">
        <v>5.5035658823887168E-2</v>
      </c>
      <c r="G506" s="13">
        <v>6.5459240231474869E-2</v>
      </c>
      <c r="H506" s="13">
        <v>-7.7053427887124881E-3</v>
      </c>
      <c r="I506" s="13">
        <v>-5.34332071763296E-2</v>
      </c>
      <c r="J506" s="13">
        <v>4.2595308037666202E-2</v>
      </c>
      <c r="K506" s="13">
        <v>-5.8005993615091289E-2</v>
      </c>
      <c r="L506" s="13">
        <v>-9.0015498686423001E-2</v>
      </c>
      <c r="M506" s="13">
        <v>9.746874530280647E-2</v>
      </c>
      <c r="N506" s="13">
        <v>-3.9714847860044422E-2</v>
      </c>
      <c r="O506" s="13" t="s">
        <v>777</v>
      </c>
      <c r="P506" s="13">
        <v>-6.2578780053852978E-2</v>
      </c>
      <c r="Q506" s="13">
        <v>-0.10053290749557486</v>
      </c>
      <c r="R506" s="13">
        <v>0.4280812048252769</v>
      </c>
      <c r="S506" s="13">
        <v>-3.9714847860044422E-2</v>
      </c>
      <c r="T506" s="13">
        <v>1.1835055245087083</v>
      </c>
      <c r="U506" s="13">
        <v>6.0130165275724679E-3</v>
      </c>
      <c r="V506" s="13">
        <v>-0.10830664444146987</v>
      </c>
      <c r="W506" s="13">
        <v>-0.15403450882908676</v>
      </c>
      <c r="X506" s="13">
        <v>0.11347349783847216</v>
      </c>
      <c r="Y506" s="152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45" t="s">
        <v>279</v>
      </c>
      <c r="C507" s="46"/>
      <c r="D507" s="44">
        <v>0</v>
      </c>
      <c r="E507" s="44">
        <v>0.87</v>
      </c>
      <c r="F507" s="44">
        <v>0.3</v>
      </c>
      <c r="G507" s="44">
        <v>0.37</v>
      </c>
      <c r="H507" s="44">
        <v>0.12</v>
      </c>
      <c r="I507" s="44">
        <v>0.43</v>
      </c>
      <c r="J507" s="44">
        <v>0.21</v>
      </c>
      <c r="K507" s="44">
        <v>0.46</v>
      </c>
      <c r="L507" s="44">
        <v>0.67</v>
      </c>
      <c r="M507" s="44" t="s">
        <v>280</v>
      </c>
      <c r="N507" s="44" t="s">
        <v>280</v>
      </c>
      <c r="O507" s="44">
        <v>2.1800000000000002</v>
      </c>
      <c r="P507" s="44" t="s">
        <v>280</v>
      </c>
      <c r="Q507" s="44">
        <v>0.74</v>
      </c>
      <c r="R507" s="44">
        <v>2.8</v>
      </c>
      <c r="S507" s="44" t="s">
        <v>280</v>
      </c>
      <c r="T507" s="44">
        <v>7.86</v>
      </c>
      <c r="U507" s="44" t="s">
        <v>280</v>
      </c>
      <c r="V507" s="44">
        <v>0.8</v>
      </c>
      <c r="W507" s="44" t="s">
        <v>280</v>
      </c>
      <c r="X507" s="44">
        <v>0.69</v>
      </c>
      <c r="Y507" s="152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0" t="s">
        <v>342</v>
      </c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BM508" s="55"/>
    </row>
    <row r="509" spans="1:65">
      <c r="BM509" s="55"/>
    </row>
    <row r="510" spans="1:65" ht="15">
      <c r="B510" s="8" t="s">
        <v>665</v>
      </c>
      <c r="BM510" s="27" t="s">
        <v>282</v>
      </c>
    </row>
    <row r="511" spans="1:65" ht="15">
      <c r="A511" s="24" t="s">
        <v>23</v>
      </c>
      <c r="B511" s="18" t="s">
        <v>114</v>
      </c>
      <c r="C511" s="15" t="s">
        <v>115</v>
      </c>
      <c r="D511" s="16" t="s">
        <v>244</v>
      </c>
      <c r="E511" s="17" t="s">
        <v>244</v>
      </c>
      <c r="F511" s="17" t="s">
        <v>244</v>
      </c>
      <c r="G511" s="17" t="s">
        <v>244</v>
      </c>
      <c r="H511" s="17" t="s">
        <v>244</v>
      </c>
      <c r="I511" s="17" t="s">
        <v>244</v>
      </c>
      <c r="J511" s="17" t="s">
        <v>244</v>
      </c>
      <c r="K511" s="152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245</v>
      </c>
      <c r="C512" s="9" t="s">
        <v>245</v>
      </c>
      <c r="D512" s="150" t="s">
        <v>247</v>
      </c>
      <c r="E512" s="151" t="s">
        <v>252</v>
      </c>
      <c r="F512" s="151" t="s">
        <v>260</v>
      </c>
      <c r="G512" s="151" t="s">
        <v>261</v>
      </c>
      <c r="H512" s="151" t="s">
        <v>305</v>
      </c>
      <c r="I512" s="151" t="s">
        <v>267</v>
      </c>
      <c r="J512" s="151" t="s">
        <v>285</v>
      </c>
      <c r="K512" s="152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286</v>
      </c>
      <c r="E513" s="11" t="s">
        <v>288</v>
      </c>
      <c r="F513" s="11" t="s">
        <v>289</v>
      </c>
      <c r="G513" s="11" t="s">
        <v>286</v>
      </c>
      <c r="H513" s="11" t="s">
        <v>286</v>
      </c>
      <c r="I513" s="11" t="s">
        <v>289</v>
      </c>
      <c r="J513" s="11" t="s">
        <v>289</v>
      </c>
      <c r="K513" s="152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9"/>
      <c r="C514" s="9"/>
      <c r="D514" s="25" t="s">
        <v>335</v>
      </c>
      <c r="E514" s="25" t="s">
        <v>337</v>
      </c>
      <c r="F514" s="25" t="s">
        <v>337</v>
      </c>
      <c r="G514" s="25" t="s">
        <v>338</v>
      </c>
      <c r="H514" s="25" t="s">
        <v>337</v>
      </c>
      <c r="I514" s="25" t="s">
        <v>337</v>
      </c>
      <c r="J514" s="25" t="s">
        <v>336</v>
      </c>
      <c r="K514" s="152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202">
        <v>2.8000000000000001E-2</v>
      </c>
      <c r="E515" s="203" t="s">
        <v>107</v>
      </c>
      <c r="F515" s="202">
        <v>0.02</v>
      </c>
      <c r="G515" s="203" t="s">
        <v>327</v>
      </c>
      <c r="H515" s="202">
        <v>0.04</v>
      </c>
      <c r="I515" s="202">
        <v>0.03</v>
      </c>
      <c r="J515" s="203" t="s">
        <v>108</v>
      </c>
      <c r="K515" s="204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  <c r="AJ515" s="205"/>
      <c r="AK515" s="205"/>
      <c r="AL515" s="205"/>
      <c r="AM515" s="205"/>
      <c r="AN515" s="205"/>
      <c r="AO515" s="205"/>
      <c r="AP515" s="205"/>
      <c r="AQ515" s="205"/>
      <c r="AR515" s="205"/>
      <c r="AS515" s="205"/>
      <c r="AT515" s="205"/>
      <c r="AU515" s="205"/>
      <c r="AV515" s="205"/>
      <c r="AW515" s="205"/>
      <c r="AX515" s="205"/>
      <c r="AY515" s="205"/>
      <c r="AZ515" s="205"/>
      <c r="BA515" s="205"/>
      <c r="BB515" s="205"/>
      <c r="BC515" s="205"/>
      <c r="BD515" s="205"/>
      <c r="BE515" s="205"/>
      <c r="BF515" s="205"/>
      <c r="BG515" s="205"/>
      <c r="BH515" s="205"/>
      <c r="BI515" s="205"/>
      <c r="BJ515" s="205"/>
      <c r="BK515" s="205"/>
      <c r="BL515" s="205"/>
      <c r="BM515" s="206">
        <v>1</v>
      </c>
    </row>
    <row r="516" spans="1:65">
      <c r="A516" s="29"/>
      <c r="B516" s="19">
        <v>1</v>
      </c>
      <c r="C516" s="9">
        <v>2</v>
      </c>
      <c r="D516" s="23">
        <v>2.8000000000000001E-2</v>
      </c>
      <c r="E516" s="208" t="s">
        <v>107</v>
      </c>
      <c r="F516" s="23">
        <v>0.02</v>
      </c>
      <c r="G516" s="208" t="s">
        <v>327</v>
      </c>
      <c r="H516" s="23">
        <v>0.04</v>
      </c>
      <c r="I516" s="23">
        <v>0.03</v>
      </c>
      <c r="J516" s="208" t="s">
        <v>108</v>
      </c>
      <c r="K516" s="204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  <c r="AU516" s="205"/>
      <c r="AV516" s="205"/>
      <c r="AW516" s="205"/>
      <c r="AX516" s="205"/>
      <c r="AY516" s="205"/>
      <c r="AZ516" s="205"/>
      <c r="BA516" s="205"/>
      <c r="BB516" s="205"/>
      <c r="BC516" s="205"/>
      <c r="BD516" s="205"/>
      <c r="BE516" s="205"/>
      <c r="BF516" s="205"/>
      <c r="BG516" s="205"/>
      <c r="BH516" s="205"/>
      <c r="BI516" s="205"/>
      <c r="BJ516" s="205"/>
      <c r="BK516" s="205"/>
      <c r="BL516" s="205"/>
      <c r="BM516" s="206">
        <v>14</v>
      </c>
    </row>
    <row r="517" spans="1:65">
      <c r="A517" s="29"/>
      <c r="B517" s="19">
        <v>1</v>
      </c>
      <c r="C517" s="9">
        <v>3</v>
      </c>
      <c r="D517" s="23">
        <v>2.7E-2</v>
      </c>
      <c r="E517" s="208" t="s">
        <v>107</v>
      </c>
      <c r="F517" s="23">
        <v>0.02</v>
      </c>
      <c r="G517" s="208" t="s">
        <v>327</v>
      </c>
      <c r="H517" s="23">
        <v>0.03</v>
      </c>
      <c r="I517" s="23">
        <v>0.03</v>
      </c>
      <c r="J517" s="208" t="s">
        <v>108</v>
      </c>
      <c r="K517" s="204"/>
      <c r="L517" s="205"/>
      <c r="M517" s="205"/>
      <c r="N517" s="205"/>
      <c r="O517" s="205"/>
      <c r="P517" s="205"/>
      <c r="Q517" s="205"/>
      <c r="R517" s="205"/>
      <c r="S517" s="205"/>
      <c r="T517" s="205"/>
      <c r="U517" s="205"/>
      <c r="V517" s="205"/>
      <c r="W517" s="205"/>
      <c r="X517" s="205"/>
      <c r="Y517" s="205"/>
      <c r="Z517" s="205"/>
      <c r="AA517" s="205"/>
      <c r="AB517" s="205"/>
      <c r="AC517" s="205"/>
      <c r="AD517" s="205"/>
      <c r="AE517" s="205"/>
      <c r="AF517" s="205"/>
      <c r="AG517" s="205"/>
      <c r="AH517" s="205"/>
      <c r="AI517" s="205"/>
      <c r="AJ517" s="205"/>
      <c r="AK517" s="205"/>
      <c r="AL517" s="205"/>
      <c r="AM517" s="205"/>
      <c r="AN517" s="205"/>
      <c r="AO517" s="205"/>
      <c r="AP517" s="205"/>
      <c r="AQ517" s="205"/>
      <c r="AR517" s="205"/>
      <c r="AS517" s="205"/>
      <c r="AT517" s="205"/>
      <c r="AU517" s="205"/>
      <c r="AV517" s="205"/>
      <c r="AW517" s="205"/>
      <c r="AX517" s="205"/>
      <c r="AY517" s="205"/>
      <c r="AZ517" s="205"/>
      <c r="BA517" s="205"/>
      <c r="BB517" s="205"/>
      <c r="BC517" s="205"/>
      <c r="BD517" s="205"/>
      <c r="BE517" s="205"/>
      <c r="BF517" s="205"/>
      <c r="BG517" s="205"/>
      <c r="BH517" s="205"/>
      <c r="BI517" s="205"/>
      <c r="BJ517" s="205"/>
      <c r="BK517" s="205"/>
      <c r="BL517" s="205"/>
      <c r="BM517" s="206">
        <v>16</v>
      </c>
    </row>
    <row r="518" spans="1:65">
      <c r="A518" s="29"/>
      <c r="B518" s="19">
        <v>1</v>
      </c>
      <c r="C518" s="9">
        <v>4</v>
      </c>
      <c r="D518" s="23">
        <v>0.03</v>
      </c>
      <c r="E518" s="208" t="s">
        <v>107</v>
      </c>
      <c r="F518" s="23">
        <v>0.03</v>
      </c>
      <c r="G518" s="208" t="s">
        <v>327</v>
      </c>
      <c r="H518" s="23">
        <v>0.03</v>
      </c>
      <c r="I518" s="23">
        <v>0.03</v>
      </c>
      <c r="J518" s="208" t="s">
        <v>108</v>
      </c>
      <c r="K518" s="204"/>
      <c r="L518" s="205"/>
      <c r="M518" s="205"/>
      <c r="N518" s="205"/>
      <c r="O518" s="205"/>
      <c r="P518" s="205"/>
      <c r="Q518" s="205"/>
      <c r="R518" s="205"/>
      <c r="S518" s="205"/>
      <c r="T518" s="205"/>
      <c r="U518" s="205"/>
      <c r="V518" s="205"/>
      <c r="W518" s="205"/>
      <c r="X518" s="205"/>
      <c r="Y518" s="205"/>
      <c r="Z518" s="205"/>
      <c r="AA518" s="205"/>
      <c r="AB518" s="205"/>
      <c r="AC518" s="205"/>
      <c r="AD518" s="205"/>
      <c r="AE518" s="205"/>
      <c r="AF518" s="205"/>
      <c r="AG518" s="205"/>
      <c r="AH518" s="205"/>
      <c r="AI518" s="205"/>
      <c r="AJ518" s="205"/>
      <c r="AK518" s="205"/>
      <c r="AL518" s="205"/>
      <c r="AM518" s="205"/>
      <c r="AN518" s="205"/>
      <c r="AO518" s="205"/>
      <c r="AP518" s="205"/>
      <c r="AQ518" s="205"/>
      <c r="AR518" s="205"/>
      <c r="AS518" s="205"/>
      <c r="AT518" s="205"/>
      <c r="AU518" s="205"/>
      <c r="AV518" s="205"/>
      <c r="AW518" s="205"/>
      <c r="AX518" s="205"/>
      <c r="AY518" s="205"/>
      <c r="AZ518" s="205"/>
      <c r="BA518" s="205"/>
      <c r="BB518" s="205"/>
      <c r="BC518" s="205"/>
      <c r="BD518" s="205"/>
      <c r="BE518" s="205"/>
      <c r="BF518" s="205"/>
      <c r="BG518" s="205"/>
      <c r="BH518" s="205"/>
      <c r="BI518" s="205"/>
      <c r="BJ518" s="205"/>
      <c r="BK518" s="205"/>
      <c r="BL518" s="205"/>
      <c r="BM518" s="206">
        <v>2.8666666666666701E-2</v>
      </c>
    </row>
    <row r="519" spans="1:65">
      <c r="A519" s="29"/>
      <c r="B519" s="19">
        <v>1</v>
      </c>
      <c r="C519" s="9">
        <v>5</v>
      </c>
      <c r="D519" s="23">
        <v>2.9000000000000001E-2</v>
      </c>
      <c r="E519" s="208" t="s">
        <v>107</v>
      </c>
      <c r="F519" s="23">
        <v>0.02</v>
      </c>
      <c r="G519" s="208" t="s">
        <v>327</v>
      </c>
      <c r="H519" s="23">
        <v>0.03</v>
      </c>
      <c r="I519" s="23">
        <v>0.03</v>
      </c>
      <c r="J519" s="208" t="s">
        <v>108</v>
      </c>
      <c r="K519" s="204"/>
      <c r="L519" s="205"/>
      <c r="M519" s="205"/>
      <c r="N519" s="205"/>
      <c r="O519" s="205"/>
      <c r="P519" s="205"/>
      <c r="Q519" s="205"/>
      <c r="R519" s="205"/>
      <c r="S519" s="205"/>
      <c r="T519" s="205"/>
      <c r="U519" s="205"/>
      <c r="V519" s="205"/>
      <c r="W519" s="205"/>
      <c r="X519" s="205"/>
      <c r="Y519" s="205"/>
      <c r="Z519" s="205"/>
      <c r="AA519" s="205"/>
      <c r="AB519" s="205"/>
      <c r="AC519" s="205"/>
      <c r="AD519" s="205"/>
      <c r="AE519" s="205"/>
      <c r="AF519" s="205"/>
      <c r="AG519" s="205"/>
      <c r="AH519" s="205"/>
      <c r="AI519" s="205"/>
      <c r="AJ519" s="205"/>
      <c r="AK519" s="205"/>
      <c r="AL519" s="205"/>
      <c r="AM519" s="205"/>
      <c r="AN519" s="205"/>
      <c r="AO519" s="205"/>
      <c r="AP519" s="205"/>
      <c r="AQ519" s="205"/>
      <c r="AR519" s="205"/>
      <c r="AS519" s="205"/>
      <c r="AT519" s="205"/>
      <c r="AU519" s="205"/>
      <c r="AV519" s="205"/>
      <c r="AW519" s="205"/>
      <c r="AX519" s="205"/>
      <c r="AY519" s="205"/>
      <c r="AZ519" s="205"/>
      <c r="BA519" s="205"/>
      <c r="BB519" s="205"/>
      <c r="BC519" s="205"/>
      <c r="BD519" s="205"/>
      <c r="BE519" s="205"/>
      <c r="BF519" s="205"/>
      <c r="BG519" s="205"/>
      <c r="BH519" s="205"/>
      <c r="BI519" s="205"/>
      <c r="BJ519" s="205"/>
      <c r="BK519" s="205"/>
      <c r="BL519" s="205"/>
      <c r="BM519" s="206">
        <v>39</v>
      </c>
    </row>
    <row r="520" spans="1:65">
      <c r="A520" s="29"/>
      <c r="B520" s="19">
        <v>1</v>
      </c>
      <c r="C520" s="9">
        <v>6</v>
      </c>
      <c r="D520" s="23">
        <v>2.5999999999999999E-2</v>
      </c>
      <c r="E520" s="208" t="s">
        <v>107</v>
      </c>
      <c r="F520" s="23">
        <v>0.02</v>
      </c>
      <c r="G520" s="208" t="s">
        <v>327</v>
      </c>
      <c r="H520" s="23">
        <v>0.04</v>
      </c>
      <c r="I520" s="23">
        <v>0.03</v>
      </c>
      <c r="J520" s="208" t="s">
        <v>108</v>
      </c>
      <c r="K520" s="204"/>
      <c r="L520" s="205"/>
      <c r="M520" s="205"/>
      <c r="N520" s="205"/>
      <c r="O520" s="205"/>
      <c r="P520" s="205"/>
      <c r="Q520" s="205"/>
      <c r="R520" s="205"/>
      <c r="S520" s="205"/>
      <c r="T520" s="205"/>
      <c r="U520" s="205"/>
      <c r="V520" s="205"/>
      <c r="W520" s="205"/>
      <c r="X520" s="205"/>
      <c r="Y520" s="205"/>
      <c r="Z520" s="205"/>
      <c r="AA520" s="205"/>
      <c r="AB520" s="205"/>
      <c r="AC520" s="205"/>
      <c r="AD520" s="205"/>
      <c r="AE520" s="205"/>
      <c r="AF520" s="205"/>
      <c r="AG520" s="205"/>
      <c r="AH520" s="205"/>
      <c r="AI520" s="205"/>
      <c r="AJ520" s="205"/>
      <c r="AK520" s="205"/>
      <c r="AL520" s="205"/>
      <c r="AM520" s="205"/>
      <c r="AN520" s="205"/>
      <c r="AO520" s="205"/>
      <c r="AP520" s="205"/>
      <c r="AQ520" s="205"/>
      <c r="AR520" s="205"/>
      <c r="AS520" s="205"/>
      <c r="AT520" s="205"/>
      <c r="AU520" s="205"/>
      <c r="AV520" s="205"/>
      <c r="AW520" s="205"/>
      <c r="AX520" s="205"/>
      <c r="AY520" s="205"/>
      <c r="AZ520" s="205"/>
      <c r="BA520" s="205"/>
      <c r="BB520" s="205"/>
      <c r="BC520" s="205"/>
      <c r="BD520" s="205"/>
      <c r="BE520" s="205"/>
      <c r="BF520" s="205"/>
      <c r="BG520" s="205"/>
      <c r="BH520" s="205"/>
      <c r="BI520" s="205"/>
      <c r="BJ520" s="205"/>
      <c r="BK520" s="205"/>
      <c r="BL520" s="205"/>
      <c r="BM520" s="56"/>
    </row>
    <row r="521" spans="1:65">
      <c r="A521" s="29"/>
      <c r="B521" s="20" t="s">
        <v>275</v>
      </c>
      <c r="C521" s="12"/>
      <c r="D521" s="210">
        <v>2.8000000000000001E-2</v>
      </c>
      <c r="E521" s="210" t="s">
        <v>777</v>
      </c>
      <c r="F521" s="210">
        <v>2.1666666666666667E-2</v>
      </c>
      <c r="G521" s="210" t="s">
        <v>777</v>
      </c>
      <c r="H521" s="210">
        <v>3.5000000000000003E-2</v>
      </c>
      <c r="I521" s="210">
        <v>0.03</v>
      </c>
      <c r="J521" s="210" t="s">
        <v>777</v>
      </c>
      <c r="K521" s="204"/>
      <c r="L521" s="205"/>
      <c r="M521" s="205"/>
      <c r="N521" s="205"/>
      <c r="O521" s="205"/>
      <c r="P521" s="205"/>
      <c r="Q521" s="205"/>
      <c r="R521" s="205"/>
      <c r="S521" s="205"/>
      <c r="T521" s="205"/>
      <c r="U521" s="205"/>
      <c r="V521" s="205"/>
      <c r="W521" s="205"/>
      <c r="X521" s="205"/>
      <c r="Y521" s="205"/>
      <c r="Z521" s="205"/>
      <c r="AA521" s="205"/>
      <c r="AB521" s="205"/>
      <c r="AC521" s="205"/>
      <c r="AD521" s="205"/>
      <c r="AE521" s="205"/>
      <c r="AF521" s="205"/>
      <c r="AG521" s="205"/>
      <c r="AH521" s="205"/>
      <c r="AI521" s="205"/>
      <c r="AJ521" s="205"/>
      <c r="AK521" s="205"/>
      <c r="AL521" s="205"/>
      <c r="AM521" s="205"/>
      <c r="AN521" s="205"/>
      <c r="AO521" s="205"/>
      <c r="AP521" s="205"/>
      <c r="AQ521" s="205"/>
      <c r="AR521" s="205"/>
      <c r="AS521" s="205"/>
      <c r="AT521" s="205"/>
      <c r="AU521" s="205"/>
      <c r="AV521" s="205"/>
      <c r="AW521" s="205"/>
      <c r="AX521" s="205"/>
      <c r="AY521" s="205"/>
      <c r="AZ521" s="205"/>
      <c r="BA521" s="205"/>
      <c r="BB521" s="205"/>
      <c r="BC521" s="205"/>
      <c r="BD521" s="205"/>
      <c r="BE521" s="205"/>
      <c r="BF521" s="205"/>
      <c r="BG521" s="205"/>
      <c r="BH521" s="205"/>
      <c r="BI521" s="205"/>
      <c r="BJ521" s="205"/>
      <c r="BK521" s="205"/>
      <c r="BL521" s="205"/>
      <c r="BM521" s="56"/>
    </row>
    <row r="522" spans="1:65">
      <c r="A522" s="29"/>
      <c r="B522" s="3" t="s">
        <v>276</v>
      </c>
      <c r="C522" s="28"/>
      <c r="D522" s="23">
        <v>2.8000000000000001E-2</v>
      </c>
      <c r="E522" s="23" t="s">
        <v>777</v>
      </c>
      <c r="F522" s="23">
        <v>0.02</v>
      </c>
      <c r="G522" s="23" t="s">
        <v>777</v>
      </c>
      <c r="H522" s="23">
        <v>3.5000000000000003E-2</v>
      </c>
      <c r="I522" s="23">
        <v>0.03</v>
      </c>
      <c r="J522" s="23" t="s">
        <v>777</v>
      </c>
      <c r="K522" s="204"/>
      <c r="L522" s="205"/>
      <c r="M522" s="205"/>
      <c r="N522" s="205"/>
      <c r="O522" s="205"/>
      <c r="P522" s="205"/>
      <c r="Q522" s="205"/>
      <c r="R522" s="205"/>
      <c r="S522" s="205"/>
      <c r="T522" s="205"/>
      <c r="U522" s="205"/>
      <c r="V522" s="205"/>
      <c r="W522" s="205"/>
      <c r="X522" s="205"/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  <c r="AS522" s="205"/>
      <c r="AT522" s="205"/>
      <c r="AU522" s="205"/>
      <c r="AV522" s="205"/>
      <c r="AW522" s="205"/>
      <c r="AX522" s="205"/>
      <c r="AY522" s="205"/>
      <c r="AZ522" s="205"/>
      <c r="BA522" s="205"/>
      <c r="BB522" s="205"/>
      <c r="BC522" s="205"/>
      <c r="BD522" s="205"/>
      <c r="BE522" s="205"/>
      <c r="BF522" s="205"/>
      <c r="BG522" s="205"/>
      <c r="BH522" s="205"/>
      <c r="BI522" s="205"/>
      <c r="BJ522" s="205"/>
      <c r="BK522" s="205"/>
      <c r="BL522" s="205"/>
      <c r="BM522" s="56"/>
    </row>
    <row r="523" spans="1:65">
      <c r="A523" s="29"/>
      <c r="B523" s="3" t="s">
        <v>277</v>
      </c>
      <c r="C523" s="28"/>
      <c r="D523" s="23">
        <v>1.4142135623730952E-3</v>
      </c>
      <c r="E523" s="23" t="s">
        <v>777</v>
      </c>
      <c r="F523" s="23">
        <v>4.0824829046386298E-3</v>
      </c>
      <c r="G523" s="23" t="s">
        <v>777</v>
      </c>
      <c r="H523" s="23">
        <v>5.4772255750516622E-3</v>
      </c>
      <c r="I523" s="23">
        <v>0</v>
      </c>
      <c r="J523" s="23" t="s">
        <v>777</v>
      </c>
      <c r="K523" s="204"/>
      <c r="L523" s="205"/>
      <c r="M523" s="205"/>
      <c r="N523" s="205"/>
      <c r="O523" s="205"/>
      <c r="P523" s="205"/>
      <c r="Q523" s="205"/>
      <c r="R523" s="205"/>
      <c r="S523" s="205"/>
      <c r="T523" s="205"/>
      <c r="U523" s="205"/>
      <c r="V523" s="205"/>
      <c r="W523" s="205"/>
      <c r="X523" s="205"/>
      <c r="Y523" s="205"/>
      <c r="Z523" s="205"/>
      <c r="AA523" s="205"/>
      <c r="AB523" s="205"/>
      <c r="AC523" s="205"/>
      <c r="AD523" s="205"/>
      <c r="AE523" s="205"/>
      <c r="AF523" s="205"/>
      <c r="AG523" s="205"/>
      <c r="AH523" s="205"/>
      <c r="AI523" s="205"/>
      <c r="AJ523" s="205"/>
      <c r="AK523" s="205"/>
      <c r="AL523" s="205"/>
      <c r="AM523" s="205"/>
      <c r="AN523" s="205"/>
      <c r="AO523" s="205"/>
      <c r="AP523" s="205"/>
      <c r="AQ523" s="205"/>
      <c r="AR523" s="205"/>
      <c r="AS523" s="205"/>
      <c r="AT523" s="205"/>
      <c r="AU523" s="205"/>
      <c r="AV523" s="205"/>
      <c r="AW523" s="205"/>
      <c r="AX523" s="205"/>
      <c r="AY523" s="205"/>
      <c r="AZ523" s="205"/>
      <c r="BA523" s="205"/>
      <c r="BB523" s="205"/>
      <c r="BC523" s="205"/>
      <c r="BD523" s="205"/>
      <c r="BE523" s="205"/>
      <c r="BF523" s="205"/>
      <c r="BG523" s="205"/>
      <c r="BH523" s="205"/>
      <c r="BI523" s="205"/>
      <c r="BJ523" s="205"/>
      <c r="BK523" s="205"/>
      <c r="BL523" s="205"/>
      <c r="BM523" s="56"/>
    </row>
    <row r="524" spans="1:65">
      <c r="A524" s="29"/>
      <c r="B524" s="3" t="s">
        <v>87</v>
      </c>
      <c r="C524" s="28"/>
      <c r="D524" s="13">
        <v>5.0507627227610541E-2</v>
      </c>
      <c r="E524" s="13" t="s">
        <v>777</v>
      </c>
      <c r="F524" s="13">
        <v>0.18842228790639828</v>
      </c>
      <c r="G524" s="13" t="s">
        <v>777</v>
      </c>
      <c r="H524" s="13">
        <v>0.15649215928719032</v>
      </c>
      <c r="I524" s="13">
        <v>0</v>
      </c>
      <c r="J524" s="13" t="s">
        <v>777</v>
      </c>
      <c r="K524" s="152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278</v>
      </c>
      <c r="C525" s="28"/>
      <c r="D525" s="13">
        <v>-2.3255813953489524E-2</v>
      </c>
      <c r="E525" s="13" t="s">
        <v>777</v>
      </c>
      <c r="F525" s="13">
        <v>-0.24418604651162878</v>
      </c>
      <c r="G525" s="13" t="s">
        <v>777</v>
      </c>
      <c r="H525" s="13">
        <v>0.22093023255813815</v>
      </c>
      <c r="I525" s="13">
        <v>4.6511627906975495E-2</v>
      </c>
      <c r="J525" s="13" t="s">
        <v>777</v>
      </c>
      <c r="K525" s="152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279</v>
      </c>
      <c r="C526" s="46"/>
      <c r="D526" s="44">
        <v>0.27</v>
      </c>
      <c r="E526" s="44">
        <v>333.11</v>
      </c>
      <c r="F526" s="44">
        <v>1.1200000000000001</v>
      </c>
      <c r="G526" s="44">
        <v>0.67</v>
      </c>
      <c r="H526" s="44">
        <v>0.67</v>
      </c>
      <c r="I526" s="44">
        <v>0</v>
      </c>
      <c r="J526" s="44">
        <v>2.7</v>
      </c>
      <c r="K526" s="152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BM527" s="55"/>
    </row>
    <row r="528" spans="1:65" ht="15">
      <c r="B528" s="8" t="s">
        <v>666</v>
      </c>
      <c r="BM528" s="27" t="s">
        <v>67</v>
      </c>
    </row>
    <row r="529" spans="1:65" ht="15">
      <c r="A529" s="24" t="s">
        <v>55</v>
      </c>
      <c r="B529" s="18" t="s">
        <v>114</v>
      </c>
      <c r="C529" s="15" t="s">
        <v>115</v>
      </c>
      <c r="D529" s="16" t="s">
        <v>244</v>
      </c>
      <c r="E529" s="17" t="s">
        <v>244</v>
      </c>
      <c r="F529" s="17" t="s">
        <v>244</v>
      </c>
      <c r="G529" s="17" t="s">
        <v>244</v>
      </c>
      <c r="H529" s="17" t="s">
        <v>244</v>
      </c>
      <c r="I529" s="17" t="s">
        <v>244</v>
      </c>
      <c r="J529" s="17" t="s">
        <v>244</v>
      </c>
      <c r="K529" s="17" t="s">
        <v>244</v>
      </c>
      <c r="L529" s="17" t="s">
        <v>244</v>
      </c>
      <c r="M529" s="17" t="s">
        <v>244</v>
      </c>
      <c r="N529" s="17" t="s">
        <v>244</v>
      </c>
      <c r="O529" s="17" t="s">
        <v>244</v>
      </c>
      <c r="P529" s="17" t="s">
        <v>244</v>
      </c>
      <c r="Q529" s="17" t="s">
        <v>244</v>
      </c>
      <c r="R529" s="17" t="s">
        <v>244</v>
      </c>
      <c r="S529" s="17" t="s">
        <v>244</v>
      </c>
      <c r="T529" s="17" t="s">
        <v>244</v>
      </c>
      <c r="U529" s="17" t="s">
        <v>244</v>
      </c>
      <c r="V529" s="17" t="s">
        <v>244</v>
      </c>
      <c r="W529" s="17" t="s">
        <v>244</v>
      </c>
      <c r="X529" s="17" t="s">
        <v>244</v>
      </c>
      <c r="Y529" s="17" t="s">
        <v>244</v>
      </c>
      <c r="Z529" s="17" t="s">
        <v>244</v>
      </c>
      <c r="AA529" s="17" t="s">
        <v>244</v>
      </c>
      <c r="AB529" s="17" t="s">
        <v>244</v>
      </c>
      <c r="AC529" s="152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245</v>
      </c>
      <c r="C530" s="9" t="s">
        <v>245</v>
      </c>
      <c r="D530" s="150" t="s">
        <v>247</v>
      </c>
      <c r="E530" s="151" t="s">
        <v>248</v>
      </c>
      <c r="F530" s="151" t="s">
        <v>249</v>
      </c>
      <c r="G530" s="151" t="s">
        <v>250</v>
      </c>
      <c r="H530" s="151" t="s">
        <v>252</v>
      </c>
      <c r="I530" s="151" t="s">
        <v>253</v>
      </c>
      <c r="J530" s="151" t="s">
        <v>254</v>
      </c>
      <c r="K530" s="151" t="s">
        <v>255</v>
      </c>
      <c r="L530" s="151" t="s">
        <v>256</v>
      </c>
      <c r="M530" s="151" t="s">
        <v>257</v>
      </c>
      <c r="N530" s="151" t="s">
        <v>258</v>
      </c>
      <c r="O530" s="151" t="s">
        <v>259</v>
      </c>
      <c r="P530" s="151" t="s">
        <v>260</v>
      </c>
      <c r="Q530" s="151" t="s">
        <v>261</v>
      </c>
      <c r="R530" s="151" t="s">
        <v>262</v>
      </c>
      <c r="S530" s="151" t="s">
        <v>263</v>
      </c>
      <c r="T530" s="151" t="s">
        <v>264</v>
      </c>
      <c r="U530" s="151" t="s">
        <v>265</v>
      </c>
      <c r="V530" s="151" t="s">
        <v>283</v>
      </c>
      <c r="W530" s="151" t="s">
        <v>305</v>
      </c>
      <c r="X530" s="151" t="s">
        <v>284</v>
      </c>
      <c r="Y530" s="151" t="s">
        <v>266</v>
      </c>
      <c r="Z530" s="151" t="s">
        <v>267</v>
      </c>
      <c r="AA530" s="151" t="s">
        <v>285</v>
      </c>
      <c r="AB530" s="151" t="s">
        <v>269</v>
      </c>
      <c r="AC530" s="152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288</v>
      </c>
      <c r="E531" s="11" t="s">
        <v>289</v>
      </c>
      <c r="F531" s="11" t="s">
        <v>289</v>
      </c>
      <c r="G531" s="11" t="s">
        <v>286</v>
      </c>
      <c r="H531" s="11" t="s">
        <v>288</v>
      </c>
      <c r="I531" s="11" t="s">
        <v>286</v>
      </c>
      <c r="J531" s="11" t="s">
        <v>286</v>
      </c>
      <c r="K531" s="11" t="s">
        <v>286</v>
      </c>
      <c r="L531" s="11" t="s">
        <v>286</v>
      </c>
      <c r="M531" s="11" t="s">
        <v>286</v>
      </c>
      <c r="N531" s="11" t="s">
        <v>288</v>
      </c>
      <c r="O531" s="11" t="s">
        <v>288</v>
      </c>
      <c r="P531" s="11" t="s">
        <v>289</v>
      </c>
      <c r="Q531" s="11" t="s">
        <v>286</v>
      </c>
      <c r="R531" s="11" t="s">
        <v>288</v>
      </c>
      <c r="S531" s="11" t="s">
        <v>289</v>
      </c>
      <c r="T531" s="11" t="s">
        <v>288</v>
      </c>
      <c r="U531" s="11" t="s">
        <v>289</v>
      </c>
      <c r="V531" s="11" t="s">
        <v>289</v>
      </c>
      <c r="W531" s="11" t="s">
        <v>288</v>
      </c>
      <c r="X531" s="11" t="s">
        <v>286</v>
      </c>
      <c r="Y531" s="11" t="s">
        <v>289</v>
      </c>
      <c r="Z531" s="11" t="s">
        <v>289</v>
      </c>
      <c r="AA531" s="11" t="s">
        <v>289</v>
      </c>
      <c r="AB531" s="11" t="s">
        <v>286</v>
      </c>
      <c r="AC531" s="152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5" t="s">
        <v>335</v>
      </c>
      <c r="E532" s="25" t="s">
        <v>335</v>
      </c>
      <c r="F532" s="25" t="s">
        <v>335</v>
      </c>
      <c r="G532" s="25" t="s">
        <v>336</v>
      </c>
      <c r="H532" s="25" t="s">
        <v>337</v>
      </c>
      <c r="I532" s="25" t="s">
        <v>336</v>
      </c>
      <c r="J532" s="25" t="s">
        <v>336</v>
      </c>
      <c r="K532" s="25" t="s">
        <v>336</v>
      </c>
      <c r="L532" s="25" t="s">
        <v>336</v>
      </c>
      <c r="M532" s="25" t="s">
        <v>336</v>
      </c>
      <c r="N532" s="25" t="s">
        <v>337</v>
      </c>
      <c r="O532" s="25" t="s">
        <v>336</v>
      </c>
      <c r="P532" s="25" t="s">
        <v>337</v>
      </c>
      <c r="Q532" s="25" t="s">
        <v>338</v>
      </c>
      <c r="R532" s="25" t="s">
        <v>337</v>
      </c>
      <c r="S532" s="25" t="s">
        <v>338</v>
      </c>
      <c r="T532" s="25" t="s">
        <v>336</v>
      </c>
      <c r="U532" s="25" t="s">
        <v>338</v>
      </c>
      <c r="V532" s="25" t="s">
        <v>339</v>
      </c>
      <c r="W532" s="25" t="s">
        <v>337</v>
      </c>
      <c r="X532" s="25" t="s">
        <v>336</v>
      </c>
      <c r="Y532" s="25" t="s">
        <v>337</v>
      </c>
      <c r="Z532" s="25" t="s">
        <v>337</v>
      </c>
      <c r="AA532" s="25" t="s">
        <v>336</v>
      </c>
      <c r="AB532" s="25" t="s">
        <v>119</v>
      </c>
      <c r="AC532" s="152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02">
        <v>7.0000000000000007E-2</v>
      </c>
      <c r="E533" s="202">
        <v>0.08</v>
      </c>
      <c r="F533" s="202">
        <v>6.9270342725628001E-2</v>
      </c>
      <c r="G533" s="202">
        <v>7.0000000000000007E-2</v>
      </c>
      <c r="H533" s="203">
        <v>0.1</v>
      </c>
      <c r="I533" s="202">
        <v>7.0000000000000007E-2</v>
      </c>
      <c r="J533" s="202">
        <v>7.0000000000000007E-2</v>
      </c>
      <c r="K533" s="202">
        <v>7.0000000000000007E-2</v>
      </c>
      <c r="L533" s="202">
        <v>0.06</v>
      </c>
      <c r="M533" s="202">
        <v>7.0000000000000007E-2</v>
      </c>
      <c r="N533" s="202">
        <v>7.6999999999999999E-2</v>
      </c>
      <c r="O533" s="202">
        <v>7.0000000000000007E-2</v>
      </c>
      <c r="P533" s="202">
        <v>7.0000000000000007E-2</v>
      </c>
      <c r="Q533" s="202">
        <v>7.0948503293000009E-2</v>
      </c>
      <c r="R533" s="202">
        <v>8.2000000000000003E-2</v>
      </c>
      <c r="S533" s="202">
        <v>7.0000000000000007E-2</v>
      </c>
      <c r="T533" s="202">
        <v>7.3259000000000005E-2</v>
      </c>
      <c r="U533" s="202">
        <v>0.06</v>
      </c>
      <c r="V533" s="202">
        <v>8.5499999999999993E-2</v>
      </c>
      <c r="W533" s="202">
        <v>7.2999999999999995E-2</v>
      </c>
      <c r="X533" s="202">
        <v>0.06</v>
      </c>
      <c r="Y533" s="203">
        <v>8.3199999999999996E-2</v>
      </c>
      <c r="Z533" s="202">
        <v>7.0000000000000007E-2</v>
      </c>
      <c r="AA533" s="202">
        <v>0.08</v>
      </c>
      <c r="AB533" s="202">
        <v>7.0000000000000007E-2</v>
      </c>
      <c r="AC533" s="204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06">
        <v>1</v>
      </c>
    </row>
    <row r="534" spans="1:65">
      <c r="A534" s="29"/>
      <c r="B534" s="19">
        <v>1</v>
      </c>
      <c r="C534" s="9">
        <v>2</v>
      </c>
      <c r="D534" s="23">
        <v>7.0000000000000007E-2</v>
      </c>
      <c r="E534" s="23">
        <v>0.08</v>
      </c>
      <c r="F534" s="23">
        <v>6.8866571345589031E-2</v>
      </c>
      <c r="G534" s="23">
        <v>7.0000000000000007E-2</v>
      </c>
      <c r="H534" s="208">
        <v>0.09</v>
      </c>
      <c r="I534" s="23">
        <v>7.0000000000000007E-2</v>
      </c>
      <c r="J534" s="23">
        <v>7.0000000000000007E-2</v>
      </c>
      <c r="K534" s="23">
        <v>0.08</v>
      </c>
      <c r="L534" s="23">
        <v>0.06</v>
      </c>
      <c r="M534" s="23">
        <v>7.0000000000000007E-2</v>
      </c>
      <c r="N534" s="23">
        <v>7.6999999999999999E-2</v>
      </c>
      <c r="O534" s="23">
        <v>7.0000000000000007E-2</v>
      </c>
      <c r="P534" s="23">
        <v>7.0000000000000007E-2</v>
      </c>
      <c r="Q534" s="23">
        <v>7.1953408209000008E-2</v>
      </c>
      <c r="R534" s="23">
        <v>8.3000000000000004E-2</v>
      </c>
      <c r="S534" s="23">
        <v>7.0000000000000007E-2</v>
      </c>
      <c r="T534" s="23">
        <v>7.3696000000000011E-2</v>
      </c>
      <c r="U534" s="23">
        <v>0.06</v>
      </c>
      <c r="V534" s="23">
        <v>8.2299999999999998E-2</v>
      </c>
      <c r="W534" s="23">
        <v>6.2E-2</v>
      </c>
      <c r="X534" s="23">
        <v>0.06</v>
      </c>
      <c r="Y534" s="208">
        <v>8.4599999999999995E-2</v>
      </c>
      <c r="Z534" s="23">
        <v>7.0000000000000007E-2</v>
      </c>
      <c r="AA534" s="23">
        <v>0.08</v>
      </c>
      <c r="AB534" s="23">
        <v>7.0000000000000007E-2</v>
      </c>
      <c r="AC534" s="204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6">
        <v>15</v>
      </c>
    </row>
    <row r="535" spans="1:65">
      <c r="A535" s="29"/>
      <c r="B535" s="19">
        <v>1</v>
      </c>
      <c r="C535" s="9">
        <v>3</v>
      </c>
      <c r="D535" s="23">
        <v>7.0000000000000007E-2</v>
      </c>
      <c r="E535" s="23">
        <v>0.08</v>
      </c>
      <c r="F535" s="23">
        <v>6.7593790073020243E-2</v>
      </c>
      <c r="G535" s="23">
        <v>7.0000000000000007E-2</v>
      </c>
      <c r="H535" s="208">
        <v>0.1</v>
      </c>
      <c r="I535" s="23">
        <v>7.0000000000000007E-2</v>
      </c>
      <c r="J535" s="23">
        <v>7.0000000000000007E-2</v>
      </c>
      <c r="K535" s="23">
        <v>0.08</v>
      </c>
      <c r="L535" s="23">
        <v>0.06</v>
      </c>
      <c r="M535" s="23">
        <v>7.0000000000000007E-2</v>
      </c>
      <c r="N535" s="23">
        <v>7.4999999999999997E-2</v>
      </c>
      <c r="O535" s="209">
        <v>6.2E-2</v>
      </c>
      <c r="P535" s="23">
        <v>7.0000000000000007E-2</v>
      </c>
      <c r="Q535" s="23">
        <v>7.0253672512000001E-2</v>
      </c>
      <c r="R535" s="23">
        <v>8.3000000000000004E-2</v>
      </c>
      <c r="S535" s="23">
        <v>7.0000000000000007E-2</v>
      </c>
      <c r="T535" s="23">
        <v>7.3757000000000003E-2</v>
      </c>
      <c r="U535" s="23">
        <v>7.0000000000000007E-2</v>
      </c>
      <c r="V535" s="209">
        <v>9.0399999999999994E-2</v>
      </c>
      <c r="W535" s="23">
        <v>6.8000000000000005E-2</v>
      </c>
      <c r="X535" s="23">
        <v>0.06</v>
      </c>
      <c r="Y535" s="208">
        <v>8.48E-2</v>
      </c>
      <c r="Z535" s="23">
        <v>7.0000000000000007E-2</v>
      </c>
      <c r="AA535" s="23">
        <v>0.08</v>
      </c>
      <c r="AB535" s="23">
        <v>0.08</v>
      </c>
      <c r="AC535" s="204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6">
        <v>16</v>
      </c>
    </row>
    <row r="536" spans="1:65">
      <c r="A536" s="29"/>
      <c r="B536" s="19">
        <v>1</v>
      </c>
      <c r="C536" s="9">
        <v>4</v>
      </c>
      <c r="D536" s="23">
        <v>7.0000000000000007E-2</v>
      </c>
      <c r="E536" s="23">
        <v>0.08</v>
      </c>
      <c r="F536" s="23">
        <v>6.8192195100127861E-2</v>
      </c>
      <c r="G536" s="23">
        <v>7.0000000000000007E-2</v>
      </c>
      <c r="H536" s="208">
        <v>0.1</v>
      </c>
      <c r="I536" s="23">
        <v>7.0000000000000007E-2</v>
      </c>
      <c r="J536" s="23">
        <v>7.0000000000000007E-2</v>
      </c>
      <c r="K536" s="23">
        <v>7.0000000000000007E-2</v>
      </c>
      <c r="L536" s="23">
        <v>7.0000000000000007E-2</v>
      </c>
      <c r="M536" s="23">
        <v>7.0000000000000007E-2</v>
      </c>
      <c r="N536" s="23">
        <v>7.4999999999999997E-2</v>
      </c>
      <c r="O536" s="23">
        <v>6.9000000000000006E-2</v>
      </c>
      <c r="P536" s="23">
        <v>7.0000000000000007E-2</v>
      </c>
      <c r="Q536" s="23">
        <v>7.0687685972499997E-2</v>
      </c>
      <c r="R536" s="23">
        <v>0.08</v>
      </c>
      <c r="S536" s="23">
        <v>7.0000000000000007E-2</v>
      </c>
      <c r="T536" s="23">
        <v>7.3005E-2</v>
      </c>
      <c r="U536" s="23">
        <v>7.0000000000000007E-2</v>
      </c>
      <c r="V536" s="23">
        <v>7.7499999999999999E-2</v>
      </c>
      <c r="W536" s="23">
        <v>5.899999999999999E-2</v>
      </c>
      <c r="X536" s="23">
        <v>0.06</v>
      </c>
      <c r="Y536" s="208">
        <v>8.4900000000000003E-2</v>
      </c>
      <c r="Z536" s="23">
        <v>7.0000000000000007E-2</v>
      </c>
      <c r="AA536" s="23">
        <v>0.08</v>
      </c>
      <c r="AB536" s="23">
        <v>7.0000000000000007E-2</v>
      </c>
      <c r="AC536" s="204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6">
        <v>7.1133559500126994E-2</v>
      </c>
    </row>
    <row r="537" spans="1:65">
      <c r="A537" s="29"/>
      <c r="B537" s="19">
        <v>1</v>
      </c>
      <c r="C537" s="9">
        <v>5</v>
      </c>
      <c r="D537" s="23">
        <v>7.0000000000000007E-2</v>
      </c>
      <c r="E537" s="23">
        <v>0.08</v>
      </c>
      <c r="F537" s="23">
        <v>6.7146605402370066E-2</v>
      </c>
      <c r="G537" s="23">
        <v>7.0000000000000007E-2</v>
      </c>
      <c r="H537" s="208">
        <v>0.1</v>
      </c>
      <c r="I537" s="23">
        <v>7.0000000000000007E-2</v>
      </c>
      <c r="J537" s="23">
        <v>7.0000000000000007E-2</v>
      </c>
      <c r="K537" s="23">
        <v>7.0000000000000007E-2</v>
      </c>
      <c r="L537" s="23">
        <v>7.0000000000000007E-2</v>
      </c>
      <c r="M537" s="23">
        <v>7.0000000000000007E-2</v>
      </c>
      <c r="N537" s="23">
        <v>7.5999999999999998E-2</v>
      </c>
      <c r="O537" s="23">
        <v>6.7000000000000004E-2</v>
      </c>
      <c r="P537" s="23">
        <v>7.0000000000000007E-2</v>
      </c>
      <c r="Q537" s="23">
        <v>6.9902541432000004E-2</v>
      </c>
      <c r="R537" s="23">
        <v>8.2000000000000003E-2</v>
      </c>
      <c r="S537" s="23">
        <v>7.0000000000000007E-2</v>
      </c>
      <c r="T537" s="23">
        <v>7.3773000000000005E-2</v>
      </c>
      <c r="U537" s="23">
        <v>0.06</v>
      </c>
      <c r="V537" s="23">
        <v>8.2600000000000007E-2</v>
      </c>
      <c r="W537" s="23">
        <v>6.5000000000000002E-2</v>
      </c>
      <c r="X537" s="23">
        <v>0.06</v>
      </c>
      <c r="Y537" s="208">
        <v>8.6399999999999991E-2</v>
      </c>
      <c r="Z537" s="23">
        <v>7.0000000000000007E-2</v>
      </c>
      <c r="AA537" s="23">
        <v>0.08</v>
      </c>
      <c r="AB537" s="23">
        <v>7.0000000000000007E-2</v>
      </c>
      <c r="AC537" s="204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6">
        <v>96</v>
      </c>
    </row>
    <row r="538" spans="1:65">
      <c r="A538" s="29"/>
      <c r="B538" s="19">
        <v>1</v>
      </c>
      <c r="C538" s="9">
        <v>6</v>
      </c>
      <c r="D538" s="23">
        <v>7.0000000000000007E-2</v>
      </c>
      <c r="E538" s="23">
        <v>0.08</v>
      </c>
      <c r="F538" s="23">
        <v>6.7539707164288351E-2</v>
      </c>
      <c r="G538" s="23">
        <v>7.0000000000000007E-2</v>
      </c>
      <c r="H538" s="208">
        <v>0.09</v>
      </c>
      <c r="I538" s="23">
        <v>7.0000000000000007E-2</v>
      </c>
      <c r="J538" s="23">
        <v>7.0000000000000007E-2</v>
      </c>
      <c r="K538" s="23">
        <v>7.0000000000000007E-2</v>
      </c>
      <c r="L538" s="23">
        <v>0.06</v>
      </c>
      <c r="M538" s="23">
        <v>7.0000000000000007E-2</v>
      </c>
      <c r="N538" s="23">
        <v>7.4999999999999997E-2</v>
      </c>
      <c r="O538" s="23">
        <v>7.0000000000000007E-2</v>
      </c>
      <c r="P538" s="23">
        <v>7.0000000000000007E-2</v>
      </c>
      <c r="Q538" s="23">
        <v>7.1670187787999995E-2</v>
      </c>
      <c r="R538" s="23">
        <v>8.2000000000000003E-2</v>
      </c>
      <c r="S538" s="23">
        <v>7.0000000000000007E-2</v>
      </c>
      <c r="T538" s="23">
        <v>7.3076000000000002E-2</v>
      </c>
      <c r="U538" s="23">
        <v>0.06</v>
      </c>
      <c r="V538" s="23">
        <v>7.4299999999999991E-2</v>
      </c>
      <c r="W538" s="23">
        <v>0.06</v>
      </c>
      <c r="X538" s="23">
        <v>0.06</v>
      </c>
      <c r="Y538" s="208">
        <v>8.2500000000000004E-2</v>
      </c>
      <c r="Z538" s="23">
        <v>7.0000000000000007E-2</v>
      </c>
      <c r="AA538" s="23">
        <v>0.08</v>
      </c>
      <c r="AB538" s="23">
        <v>7.0000000000000007E-2</v>
      </c>
      <c r="AC538" s="204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56"/>
    </row>
    <row r="539" spans="1:65">
      <c r="A539" s="29"/>
      <c r="B539" s="20" t="s">
        <v>275</v>
      </c>
      <c r="C539" s="12"/>
      <c r="D539" s="210">
        <v>7.0000000000000007E-2</v>
      </c>
      <c r="E539" s="210">
        <v>0.08</v>
      </c>
      <c r="F539" s="210">
        <v>6.8101535301837254E-2</v>
      </c>
      <c r="G539" s="210">
        <v>7.0000000000000007E-2</v>
      </c>
      <c r="H539" s="210">
        <v>9.6666666666666665E-2</v>
      </c>
      <c r="I539" s="210">
        <v>7.0000000000000007E-2</v>
      </c>
      <c r="J539" s="210">
        <v>7.0000000000000007E-2</v>
      </c>
      <c r="K539" s="210">
        <v>7.3333333333333348E-2</v>
      </c>
      <c r="L539" s="210">
        <v>6.3333333333333339E-2</v>
      </c>
      <c r="M539" s="210">
        <v>7.0000000000000007E-2</v>
      </c>
      <c r="N539" s="210">
        <v>7.5833333333333336E-2</v>
      </c>
      <c r="O539" s="210">
        <v>6.8000000000000005E-2</v>
      </c>
      <c r="P539" s="210">
        <v>7.0000000000000007E-2</v>
      </c>
      <c r="Q539" s="210">
        <v>7.0902666534416667E-2</v>
      </c>
      <c r="R539" s="210">
        <v>8.2000000000000003E-2</v>
      </c>
      <c r="S539" s="210">
        <v>7.0000000000000007E-2</v>
      </c>
      <c r="T539" s="210">
        <v>7.3427666666666669E-2</v>
      </c>
      <c r="U539" s="210">
        <v>6.3333333333333339E-2</v>
      </c>
      <c r="V539" s="210">
        <v>8.2099999999999992E-2</v>
      </c>
      <c r="W539" s="210">
        <v>6.4500000000000002E-2</v>
      </c>
      <c r="X539" s="210">
        <v>0.06</v>
      </c>
      <c r="Y539" s="210">
        <v>8.4399999999999989E-2</v>
      </c>
      <c r="Z539" s="210">
        <v>7.0000000000000007E-2</v>
      </c>
      <c r="AA539" s="210">
        <v>0.08</v>
      </c>
      <c r="AB539" s="210">
        <v>7.166666666666667E-2</v>
      </c>
      <c r="AC539" s="204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56"/>
    </row>
    <row r="540" spans="1:65">
      <c r="A540" s="29"/>
      <c r="B540" s="3" t="s">
        <v>276</v>
      </c>
      <c r="C540" s="28"/>
      <c r="D540" s="23">
        <v>7.0000000000000007E-2</v>
      </c>
      <c r="E540" s="23">
        <v>0.08</v>
      </c>
      <c r="F540" s="23">
        <v>6.7892992586574052E-2</v>
      </c>
      <c r="G540" s="23">
        <v>7.0000000000000007E-2</v>
      </c>
      <c r="H540" s="23">
        <v>0.1</v>
      </c>
      <c r="I540" s="23">
        <v>7.0000000000000007E-2</v>
      </c>
      <c r="J540" s="23">
        <v>7.0000000000000007E-2</v>
      </c>
      <c r="K540" s="23">
        <v>7.0000000000000007E-2</v>
      </c>
      <c r="L540" s="23">
        <v>0.06</v>
      </c>
      <c r="M540" s="23">
        <v>7.0000000000000007E-2</v>
      </c>
      <c r="N540" s="23">
        <v>7.5499999999999998E-2</v>
      </c>
      <c r="O540" s="23">
        <v>6.9500000000000006E-2</v>
      </c>
      <c r="P540" s="23">
        <v>7.0000000000000007E-2</v>
      </c>
      <c r="Q540" s="23">
        <v>7.0818094632750003E-2</v>
      </c>
      <c r="R540" s="23">
        <v>8.2000000000000003E-2</v>
      </c>
      <c r="S540" s="23">
        <v>7.0000000000000007E-2</v>
      </c>
      <c r="T540" s="23">
        <v>7.3477500000000001E-2</v>
      </c>
      <c r="U540" s="23">
        <v>0.06</v>
      </c>
      <c r="V540" s="23">
        <v>8.2449999999999996E-2</v>
      </c>
      <c r="W540" s="23">
        <v>6.3500000000000001E-2</v>
      </c>
      <c r="X540" s="23">
        <v>0.06</v>
      </c>
      <c r="Y540" s="23">
        <v>8.4699999999999998E-2</v>
      </c>
      <c r="Z540" s="23">
        <v>7.0000000000000007E-2</v>
      </c>
      <c r="AA540" s="23">
        <v>0.08</v>
      </c>
      <c r="AB540" s="23">
        <v>7.0000000000000007E-2</v>
      </c>
      <c r="AC540" s="204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56"/>
    </row>
    <row r="541" spans="1:65">
      <c r="A541" s="29"/>
      <c r="B541" s="3" t="s">
        <v>277</v>
      </c>
      <c r="C541" s="28"/>
      <c r="D541" s="23">
        <v>0</v>
      </c>
      <c r="E541" s="23">
        <v>0</v>
      </c>
      <c r="F541" s="23">
        <v>8.3005509788186332E-4</v>
      </c>
      <c r="G541" s="23">
        <v>0</v>
      </c>
      <c r="H541" s="23">
        <v>5.1639777949432277E-3</v>
      </c>
      <c r="I541" s="23">
        <v>0</v>
      </c>
      <c r="J541" s="23">
        <v>0</v>
      </c>
      <c r="K541" s="23">
        <v>5.1639777949432199E-3</v>
      </c>
      <c r="L541" s="23">
        <v>5.1639777949432268E-3</v>
      </c>
      <c r="M541" s="23">
        <v>0</v>
      </c>
      <c r="N541" s="23">
        <v>9.8319208025017578E-4</v>
      </c>
      <c r="O541" s="23">
        <v>3.1622776601683824E-3</v>
      </c>
      <c r="P541" s="23">
        <v>0</v>
      </c>
      <c r="Q541" s="23">
        <v>7.9534999257738941E-4</v>
      </c>
      <c r="R541" s="23">
        <v>1.0954451150103333E-3</v>
      </c>
      <c r="S541" s="23">
        <v>0</v>
      </c>
      <c r="T541" s="23">
        <v>3.5510092462097078E-4</v>
      </c>
      <c r="U541" s="23">
        <v>5.1639777949432268E-3</v>
      </c>
      <c r="V541" s="23">
        <v>5.7050854507185089E-3</v>
      </c>
      <c r="W541" s="23">
        <v>5.3197744313081569E-3</v>
      </c>
      <c r="X541" s="23">
        <v>0</v>
      </c>
      <c r="Y541" s="23">
        <v>1.3784048752090191E-3</v>
      </c>
      <c r="Z541" s="23">
        <v>0</v>
      </c>
      <c r="AA541" s="23">
        <v>0</v>
      </c>
      <c r="AB541" s="23">
        <v>4.082482904638628E-3</v>
      </c>
      <c r="AC541" s="204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56"/>
    </row>
    <row r="542" spans="1:65">
      <c r="A542" s="29"/>
      <c r="B542" s="3" t="s">
        <v>87</v>
      </c>
      <c r="C542" s="28"/>
      <c r="D542" s="13">
        <v>0</v>
      </c>
      <c r="E542" s="13">
        <v>0</v>
      </c>
      <c r="F542" s="13">
        <v>1.2188493169837097E-2</v>
      </c>
      <c r="G542" s="13">
        <v>0</v>
      </c>
      <c r="H542" s="13">
        <v>5.3420459947688563E-2</v>
      </c>
      <c r="I542" s="13">
        <v>0</v>
      </c>
      <c r="J542" s="13">
        <v>0</v>
      </c>
      <c r="K542" s="13">
        <v>7.0417879021952984E-2</v>
      </c>
      <c r="L542" s="13">
        <v>8.1536491499103581E-2</v>
      </c>
      <c r="M542" s="13">
        <v>0</v>
      </c>
      <c r="N542" s="13">
        <v>1.2965170289013306E-2</v>
      </c>
      <c r="O542" s="13">
        <v>4.6504083237770326E-2</v>
      </c>
      <c r="P542" s="13">
        <v>0</v>
      </c>
      <c r="Q542" s="13">
        <v>1.1217490560687457E-2</v>
      </c>
      <c r="R542" s="13">
        <v>1.3359086768418698E-2</v>
      </c>
      <c r="S542" s="13">
        <v>0</v>
      </c>
      <c r="T542" s="13">
        <v>4.8360643983553532E-3</v>
      </c>
      <c r="U542" s="13">
        <v>8.1536491499103581E-2</v>
      </c>
      <c r="V542" s="13">
        <v>6.9489469558081718E-2</v>
      </c>
      <c r="W542" s="13">
        <v>8.2477122966017932E-2</v>
      </c>
      <c r="X542" s="13">
        <v>0</v>
      </c>
      <c r="Y542" s="13">
        <v>1.6331811317642411E-2</v>
      </c>
      <c r="Z542" s="13">
        <v>0</v>
      </c>
      <c r="AA542" s="13">
        <v>0</v>
      </c>
      <c r="AB542" s="13">
        <v>5.6964877739143646E-2</v>
      </c>
      <c r="AC542" s="152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278</v>
      </c>
      <c r="C543" s="28"/>
      <c r="D543" s="13">
        <v>-1.5935649897077964E-2</v>
      </c>
      <c r="E543" s="13">
        <v>0.12464497154619658</v>
      </c>
      <c r="F543" s="13">
        <v>-4.2624384602661824E-2</v>
      </c>
      <c r="G543" s="13">
        <v>-1.5935649897077964E-2</v>
      </c>
      <c r="H543" s="13">
        <v>0.35894600728498749</v>
      </c>
      <c r="I543" s="13">
        <v>-1.5935649897077964E-2</v>
      </c>
      <c r="J543" s="13">
        <v>-1.5935649897077964E-2</v>
      </c>
      <c r="K543" s="13">
        <v>3.092455725068044E-2</v>
      </c>
      <c r="L543" s="13">
        <v>-0.10965606419259433</v>
      </c>
      <c r="M543" s="13">
        <v>-1.5935649897077964E-2</v>
      </c>
      <c r="N543" s="13">
        <v>6.6069712611498854E-2</v>
      </c>
      <c r="O543" s="13">
        <v>-4.4051774185732917E-2</v>
      </c>
      <c r="P543" s="13">
        <v>-1.5935649897077964E-2</v>
      </c>
      <c r="Q543" s="13">
        <v>-3.2459076606438098E-3</v>
      </c>
      <c r="R543" s="13">
        <v>0.15276109583485153</v>
      </c>
      <c r="S543" s="13">
        <v>-1.5935649897077964E-2</v>
      </c>
      <c r="T543" s="13">
        <v>3.2250701112961799E-2</v>
      </c>
      <c r="U543" s="13">
        <v>-0.10965606419259433</v>
      </c>
      <c r="V543" s="13">
        <v>0.15416690204928396</v>
      </c>
      <c r="W543" s="13">
        <v>-9.325499169087903E-2</v>
      </c>
      <c r="X543" s="13">
        <v>-0.15651627134035262</v>
      </c>
      <c r="Y543" s="13">
        <v>0.18650044498123708</v>
      </c>
      <c r="Z543" s="13">
        <v>-1.5935649897077964E-2</v>
      </c>
      <c r="AA543" s="13">
        <v>0.12464497154619658</v>
      </c>
      <c r="AB543" s="13">
        <v>7.4944536768011272E-3</v>
      </c>
      <c r="AC543" s="152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279</v>
      </c>
      <c r="C544" s="46"/>
      <c r="D544" s="44">
        <v>0</v>
      </c>
      <c r="E544" s="44">
        <v>2.02</v>
      </c>
      <c r="F544" s="44">
        <v>0.38</v>
      </c>
      <c r="G544" s="44">
        <v>0</v>
      </c>
      <c r="H544" s="44">
        <v>5.39</v>
      </c>
      <c r="I544" s="44">
        <v>0</v>
      </c>
      <c r="J544" s="44">
        <v>0</v>
      </c>
      <c r="K544" s="44">
        <v>0.67</v>
      </c>
      <c r="L544" s="44">
        <v>1.35</v>
      </c>
      <c r="M544" s="44">
        <v>0</v>
      </c>
      <c r="N544" s="44">
        <v>1.18</v>
      </c>
      <c r="O544" s="44">
        <v>0.4</v>
      </c>
      <c r="P544" s="44">
        <v>0</v>
      </c>
      <c r="Q544" s="44">
        <v>0.18</v>
      </c>
      <c r="R544" s="44">
        <v>2.4300000000000002</v>
      </c>
      <c r="S544" s="44">
        <v>0</v>
      </c>
      <c r="T544" s="44">
        <v>0.69</v>
      </c>
      <c r="U544" s="44">
        <v>1.35</v>
      </c>
      <c r="V544" s="44">
        <v>2.4500000000000002</v>
      </c>
      <c r="W544" s="44">
        <v>1.1100000000000001</v>
      </c>
      <c r="X544" s="44">
        <v>2.02</v>
      </c>
      <c r="Y544" s="44">
        <v>2.91</v>
      </c>
      <c r="Z544" s="44">
        <v>0</v>
      </c>
      <c r="AA544" s="44">
        <v>2.02</v>
      </c>
      <c r="AB544" s="44">
        <v>0.34</v>
      </c>
      <c r="AC544" s="152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BM545" s="55"/>
    </row>
    <row r="546" spans="1:65" ht="15">
      <c r="B546" s="8" t="s">
        <v>667</v>
      </c>
      <c r="BM546" s="27" t="s">
        <v>67</v>
      </c>
    </row>
    <row r="547" spans="1:65" ht="15">
      <c r="A547" s="24" t="s">
        <v>56</v>
      </c>
      <c r="B547" s="18" t="s">
        <v>114</v>
      </c>
      <c r="C547" s="15" t="s">
        <v>115</v>
      </c>
      <c r="D547" s="16" t="s">
        <v>244</v>
      </c>
      <c r="E547" s="17" t="s">
        <v>244</v>
      </c>
      <c r="F547" s="17" t="s">
        <v>244</v>
      </c>
      <c r="G547" s="17" t="s">
        <v>244</v>
      </c>
      <c r="H547" s="17" t="s">
        <v>244</v>
      </c>
      <c r="I547" s="17" t="s">
        <v>244</v>
      </c>
      <c r="J547" s="17" t="s">
        <v>244</v>
      </c>
      <c r="K547" s="17" t="s">
        <v>244</v>
      </c>
      <c r="L547" s="17" t="s">
        <v>244</v>
      </c>
      <c r="M547" s="17" t="s">
        <v>244</v>
      </c>
      <c r="N547" s="17" t="s">
        <v>244</v>
      </c>
      <c r="O547" s="17" t="s">
        <v>244</v>
      </c>
      <c r="P547" s="17" t="s">
        <v>244</v>
      </c>
      <c r="Q547" s="17" t="s">
        <v>244</v>
      </c>
      <c r="R547" s="17" t="s">
        <v>244</v>
      </c>
      <c r="S547" s="17" t="s">
        <v>244</v>
      </c>
      <c r="T547" s="17" t="s">
        <v>244</v>
      </c>
      <c r="U547" s="17" t="s">
        <v>244</v>
      </c>
      <c r="V547" s="17" t="s">
        <v>244</v>
      </c>
      <c r="W547" s="17" t="s">
        <v>244</v>
      </c>
      <c r="X547" s="17" t="s">
        <v>244</v>
      </c>
      <c r="Y547" s="17" t="s">
        <v>244</v>
      </c>
      <c r="Z547" s="17" t="s">
        <v>244</v>
      </c>
      <c r="AA547" s="17" t="s">
        <v>244</v>
      </c>
      <c r="AB547" s="17" t="s">
        <v>244</v>
      </c>
      <c r="AC547" s="152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245</v>
      </c>
      <c r="C548" s="9" t="s">
        <v>245</v>
      </c>
      <c r="D548" s="150" t="s">
        <v>247</v>
      </c>
      <c r="E548" s="151" t="s">
        <v>248</v>
      </c>
      <c r="F548" s="151" t="s">
        <v>249</v>
      </c>
      <c r="G548" s="151" t="s">
        <v>250</v>
      </c>
      <c r="H548" s="151" t="s">
        <v>252</v>
      </c>
      <c r="I548" s="151" t="s">
        <v>253</v>
      </c>
      <c r="J548" s="151" t="s">
        <v>254</v>
      </c>
      <c r="K548" s="151" t="s">
        <v>255</v>
      </c>
      <c r="L548" s="151" t="s">
        <v>256</v>
      </c>
      <c r="M548" s="151" t="s">
        <v>257</v>
      </c>
      <c r="N548" s="151" t="s">
        <v>258</v>
      </c>
      <c r="O548" s="151" t="s">
        <v>259</v>
      </c>
      <c r="P548" s="151" t="s">
        <v>260</v>
      </c>
      <c r="Q548" s="151" t="s">
        <v>261</v>
      </c>
      <c r="R548" s="151" t="s">
        <v>262</v>
      </c>
      <c r="S548" s="151" t="s">
        <v>263</v>
      </c>
      <c r="T548" s="151" t="s">
        <v>264</v>
      </c>
      <c r="U548" s="151" t="s">
        <v>265</v>
      </c>
      <c r="V548" s="151" t="s">
        <v>283</v>
      </c>
      <c r="W548" s="151" t="s">
        <v>305</v>
      </c>
      <c r="X548" s="151" t="s">
        <v>284</v>
      </c>
      <c r="Y548" s="151" t="s">
        <v>266</v>
      </c>
      <c r="Z548" s="151" t="s">
        <v>267</v>
      </c>
      <c r="AA548" s="151" t="s">
        <v>285</v>
      </c>
      <c r="AB548" s="151" t="s">
        <v>269</v>
      </c>
      <c r="AC548" s="152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288</v>
      </c>
      <c r="E549" s="11" t="s">
        <v>289</v>
      </c>
      <c r="F549" s="11" t="s">
        <v>289</v>
      </c>
      <c r="G549" s="11" t="s">
        <v>286</v>
      </c>
      <c r="H549" s="11" t="s">
        <v>288</v>
      </c>
      <c r="I549" s="11" t="s">
        <v>286</v>
      </c>
      <c r="J549" s="11" t="s">
        <v>286</v>
      </c>
      <c r="K549" s="11" t="s">
        <v>286</v>
      </c>
      <c r="L549" s="11" t="s">
        <v>286</v>
      </c>
      <c r="M549" s="11" t="s">
        <v>286</v>
      </c>
      <c r="N549" s="11" t="s">
        <v>286</v>
      </c>
      <c r="O549" s="11" t="s">
        <v>288</v>
      </c>
      <c r="P549" s="11" t="s">
        <v>289</v>
      </c>
      <c r="Q549" s="11" t="s">
        <v>286</v>
      </c>
      <c r="R549" s="11" t="s">
        <v>288</v>
      </c>
      <c r="S549" s="11" t="s">
        <v>289</v>
      </c>
      <c r="T549" s="11" t="s">
        <v>288</v>
      </c>
      <c r="U549" s="11" t="s">
        <v>289</v>
      </c>
      <c r="V549" s="11" t="s">
        <v>289</v>
      </c>
      <c r="W549" s="11" t="s">
        <v>288</v>
      </c>
      <c r="X549" s="11" t="s">
        <v>289</v>
      </c>
      <c r="Y549" s="11" t="s">
        <v>289</v>
      </c>
      <c r="Z549" s="11" t="s">
        <v>289</v>
      </c>
      <c r="AA549" s="11" t="s">
        <v>289</v>
      </c>
      <c r="AB549" s="11" t="s">
        <v>286</v>
      </c>
      <c r="AC549" s="152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5" t="s">
        <v>335</v>
      </c>
      <c r="E550" s="25" t="s">
        <v>335</v>
      </c>
      <c r="F550" s="25" t="s">
        <v>335</v>
      </c>
      <c r="G550" s="25" t="s">
        <v>336</v>
      </c>
      <c r="H550" s="25" t="s">
        <v>337</v>
      </c>
      <c r="I550" s="25" t="s">
        <v>336</v>
      </c>
      <c r="J550" s="25" t="s">
        <v>336</v>
      </c>
      <c r="K550" s="25" t="s">
        <v>336</v>
      </c>
      <c r="L550" s="25" t="s">
        <v>336</v>
      </c>
      <c r="M550" s="25" t="s">
        <v>336</v>
      </c>
      <c r="N550" s="25" t="s">
        <v>337</v>
      </c>
      <c r="O550" s="25" t="s">
        <v>336</v>
      </c>
      <c r="P550" s="25" t="s">
        <v>337</v>
      </c>
      <c r="Q550" s="25" t="s">
        <v>338</v>
      </c>
      <c r="R550" s="25" t="s">
        <v>337</v>
      </c>
      <c r="S550" s="25" t="s">
        <v>338</v>
      </c>
      <c r="T550" s="25" t="s">
        <v>336</v>
      </c>
      <c r="U550" s="25" t="s">
        <v>338</v>
      </c>
      <c r="V550" s="25" t="s">
        <v>339</v>
      </c>
      <c r="W550" s="25" t="s">
        <v>337</v>
      </c>
      <c r="X550" s="25" t="s">
        <v>336</v>
      </c>
      <c r="Y550" s="25" t="s">
        <v>337</v>
      </c>
      <c r="Z550" s="25" t="s">
        <v>337</v>
      </c>
      <c r="AA550" s="25" t="s">
        <v>336</v>
      </c>
      <c r="AB550" s="25" t="s">
        <v>119</v>
      </c>
      <c r="AC550" s="152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02">
        <v>2.4500000000000001E-2</v>
      </c>
      <c r="E551" s="202">
        <v>2.5300000000000003E-2</v>
      </c>
      <c r="F551" s="202">
        <v>2.2639297145185203E-2</v>
      </c>
      <c r="G551" s="202">
        <v>2.5399999999999999E-2</v>
      </c>
      <c r="H551" s="202">
        <v>2.4319999999999998E-2</v>
      </c>
      <c r="I551" s="202">
        <v>2.4399999999999998E-2</v>
      </c>
      <c r="J551" s="202">
        <v>2.3099999999999999E-2</v>
      </c>
      <c r="K551" s="202">
        <v>2.5500000000000002E-2</v>
      </c>
      <c r="L551" s="202">
        <v>2.29E-2</v>
      </c>
      <c r="M551" s="202">
        <v>2.3099999999999999E-2</v>
      </c>
      <c r="N551" s="202">
        <v>2.4399999999999998E-2</v>
      </c>
      <c r="O551" s="202">
        <v>2.5700000000000001E-2</v>
      </c>
      <c r="P551" s="202">
        <v>2.5500000000000002E-2</v>
      </c>
      <c r="Q551" s="202">
        <v>2.4298653211690936E-2</v>
      </c>
      <c r="R551" s="202">
        <v>2.3599999999999999E-2</v>
      </c>
      <c r="S551" s="202">
        <v>2.3800000000000002E-2</v>
      </c>
      <c r="T551" s="202">
        <v>2.4694099999999997E-2</v>
      </c>
      <c r="U551" s="202">
        <v>2.2800000000000001E-2</v>
      </c>
      <c r="V551" s="202">
        <v>2.4500000000000001E-2</v>
      </c>
      <c r="W551" s="202">
        <v>2.4299999999999999E-2</v>
      </c>
      <c r="X551" s="202">
        <v>2.52E-2</v>
      </c>
      <c r="Y551" s="202">
        <v>2.4230000000000002E-2</v>
      </c>
      <c r="Z551" s="202">
        <v>2.3599999999999999E-2</v>
      </c>
      <c r="AA551" s="202">
        <v>2.47E-2</v>
      </c>
      <c r="AB551" s="202">
        <v>2.4800000000000003E-2</v>
      </c>
      <c r="AC551" s="204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205"/>
      <c r="AT551" s="205"/>
      <c r="AU551" s="205"/>
      <c r="AV551" s="205"/>
      <c r="AW551" s="205"/>
      <c r="AX551" s="205"/>
      <c r="AY551" s="205"/>
      <c r="AZ551" s="205"/>
      <c r="BA551" s="205"/>
      <c r="BB551" s="205"/>
      <c r="BC551" s="205"/>
      <c r="BD551" s="205"/>
      <c r="BE551" s="205"/>
      <c r="BF551" s="205"/>
      <c r="BG551" s="205"/>
      <c r="BH551" s="205"/>
      <c r="BI551" s="205"/>
      <c r="BJ551" s="205"/>
      <c r="BK551" s="205"/>
      <c r="BL551" s="205"/>
      <c r="BM551" s="206">
        <v>1</v>
      </c>
    </row>
    <row r="552" spans="1:65">
      <c r="A552" s="29"/>
      <c r="B552" s="19">
        <v>1</v>
      </c>
      <c r="C552" s="9">
        <v>2</v>
      </c>
      <c r="D552" s="23">
        <v>2.4399999999999998E-2</v>
      </c>
      <c r="E552" s="23">
        <v>2.5000000000000001E-2</v>
      </c>
      <c r="F552" s="23">
        <v>2.2607846427510001E-2</v>
      </c>
      <c r="G552" s="23">
        <v>2.5300000000000003E-2</v>
      </c>
      <c r="H552" s="23">
        <v>2.3609999999999999E-2</v>
      </c>
      <c r="I552" s="23">
        <v>2.4E-2</v>
      </c>
      <c r="J552" s="23">
        <v>2.3199999999999998E-2</v>
      </c>
      <c r="K552" s="23">
        <v>2.6600000000000002E-2</v>
      </c>
      <c r="L552" s="23">
        <v>2.3099999999999999E-2</v>
      </c>
      <c r="M552" s="23">
        <v>2.3699999999999999E-2</v>
      </c>
      <c r="N552" s="23">
        <v>2.3699999999999999E-2</v>
      </c>
      <c r="O552" s="23">
        <v>2.5300000000000003E-2</v>
      </c>
      <c r="P552" s="23">
        <v>2.5799999999999997E-2</v>
      </c>
      <c r="Q552" s="23">
        <v>2.4461774672403194E-2</v>
      </c>
      <c r="R552" s="23">
        <v>2.4E-2</v>
      </c>
      <c r="S552" s="23">
        <v>2.3300000000000001E-2</v>
      </c>
      <c r="T552" s="23">
        <v>2.3990919999999999E-2</v>
      </c>
      <c r="U552" s="23">
        <v>2.29E-2</v>
      </c>
      <c r="V552" s="23">
        <v>2.46E-2</v>
      </c>
      <c r="W552" s="23">
        <v>2.6600000000000002E-2</v>
      </c>
      <c r="X552" s="23">
        <v>2.47E-2</v>
      </c>
      <c r="Y552" s="23">
        <v>2.4219999999999998E-2</v>
      </c>
      <c r="Z552" s="23">
        <v>2.3800000000000002E-2</v>
      </c>
      <c r="AA552" s="23">
        <v>2.46E-2</v>
      </c>
      <c r="AB552" s="23">
        <v>2.47E-2</v>
      </c>
      <c r="AC552" s="204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06">
        <v>16</v>
      </c>
    </row>
    <row r="553" spans="1:65">
      <c r="A553" s="29"/>
      <c r="B553" s="19">
        <v>1</v>
      </c>
      <c r="C553" s="9">
        <v>3</v>
      </c>
      <c r="D553" s="23">
        <v>2.41E-2</v>
      </c>
      <c r="E553" s="23">
        <v>2.4899999999999999E-2</v>
      </c>
      <c r="F553" s="23">
        <v>2.26642586480728E-2</v>
      </c>
      <c r="G553" s="23">
        <v>2.5399999999999999E-2</v>
      </c>
      <c r="H553" s="23">
        <v>2.409E-2</v>
      </c>
      <c r="I553" s="23">
        <v>2.41E-2</v>
      </c>
      <c r="J553" s="23">
        <v>2.3800000000000002E-2</v>
      </c>
      <c r="K553" s="23">
        <v>2.63E-2</v>
      </c>
      <c r="L553" s="23">
        <v>2.3E-2</v>
      </c>
      <c r="M553" s="23">
        <v>2.4E-2</v>
      </c>
      <c r="N553" s="23">
        <v>2.3400000000000001E-2</v>
      </c>
      <c r="O553" s="23">
        <v>2.3099999999999999E-2</v>
      </c>
      <c r="P553" s="23">
        <v>2.5999999999999999E-2</v>
      </c>
      <c r="Q553" s="23">
        <v>2.4477399784589286E-2</v>
      </c>
      <c r="R553" s="23">
        <v>2.3699999999999999E-2</v>
      </c>
      <c r="S553" s="23">
        <v>2.3300000000000001E-2</v>
      </c>
      <c r="T553" s="23">
        <v>2.4670889999999997E-2</v>
      </c>
      <c r="U553" s="23">
        <v>2.3E-2</v>
      </c>
      <c r="V553" s="23">
        <v>2.5000000000000001E-2</v>
      </c>
      <c r="W553" s="23">
        <v>2.3199999999999998E-2</v>
      </c>
      <c r="X553" s="23">
        <v>2.52E-2</v>
      </c>
      <c r="Y553" s="23">
        <v>2.4334999999999999E-2</v>
      </c>
      <c r="Z553" s="23">
        <v>2.35E-2</v>
      </c>
      <c r="AA553" s="23">
        <v>2.5599999999999998E-2</v>
      </c>
      <c r="AB553" s="23">
        <v>2.4800000000000003E-2</v>
      </c>
      <c r="AC553" s="204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06">
        <v>16</v>
      </c>
    </row>
    <row r="554" spans="1:65">
      <c r="A554" s="29"/>
      <c r="B554" s="19">
        <v>1</v>
      </c>
      <c r="C554" s="9">
        <v>4</v>
      </c>
      <c r="D554" s="23">
        <v>2.46E-2</v>
      </c>
      <c r="E554" s="23">
        <v>2.5599999999999998E-2</v>
      </c>
      <c r="F554" s="23">
        <v>2.26824296945729E-2</v>
      </c>
      <c r="G554" s="23">
        <v>2.6100000000000002E-2</v>
      </c>
      <c r="H554" s="23">
        <v>2.383E-2</v>
      </c>
      <c r="I554" s="23">
        <v>2.3900000000000001E-2</v>
      </c>
      <c r="J554" s="23">
        <v>2.3199999999999998E-2</v>
      </c>
      <c r="K554" s="23">
        <v>2.4800000000000003E-2</v>
      </c>
      <c r="L554" s="23">
        <v>2.41E-2</v>
      </c>
      <c r="M554" s="23">
        <v>2.3699999999999999E-2</v>
      </c>
      <c r="N554" s="23">
        <v>2.3699999999999999E-2</v>
      </c>
      <c r="O554" s="23">
        <v>2.5999999999999999E-2</v>
      </c>
      <c r="P554" s="23">
        <v>2.5599999999999998E-2</v>
      </c>
      <c r="Q554" s="23">
        <v>2.4461549585021003E-2</v>
      </c>
      <c r="R554" s="23">
        <v>2.3199999999999998E-2</v>
      </c>
      <c r="S554" s="23">
        <v>2.3E-2</v>
      </c>
      <c r="T554" s="23">
        <v>2.4578739999999998E-2</v>
      </c>
      <c r="U554" s="23">
        <v>2.29E-2</v>
      </c>
      <c r="V554" s="23">
        <v>2.3300000000000001E-2</v>
      </c>
      <c r="W554" s="23">
        <v>2.47E-2</v>
      </c>
      <c r="X554" s="23">
        <v>2.5000000000000001E-2</v>
      </c>
      <c r="Y554" s="23">
        <v>2.4255000000000002E-2</v>
      </c>
      <c r="Z554" s="23">
        <v>2.3599999999999999E-2</v>
      </c>
      <c r="AA554" s="23">
        <v>2.5599999999999998E-2</v>
      </c>
      <c r="AB554" s="23">
        <v>2.4500000000000001E-2</v>
      </c>
      <c r="AC554" s="204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6">
        <v>2.4243332245646173E-2</v>
      </c>
    </row>
    <row r="555" spans="1:65">
      <c r="A555" s="29"/>
      <c r="B555" s="19">
        <v>1</v>
      </c>
      <c r="C555" s="9">
        <v>5</v>
      </c>
      <c r="D555" s="23">
        <v>2.41E-2</v>
      </c>
      <c r="E555" s="23">
        <v>2.5300000000000003E-2</v>
      </c>
      <c r="F555" s="23">
        <v>2.2733000360862003E-2</v>
      </c>
      <c r="G555" s="23">
        <v>2.4800000000000003E-2</v>
      </c>
      <c r="H555" s="23">
        <v>2.3940000000000003E-2</v>
      </c>
      <c r="I555" s="209">
        <v>2.5000000000000001E-2</v>
      </c>
      <c r="J555" s="23">
        <v>2.3400000000000001E-2</v>
      </c>
      <c r="K555" s="23">
        <v>2.5700000000000001E-2</v>
      </c>
      <c r="L555" s="23">
        <v>2.3599999999999999E-2</v>
      </c>
      <c r="M555" s="23">
        <v>2.3599999999999999E-2</v>
      </c>
      <c r="N555" s="23">
        <v>2.4299999999999999E-2</v>
      </c>
      <c r="O555" s="23">
        <v>2.3900000000000001E-2</v>
      </c>
      <c r="P555" s="23">
        <v>2.5899999999999999E-2</v>
      </c>
      <c r="Q555" s="23">
        <v>2.4578510656080129E-2</v>
      </c>
      <c r="R555" s="23">
        <v>2.3900000000000001E-2</v>
      </c>
      <c r="S555" s="23">
        <v>2.3900000000000001E-2</v>
      </c>
      <c r="T555" s="23">
        <v>2.403748E-2</v>
      </c>
      <c r="U555" s="23">
        <v>2.29E-2</v>
      </c>
      <c r="V555" s="23">
        <v>2.52E-2</v>
      </c>
      <c r="W555" s="23">
        <v>2.4E-2</v>
      </c>
      <c r="X555" s="23">
        <v>2.5099999999999997E-2</v>
      </c>
      <c r="Y555" s="23">
        <v>2.4045E-2</v>
      </c>
      <c r="Z555" s="23">
        <v>2.3300000000000001E-2</v>
      </c>
      <c r="AA555" s="23">
        <v>2.5599999999999998E-2</v>
      </c>
      <c r="AB555" s="23">
        <v>2.47E-2</v>
      </c>
      <c r="AC555" s="204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6">
        <v>97</v>
      </c>
    </row>
    <row r="556" spans="1:65">
      <c r="A556" s="29"/>
      <c r="B556" s="19">
        <v>1</v>
      </c>
      <c r="C556" s="9">
        <v>6</v>
      </c>
      <c r="D556" s="23">
        <v>2.4299999999999999E-2</v>
      </c>
      <c r="E556" s="23">
        <v>2.52E-2</v>
      </c>
      <c r="F556" s="23">
        <v>2.2764671739722721E-2</v>
      </c>
      <c r="G556" s="23">
        <v>2.5500000000000002E-2</v>
      </c>
      <c r="H556" s="23">
        <v>2.3480000000000001E-2</v>
      </c>
      <c r="I556" s="23">
        <v>2.3900000000000001E-2</v>
      </c>
      <c r="J556" s="23">
        <v>2.3199999999999998E-2</v>
      </c>
      <c r="K556" s="23">
        <v>2.52E-2</v>
      </c>
      <c r="L556" s="23">
        <v>2.3199999999999998E-2</v>
      </c>
      <c r="M556" s="23">
        <v>2.3900000000000001E-2</v>
      </c>
      <c r="N556" s="23">
        <v>2.3599999999999999E-2</v>
      </c>
      <c r="O556" s="23">
        <v>2.5399999999999999E-2</v>
      </c>
      <c r="P556" s="23">
        <v>2.5899999999999999E-2</v>
      </c>
      <c r="Q556" s="23">
        <v>2.3983554921216638E-2</v>
      </c>
      <c r="R556" s="23">
        <v>2.3599999999999999E-2</v>
      </c>
      <c r="S556" s="23">
        <v>2.3400000000000001E-2</v>
      </c>
      <c r="T556" s="23">
        <v>2.4769759999999998E-2</v>
      </c>
      <c r="U556" s="23">
        <v>2.29E-2</v>
      </c>
      <c r="V556" s="23">
        <v>2.2800000000000001E-2</v>
      </c>
      <c r="W556" s="23">
        <v>2.2499999999999999E-2</v>
      </c>
      <c r="X556" s="23">
        <v>2.5300000000000003E-2</v>
      </c>
      <c r="Y556" s="23">
        <v>2.419E-2</v>
      </c>
      <c r="Z556" s="23">
        <v>2.35E-2</v>
      </c>
      <c r="AA556" s="23">
        <v>2.4899999999999999E-2</v>
      </c>
      <c r="AB556" s="23">
        <v>2.4500000000000001E-2</v>
      </c>
      <c r="AC556" s="204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56"/>
    </row>
    <row r="557" spans="1:65">
      <c r="A557" s="29"/>
      <c r="B557" s="20" t="s">
        <v>275</v>
      </c>
      <c r="C557" s="12"/>
      <c r="D557" s="210">
        <v>2.4333333333333332E-2</v>
      </c>
      <c r="E557" s="210">
        <v>2.5216666666666665E-2</v>
      </c>
      <c r="F557" s="210">
        <v>2.2681917335987605E-2</v>
      </c>
      <c r="G557" s="210">
        <v>2.5416666666666667E-2</v>
      </c>
      <c r="H557" s="210">
        <v>2.3878333333333335E-2</v>
      </c>
      <c r="I557" s="210">
        <v>2.4216666666666668E-2</v>
      </c>
      <c r="J557" s="210">
        <v>2.3316666666666666E-2</v>
      </c>
      <c r="K557" s="210">
        <v>2.5683333333333336E-2</v>
      </c>
      <c r="L557" s="210">
        <v>2.3316666666666666E-2</v>
      </c>
      <c r="M557" s="210">
        <v>2.3666666666666666E-2</v>
      </c>
      <c r="N557" s="210">
        <v>2.385E-2</v>
      </c>
      <c r="O557" s="210">
        <v>2.4900000000000002E-2</v>
      </c>
      <c r="P557" s="210">
        <v>2.5783333333333335E-2</v>
      </c>
      <c r="Q557" s="210">
        <v>2.4376907138500201E-2</v>
      </c>
      <c r="R557" s="210">
        <v>2.3666666666666669E-2</v>
      </c>
      <c r="S557" s="210">
        <v>2.3450000000000002E-2</v>
      </c>
      <c r="T557" s="210">
        <v>2.4456981666666665E-2</v>
      </c>
      <c r="U557" s="210">
        <v>2.2900000000000004E-2</v>
      </c>
      <c r="V557" s="210">
        <v>2.4233333333333332E-2</v>
      </c>
      <c r="W557" s="210">
        <v>2.4216666666666664E-2</v>
      </c>
      <c r="X557" s="210">
        <v>2.5083333333333329E-2</v>
      </c>
      <c r="Y557" s="210">
        <v>2.4212499999999998E-2</v>
      </c>
      <c r="Z557" s="210">
        <v>2.3549999999999998E-2</v>
      </c>
      <c r="AA557" s="210">
        <v>2.5166666666666667E-2</v>
      </c>
      <c r="AB557" s="210">
        <v>2.4666666666666667E-2</v>
      </c>
      <c r="AC557" s="204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56"/>
    </row>
    <row r="558" spans="1:65">
      <c r="A558" s="29"/>
      <c r="B558" s="3" t="s">
        <v>276</v>
      </c>
      <c r="C558" s="28"/>
      <c r="D558" s="23">
        <v>2.4349999999999997E-2</v>
      </c>
      <c r="E558" s="23">
        <v>2.5250000000000002E-2</v>
      </c>
      <c r="F558" s="23">
        <v>2.267334417132285E-2</v>
      </c>
      <c r="G558" s="23">
        <v>2.5399999999999999E-2</v>
      </c>
      <c r="H558" s="23">
        <v>2.3885000000000003E-2</v>
      </c>
      <c r="I558" s="23">
        <v>2.4050000000000002E-2</v>
      </c>
      <c r="J558" s="23">
        <v>2.3199999999999998E-2</v>
      </c>
      <c r="K558" s="23">
        <v>2.5600000000000001E-2</v>
      </c>
      <c r="L558" s="23">
        <v>2.3149999999999997E-2</v>
      </c>
      <c r="M558" s="23">
        <v>2.3699999999999999E-2</v>
      </c>
      <c r="N558" s="23">
        <v>2.3699999999999999E-2</v>
      </c>
      <c r="O558" s="23">
        <v>2.5350000000000001E-2</v>
      </c>
      <c r="P558" s="23">
        <v>2.5849999999999998E-2</v>
      </c>
      <c r="Q558" s="23">
        <v>2.4461662128712099E-2</v>
      </c>
      <c r="R558" s="23">
        <v>2.3649999999999997E-2</v>
      </c>
      <c r="S558" s="23">
        <v>2.3350000000000003E-2</v>
      </c>
      <c r="T558" s="23">
        <v>2.4624814999999998E-2</v>
      </c>
      <c r="U558" s="23">
        <v>2.29E-2</v>
      </c>
      <c r="V558" s="23">
        <v>2.4550000000000002E-2</v>
      </c>
      <c r="W558" s="23">
        <v>2.4149999999999998E-2</v>
      </c>
      <c r="X558" s="23">
        <v>2.5149999999999999E-2</v>
      </c>
      <c r="Y558" s="23">
        <v>2.4225E-2</v>
      </c>
      <c r="Z558" s="23">
        <v>2.3550000000000001E-2</v>
      </c>
      <c r="AA558" s="23">
        <v>2.5249999999999998E-2</v>
      </c>
      <c r="AB558" s="23">
        <v>2.47E-2</v>
      </c>
      <c r="AC558" s="204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56"/>
    </row>
    <row r="559" spans="1:65">
      <c r="A559" s="29"/>
      <c r="B559" s="3" t="s">
        <v>277</v>
      </c>
      <c r="C559" s="28"/>
      <c r="D559" s="23">
        <v>2.065591117977291E-4</v>
      </c>
      <c r="E559" s="23">
        <v>2.4832774042918884E-4</v>
      </c>
      <c r="F559" s="23">
        <v>5.8434302742132771E-5</v>
      </c>
      <c r="G559" s="23">
        <v>4.1673332800085285E-4</v>
      </c>
      <c r="H559" s="23">
        <v>3.0876636258936357E-4</v>
      </c>
      <c r="I559" s="23">
        <v>4.2622372841814735E-4</v>
      </c>
      <c r="J559" s="23">
        <v>2.5625508125043552E-4</v>
      </c>
      <c r="K559" s="23">
        <v>6.7354782062349996E-4</v>
      </c>
      <c r="L559" s="23">
        <v>4.5350486950711645E-4</v>
      </c>
      <c r="M559" s="23">
        <v>3.1411250638372718E-4</v>
      </c>
      <c r="N559" s="23">
        <v>4.0373258476372628E-4</v>
      </c>
      <c r="O559" s="23">
        <v>1.1401754250991382E-3</v>
      </c>
      <c r="P559" s="23">
        <v>1.9407902170679459E-4</v>
      </c>
      <c r="Q559" s="23">
        <v>2.1258374170446526E-4</v>
      </c>
      <c r="R559" s="23">
        <v>2.8047578623950257E-4</v>
      </c>
      <c r="S559" s="23">
        <v>3.3911649915626394E-4</v>
      </c>
      <c r="T559" s="23">
        <v>3.4866384443567712E-4</v>
      </c>
      <c r="U559" s="23">
        <v>6.3245553203367198E-5</v>
      </c>
      <c r="V559" s="23">
        <v>9.6471066474185219E-4</v>
      </c>
      <c r="W559" s="23">
        <v>1.4105554461511501E-3</v>
      </c>
      <c r="X559" s="23">
        <v>2.1369760566432866E-4</v>
      </c>
      <c r="Y559" s="23">
        <v>9.564256374648251E-5</v>
      </c>
      <c r="Z559" s="23">
        <v>1.6431676725154991E-4</v>
      </c>
      <c r="AA559" s="23">
        <v>4.8442405665559754E-4</v>
      </c>
      <c r="AB559" s="23">
        <v>1.3662601021279517E-4</v>
      </c>
      <c r="AC559" s="204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56"/>
    </row>
    <row r="560" spans="1:65">
      <c r="A560" s="29"/>
      <c r="B560" s="3" t="s">
        <v>87</v>
      </c>
      <c r="C560" s="28"/>
      <c r="D560" s="13">
        <v>8.4887306218244842E-3</v>
      </c>
      <c r="E560" s="13">
        <v>9.8477623435236829E-3</v>
      </c>
      <c r="F560" s="13">
        <v>2.5762505821948166E-3</v>
      </c>
      <c r="G560" s="13">
        <v>1.6396065363967982E-2</v>
      </c>
      <c r="H560" s="13">
        <v>1.2930817167140235E-2</v>
      </c>
      <c r="I560" s="13">
        <v>1.7600429253330239E-2</v>
      </c>
      <c r="J560" s="13">
        <v>1.0990210775572646E-2</v>
      </c>
      <c r="K560" s="13">
        <v>2.6225093599876698E-2</v>
      </c>
      <c r="L560" s="13">
        <v>1.9449815704379547E-2</v>
      </c>
      <c r="M560" s="13">
        <v>1.3272359424664528E-2</v>
      </c>
      <c r="N560" s="13">
        <v>1.6927990975418292E-2</v>
      </c>
      <c r="O560" s="13">
        <v>4.5790177714824826E-2</v>
      </c>
      <c r="P560" s="13">
        <v>7.5273053021381216E-3</v>
      </c>
      <c r="Q560" s="13">
        <v>8.7207019535598292E-3</v>
      </c>
      <c r="R560" s="13">
        <v>1.1851089559415601E-2</v>
      </c>
      <c r="S560" s="13">
        <v>1.4461257959755391E-2</v>
      </c>
      <c r="T560" s="13">
        <v>1.4256209093491047E-2</v>
      </c>
      <c r="U560" s="13">
        <v>2.7618145503653792E-3</v>
      </c>
      <c r="V560" s="13">
        <v>3.980924338687148E-2</v>
      </c>
      <c r="W560" s="13">
        <v>5.8247299909889201E-2</v>
      </c>
      <c r="X560" s="13">
        <v>8.5195058736609441E-3</v>
      </c>
      <c r="Y560" s="13">
        <v>3.9501316983575636E-3</v>
      </c>
      <c r="Z560" s="13">
        <v>6.9773574204479794E-3</v>
      </c>
      <c r="AA560" s="13">
        <v>1.92486380128052E-2</v>
      </c>
      <c r="AB560" s="13">
        <v>5.5388923059241282E-3</v>
      </c>
      <c r="AC560" s="152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278</v>
      </c>
      <c r="C561" s="28"/>
      <c r="D561" s="13">
        <v>3.7124058184418995E-3</v>
      </c>
      <c r="E561" s="13">
        <v>4.0148541098152579E-2</v>
      </c>
      <c r="F561" s="13">
        <v>-6.4405952689898016E-2</v>
      </c>
      <c r="G561" s="13">
        <v>4.8398232104879479E-2</v>
      </c>
      <c r="H561" s="13">
        <v>-1.5055641221861649E-2</v>
      </c>
      <c r="I561" s="13">
        <v>-1.0999139354819221E-3</v>
      </c>
      <c r="J561" s="13">
        <v>-3.8223523465753195E-2</v>
      </c>
      <c r="K561" s="13">
        <v>5.9397820113848754E-2</v>
      </c>
      <c r="L561" s="13">
        <v>-3.8223523465753195E-2</v>
      </c>
      <c r="M561" s="13">
        <v>-2.3786564203981064E-2</v>
      </c>
      <c r="N561" s="13">
        <v>-1.6224347447814647E-2</v>
      </c>
      <c r="O561" s="13">
        <v>2.7086530337501635E-2</v>
      </c>
      <c r="P561" s="13">
        <v>6.3522665617212315E-2</v>
      </c>
      <c r="Q561" s="13">
        <v>5.5097579615119852E-3</v>
      </c>
      <c r="R561" s="13">
        <v>-2.3786564203980953E-2</v>
      </c>
      <c r="S561" s="13">
        <v>-3.2723729461268447E-2</v>
      </c>
      <c r="T561" s="13">
        <v>8.8127085359257507E-3</v>
      </c>
      <c r="U561" s="13">
        <v>-5.5410379729767367E-2</v>
      </c>
      <c r="V561" s="13">
        <v>-4.1243968492143956E-4</v>
      </c>
      <c r="W561" s="13">
        <v>-1.0999139354821441E-3</v>
      </c>
      <c r="X561" s="13">
        <v>3.4648747093667831E-2</v>
      </c>
      <c r="Y561" s="13">
        <v>-1.2717824981222092E-3</v>
      </c>
      <c r="Z561" s="13">
        <v>-2.8598883957905108E-2</v>
      </c>
      <c r="AA561" s="13">
        <v>3.808611834647091E-2</v>
      </c>
      <c r="AB561" s="13">
        <v>1.7461890829653548E-2</v>
      </c>
      <c r="AC561" s="152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279</v>
      </c>
      <c r="C562" s="46"/>
      <c r="D562" s="44">
        <v>0.12</v>
      </c>
      <c r="E562" s="44">
        <v>1.01</v>
      </c>
      <c r="F562" s="44">
        <v>1.55</v>
      </c>
      <c r="G562" s="44">
        <v>1.21</v>
      </c>
      <c r="H562" s="44">
        <v>0.34</v>
      </c>
      <c r="I562" s="44">
        <v>0</v>
      </c>
      <c r="J562" s="44">
        <v>0.91</v>
      </c>
      <c r="K562" s="44">
        <v>1.48</v>
      </c>
      <c r="L562" s="44">
        <v>0.91</v>
      </c>
      <c r="M562" s="44">
        <v>0.56000000000000005</v>
      </c>
      <c r="N562" s="44">
        <v>0.37</v>
      </c>
      <c r="O562" s="44">
        <v>0.69</v>
      </c>
      <c r="P562" s="44">
        <v>1.58</v>
      </c>
      <c r="Q562" s="44">
        <v>0.16</v>
      </c>
      <c r="R562" s="44">
        <v>0.56000000000000005</v>
      </c>
      <c r="S562" s="44">
        <v>0.78</v>
      </c>
      <c r="T562" s="44">
        <v>0.24</v>
      </c>
      <c r="U562" s="44">
        <v>1.33</v>
      </c>
      <c r="V562" s="44">
        <v>0.02</v>
      </c>
      <c r="W562" s="44">
        <v>0</v>
      </c>
      <c r="X562" s="44">
        <v>0.88</v>
      </c>
      <c r="Y562" s="44">
        <v>0</v>
      </c>
      <c r="Z562" s="44">
        <v>0.67</v>
      </c>
      <c r="AA562" s="44">
        <v>0.96</v>
      </c>
      <c r="AB562" s="44">
        <v>0.46</v>
      </c>
      <c r="AC562" s="152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BM563" s="55"/>
    </row>
    <row r="564" spans="1:65" ht="15">
      <c r="B564" s="8" t="s">
        <v>668</v>
      </c>
      <c r="BM564" s="27" t="s">
        <v>67</v>
      </c>
    </row>
    <row r="565" spans="1:65" ht="15">
      <c r="A565" s="24" t="s">
        <v>26</v>
      </c>
      <c r="B565" s="18" t="s">
        <v>114</v>
      </c>
      <c r="C565" s="15" t="s">
        <v>115</v>
      </c>
      <c r="D565" s="16" t="s">
        <v>244</v>
      </c>
      <c r="E565" s="17" t="s">
        <v>244</v>
      </c>
      <c r="F565" s="17" t="s">
        <v>244</v>
      </c>
      <c r="G565" s="17" t="s">
        <v>244</v>
      </c>
      <c r="H565" s="17" t="s">
        <v>244</v>
      </c>
      <c r="I565" s="17" t="s">
        <v>244</v>
      </c>
      <c r="J565" s="17" t="s">
        <v>244</v>
      </c>
      <c r="K565" s="17" t="s">
        <v>244</v>
      </c>
      <c r="L565" s="17" t="s">
        <v>244</v>
      </c>
      <c r="M565" s="17" t="s">
        <v>244</v>
      </c>
      <c r="N565" s="17" t="s">
        <v>244</v>
      </c>
      <c r="O565" s="17" t="s">
        <v>244</v>
      </c>
      <c r="P565" s="17" t="s">
        <v>244</v>
      </c>
      <c r="Q565" s="17" t="s">
        <v>244</v>
      </c>
      <c r="R565" s="17" t="s">
        <v>244</v>
      </c>
      <c r="S565" s="17" t="s">
        <v>244</v>
      </c>
      <c r="T565" s="17" t="s">
        <v>244</v>
      </c>
      <c r="U565" s="17" t="s">
        <v>244</v>
      </c>
      <c r="V565" s="17" t="s">
        <v>244</v>
      </c>
      <c r="W565" s="17" t="s">
        <v>244</v>
      </c>
      <c r="X565" s="17" t="s">
        <v>244</v>
      </c>
      <c r="Y565" s="17" t="s">
        <v>244</v>
      </c>
      <c r="Z565" s="17" t="s">
        <v>244</v>
      </c>
      <c r="AA565" s="17" t="s">
        <v>244</v>
      </c>
      <c r="AB565" s="17" t="s">
        <v>244</v>
      </c>
      <c r="AC565" s="152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245</v>
      </c>
      <c r="C566" s="9" t="s">
        <v>245</v>
      </c>
      <c r="D566" s="150" t="s">
        <v>247</v>
      </c>
      <c r="E566" s="151" t="s">
        <v>248</v>
      </c>
      <c r="F566" s="151" t="s">
        <v>249</v>
      </c>
      <c r="G566" s="151" t="s">
        <v>250</v>
      </c>
      <c r="H566" s="151" t="s">
        <v>252</v>
      </c>
      <c r="I566" s="151" t="s">
        <v>253</v>
      </c>
      <c r="J566" s="151" t="s">
        <v>254</v>
      </c>
      <c r="K566" s="151" t="s">
        <v>255</v>
      </c>
      <c r="L566" s="151" t="s">
        <v>256</v>
      </c>
      <c r="M566" s="151" t="s">
        <v>257</v>
      </c>
      <c r="N566" s="151" t="s">
        <v>258</v>
      </c>
      <c r="O566" s="151" t="s">
        <v>259</v>
      </c>
      <c r="P566" s="151" t="s">
        <v>260</v>
      </c>
      <c r="Q566" s="151" t="s">
        <v>261</v>
      </c>
      <c r="R566" s="151" t="s">
        <v>262</v>
      </c>
      <c r="S566" s="151" t="s">
        <v>263</v>
      </c>
      <c r="T566" s="151" t="s">
        <v>265</v>
      </c>
      <c r="U566" s="151" t="s">
        <v>283</v>
      </c>
      <c r="V566" s="151" t="s">
        <v>305</v>
      </c>
      <c r="W566" s="151" t="s">
        <v>284</v>
      </c>
      <c r="X566" s="151" t="s">
        <v>266</v>
      </c>
      <c r="Y566" s="151" t="s">
        <v>267</v>
      </c>
      <c r="Z566" s="151" t="s">
        <v>285</v>
      </c>
      <c r="AA566" s="151" t="s">
        <v>268</v>
      </c>
      <c r="AB566" s="151" t="s">
        <v>269</v>
      </c>
      <c r="AC566" s="152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3</v>
      </c>
    </row>
    <row r="567" spans="1:65">
      <c r="A567" s="29"/>
      <c r="B567" s="19"/>
      <c r="C567" s="9"/>
      <c r="D567" s="10" t="s">
        <v>286</v>
      </c>
      <c r="E567" s="11" t="s">
        <v>289</v>
      </c>
      <c r="F567" s="11" t="s">
        <v>289</v>
      </c>
      <c r="G567" s="11" t="s">
        <v>286</v>
      </c>
      <c r="H567" s="11" t="s">
        <v>288</v>
      </c>
      <c r="I567" s="11" t="s">
        <v>286</v>
      </c>
      <c r="J567" s="11" t="s">
        <v>286</v>
      </c>
      <c r="K567" s="11" t="s">
        <v>286</v>
      </c>
      <c r="L567" s="11" t="s">
        <v>286</v>
      </c>
      <c r="M567" s="11" t="s">
        <v>286</v>
      </c>
      <c r="N567" s="11" t="s">
        <v>286</v>
      </c>
      <c r="O567" s="11" t="s">
        <v>288</v>
      </c>
      <c r="P567" s="11" t="s">
        <v>289</v>
      </c>
      <c r="Q567" s="11" t="s">
        <v>286</v>
      </c>
      <c r="R567" s="11" t="s">
        <v>288</v>
      </c>
      <c r="S567" s="11" t="s">
        <v>289</v>
      </c>
      <c r="T567" s="11" t="s">
        <v>289</v>
      </c>
      <c r="U567" s="11" t="s">
        <v>289</v>
      </c>
      <c r="V567" s="11" t="s">
        <v>286</v>
      </c>
      <c r="W567" s="11" t="s">
        <v>286</v>
      </c>
      <c r="X567" s="11" t="s">
        <v>289</v>
      </c>
      <c r="Y567" s="11" t="s">
        <v>289</v>
      </c>
      <c r="Z567" s="11" t="s">
        <v>289</v>
      </c>
      <c r="AA567" s="11" t="s">
        <v>289</v>
      </c>
      <c r="AB567" s="11" t="s">
        <v>286</v>
      </c>
      <c r="AC567" s="152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2</v>
      </c>
    </row>
    <row r="568" spans="1:65">
      <c r="A568" s="29"/>
      <c r="B568" s="19"/>
      <c r="C568" s="9"/>
      <c r="D568" s="25" t="s">
        <v>335</v>
      </c>
      <c r="E568" s="25" t="s">
        <v>335</v>
      </c>
      <c r="F568" s="25" t="s">
        <v>335</v>
      </c>
      <c r="G568" s="25" t="s">
        <v>336</v>
      </c>
      <c r="H568" s="25" t="s">
        <v>337</v>
      </c>
      <c r="I568" s="25" t="s">
        <v>336</v>
      </c>
      <c r="J568" s="25" t="s">
        <v>336</v>
      </c>
      <c r="K568" s="25" t="s">
        <v>336</v>
      </c>
      <c r="L568" s="25" t="s">
        <v>336</v>
      </c>
      <c r="M568" s="25" t="s">
        <v>336</v>
      </c>
      <c r="N568" s="25" t="s">
        <v>337</v>
      </c>
      <c r="O568" s="25" t="s">
        <v>336</v>
      </c>
      <c r="P568" s="25" t="s">
        <v>337</v>
      </c>
      <c r="Q568" s="25" t="s">
        <v>338</v>
      </c>
      <c r="R568" s="25" t="s">
        <v>337</v>
      </c>
      <c r="S568" s="25" t="s">
        <v>338</v>
      </c>
      <c r="T568" s="25" t="s">
        <v>338</v>
      </c>
      <c r="U568" s="25" t="s">
        <v>339</v>
      </c>
      <c r="V568" s="25" t="s">
        <v>337</v>
      </c>
      <c r="W568" s="25" t="s">
        <v>336</v>
      </c>
      <c r="X568" s="25" t="s">
        <v>337</v>
      </c>
      <c r="Y568" s="25" t="s">
        <v>337</v>
      </c>
      <c r="Z568" s="25" t="s">
        <v>336</v>
      </c>
      <c r="AA568" s="25" t="s">
        <v>336</v>
      </c>
      <c r="AB568" s="25" t="s">
        <v>119</v>
      </c>
      <c r="AC568" s="152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21">
        <v>3.2</v>
      </c>
      <c r="E569" s="21">
        <v>3.3</v>
      </c>
      <c r="F569" s="21">
        <v>3.0274736493622001</v>
      </c>
      <c r="G569" s="21">
        <v>2.63</v>
      </c>
      <c r="H569" s="146">
        <v>2.6</v>
      </c>
      <c r="I569" s="21">
        <v>3.04</v>
      </c>
      <c r="J569" s="21">
        <v>3.11</v>
      </c>
      <c r="K569" s="21">
        <v>3.05</v>
      </c>
      <c r="L569" s="21">
        <v>3.02</v>
      </c>
      <c r="M569" s="21">
        <v>3</v>
      </c>
      <c r="N569" s="146">
        <v>3.38</v>
      </c>
      <c r="O569" s="146">
        <v>4</v>
      </c>
      <c r="P569" s="21">
        <v>3.15</v>
      </c>
      <c r="Q569" s="21">
        <v>3.2054972215384416</v>
      </c>
      <c r="R569" s="146">
        <v>3</v>
      </c>
      <c r="S569" s="21">
        <v>3.33</v>
      </c>
      <c r="T569" s="146">
        <v>3</v>
      </c>
      <c r="U569" s="146">
        <v>2.4</v>
      </c>
      <c r="V569" s="146">
        <v>4.4400000000000004</v>
      </c>
      <c r="W569" s="21">
        <v>3.3</v>
      </c>
      <c r="X569" s="21">
        <v>3.05</v>
      </c>
      <c r="Y569" s="21">
        <v>3.13</v>
      </c>
      <c r="Z569" s="21">
        <v>3.09</v>
      </c>
      <c r="AA569" s="21">
        <v>2.9</v>
      </c>
      <c r="AB569" s="21">
        <v>3.11</v>
      </c>
      <c r="AC569" s="152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>
        <v>1</v>
      </c>
      <c r="C570" s="9">
        <v>2</v>
      </c>
      <c r="D570" s="11">
        <v>3.4</v>
      </c>
      <c r="E570" s="11">
        <v>3.2</v>
      </c>
      <c r="F570" s="11">
        <v>2.6950638232980797</v>
      </c>
      <c r="G570" s="11">
        <v>2.93</v>
      </c>
      <c r="H570" s="147">
        <v>2.5</v>
      </c>
      <c r="I570" s="11">
        <v>2.92</v>
      </c>
      <c r="J570" s="11">
        <v>3.17</v>
      </c>
      <c r="K570" s="11">
        <v>3.47</v>
      </c>
      <c r="L570" s="11">
        <v>3.2</v>
      </c>
      <c r="M570" s="11">
        <v>3.16</v>
      </c>
      <c r="N570" s="147">
        <v>3</v>
      </c>
      <c r="O570" s="147">
        <v>4</v>
      </c>
      <c r="P570" s="11">
        <v>3.1</v>
      </c>
      <c r="Q570" s="11">
        <v>3.1932185394531154</v>
      </c>
      <c r="R570" s="147">
        <v>3</v>
      </c>
      <c r="S570" s="11">
        <v>3.24</v>
      </c>
      <c r="T570" s="147">
        <v>4</v>
      </c>
      <c r="U570" s="147">
        <v>2.6</v>
      </c>
      <c r="V570" s="147">
        <v>3.9899999999999998</v>
      </c>
      <c r="W570" s="11">
        <v>3.71</v>
      </c>
      <c r="X570" s="11">
        <v>3.3</v>
      </c>
      <c r="Y570" s="11">
        <v>3.17</v>
      </c>
      <c r="Z570" s="11">
        <v>3.36</v>
      </c>
      <c r="AA570" s="11">
        <v>2.9</v>
      </c>
      <c r="AB570" s="11">
        <v>3.18</v>
      </c>
      <c r="AC570" s="152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17</v>
      </c>
    </row>
    <row r="571" spans="1:65">
      <c r="A571" s="29"/>
      <c r="B571" s="19">
        <v>1</v>
      </c>
      <c r="C571" s="9">
        <v>3</v>
      </c>
      <c r="D571" s="11">
        <v>3.3</v>
      </c>
      <c r="E571" s="11">
        <v>3.3</v>
      </c>
      <c r="F571" s="11">
        <v>2.7602417730391946</v>
      </c>
      <c r="G571" s="148">
        <v>2.4900000000000002</v>
      </c>
      <c r="H571" s="147">
        <v>2.7</v>
      </c>
      <c r="I571" s="11">
        <v>3.09</v>
      </c>
      <c r="J571" s="11">
        <v>3.18</v>
      </c>
      <c r="K571" s="11">
        <v>3.27</v>
      </c>
      <c r="L571" s="11">
        <v>3.17</v>
      </c>
      <c r="M571" s="11">
        <v>3.04</v>
      </c>
      <c r="N571" s="147">
        <v>3.27</v>
      </c>
      <c r="O571" s="148">
        <v>3.6</v>
      </c>
      <c r="P571" s="11">
        <v>3.06</v>
      </c>
      <c r="Q571" s="11">
        <v>3.1303803067488563</v>
      </c>
      <c r="R571" s="147">
        <v>3</v>
      </c>
      <c r="S571" s="11">
        <v>3.37</v>
      </c>
      <c r="T571" s="147">
        <v>4</v>
      </c>
      <c r="U571" s="147">
        <v>2.4</v>
      </c>
      <c r="V571" s="147">
        <v>3.48</v>
      </c>
      <c r="W571" s="11">
        <v>3.58</v>
      </c>
      <c r="X571" s="11">
        <v>3.1</v>
      </c>
      <c r="Y571" s="11">
        <v>3.19</v>
      </c>
      <c r="Z571" s="11">
        <v>3.26</v>
      </c>
      <c r="AA571" s="11">
        <v>2.8</v>
      </c>
      <c r="AB571" s="11">
        <v>3.19</v>
      </c>
      <c r="AC571" s="152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16</v>
      </c>
    </row>
    <row r="572" spans="1:65">
      <c r="A572" s="29"/>
      <c r="B572" s="19">
        <v>1</v>
      </c>
      <c r="C572" s="9">
        <v>4</v>
      </c>
      <c r="D572" s="11">
        <v>3.4</v>
      </c>
      <c r="E572" s="11">
        <v>3.1</v>
      </c>
      <c r="F572" s="11">
        <v>2.7661451734672671</v>
      </c>
      <c r="G572" s="11">
        <v>2.69</v>
      </c>
      <c r="H572" s="147">
        <v>2.7</v>
      </c>
      <c r="I572" s="11">
        <v>3</v>
      </c>
      <c r="J572" s="11">
        <v>3.13</v>
      </c>
      <c r="K572" s="11">
        <v>3.09</v>
      </c>
      <c r="L572" s="11">
        <v>3.22</v>
      </c>
      <c r="M572" s="11">
        <v>3.18</v>
      </c>
      <c r="N572" s="147">
        <v>3.12</v>
      </c>
      <c r="O572" s="147">
        <v>4.0999999999999996</v>
      </c>
      <c r="P572" s="11">
        <v>3.27</v>
      </c>
      <c r="Q572" s="11">
        <v>3.2813318603015778</v>
      </c>
      <c r="R572" s="147">
        <v>3</v>
      </c>
      <c r="S572" s="11">
        <v>3.23</v>
      </c>
      <c r="T572" s="147">
        <v>3</v>
      </c>
      <c r="U572" s="147">
        <v>2.5</v>
      </c>
      <c r="V572" s="147">
        <v>3.52</v>
      </c>
      <c r="W572" s="11">
        <v>3.37</v>
      </c>
      <c r="X572" s="11">
        <v>3.2</v>
      </c>
      <c r="Y572" s="11">
        <v>3.42</v>
      </c>
      <c r="Z572" s="11">
        <v>3.42</v>
      </c>
      <c r="AA572" s="11">
        <v>2.9</v>
      </c>
      <c r="AB572" s="11">
        <v>3.07</v>
      </c>
      <c r="AC572" s="152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3.1450342377775526</v>
      </c>
    </row>
    <row r="573" spans="1:65">
      <c r="A573" s="29"/>
      <c r="B573" s="19">
        <v>1</v>
      </c>
      <c r="C573" s="9">
        <v>5</v>
      </c>
      <c r="D573" s="11">
        <v>3.4</v>
      </c>
      <c r="E573" s="11">
        <v>3.2</v>
      </c>
      <c r="F573" s="11">
        <v>2.9916740542235547</v>
      </c>
      <c r="G573" s="11">
        <v>2.64</v>
      </c>
      <c r="H573" s="147">
        <v>2.7</v>
      </c>
      <c r="I573" s="11">
        <v>2.98</v>
      </c>
      <c r="J573" s="11">
        <v>3.2</v>
      </c>
      <c r="K573" s="11">
        <v>3.13</v>
      </c>
      <c r="L573" s="11">
        <v>3.14</v>
      </c>
      <c r="M573" s="11">
        <v>3.17</v>
      </c>
      <c r="N573" s="147">
        <v>3.19</v>
      </c>
      <c r="O573" s="147">
        <v>4.0999999999999996</v>
      </c>
      <c r="P573" s="11">
        <v>3.03</v>
      </c>
      <c r="Q573" s="11">
        <v>3.1623390510053762</v>
      </c>
      <c r="R573" s="147">
        <v>3</v>
      </c>
      <c r="S573" s="11">
        <v>3.25</v>
      </c>
      <c r="T573" s="147">
        <v>3</v>
      </c>
      <c r="U573" s="147">
        <v>2.6</v>
      </c>
      <c r="V573" s="147">
        <v>3.76</v>
      </c>
      <c r="W573" s="11">
        <v>3.33</v>
      </c>
      <c r="X573" s="11">
        <v>3.1</v>
      </c>
      <c r="Y573" s="11">
        <v>2.94</v>
      </c>
      <c r="Z573" s="11">
        <v>3.51</v>
      </c>
      <c r="AA573" s="11">
        <v>3.2</v>
      </c>
      <c r="AB573" s="11">
        <v>3.13</v>
      </c>
      <c r="AC573" s="152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98</v>
      </c>
    </row>
    <row r="574" spans="1:65">
      <c r="A574" s="29"/>
      <c r="B574" s="19">
        <v>1</v>
      </c>
      <c r="C574" s="9">
        <v>6</v>
      </c>
      <c r="D574" s="11">
        <v>3.4</v>
      </c>
      <c r="E574" s="11">
        <v>3.2</v>
      </c>
      <c r="F574" s="11">
        <v>2.7618502275380221</v>
      </c>
      <c r="G574" s="11">
        <v>2.86</v>
      </c>
      <c r="H574" s="147">
        <v>2.6</v>
      </c>
      <c r="I574" s="11">
        <v>3.09</v>
      </c>
      <c r="J574" s="11">
        <v>3.07</v>
      </c>
      <c r="K574" s="11">
        <v>3.43</v>
      </c>
      <c r="L574" s="11">
        <v>3.09</v>
      </c>
      <c r="M574" s="11">
        <v>3.28</v>
      </c>
      <c r="N574" s="147">
        <v>3.03</v>
      </c>
      <c r="O574" s="147">
        <v>4</v>
      </c>
      <c r="P574" s="11">
        <v>3.06</v>
      </c>
      <c r="Q574" s="11">
        <v>3.4784820000000001</v>
      </c>
      <c r="R574" s="147">
        <v>3</v>
      </c>
      <c r="S574" s="11">
        <v>3.22</v>
      </c>
      <c r="T574" s="147">
        <v>3</v>
      </c>
      <c r="U574" s="147">
        <v>2.4</v>
      </c>
      <c r="V574" s="147">
        <v>3.42</v>
      </c>
      <c r="W574" s="11">
        <v>3.62</v>
      </c>
      <c r="X574" s="11">
        <v>3.06</v>
      </c>
      <c r="Y574" s="11">
        <v>2.94</v>
      </c>
      <c r="Z574" s="11">
        <v>3.29</v>
      </c>
      <c r="AA574" s="11">
        <v>3</v>
      </c>
      <c r="AB574" s="11">
        <v>3.09</v>
      </c>
      <c r="AC574" s="152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20" t="s">
        <v>275</v>
      </c>
      <c r="C575" s="12"/>
      <c r="D575" s="22">
        <v>3.3499999999999996</v>
      </c>
      <c r="E575" s="22">
        <v>3.2166666666666668</v>
      </c>
      <c r="F575" s="22">
        <v>2.83374145015472</v>
      </c>
      <c r="G575" s="22">
        <v>2.706666666666667</v>
      </c>
      <c r="H575" s="22">
        <v>2.6333333333333333</v>
      </c>
      <c r="I575" s="22">
        <v>3.02</v>
      </c>
      <c r="J575" s="22">
        <v>3.1433333333333331</v>
      </c>
      <c r="K575" s="22">
        <v>3.2399999999999998</v>
      </c>
      <c r="L575" s="22">
        <v>3.1400000000000006</v>
      </c>
      <c r="M575" s="22">
        <v>3.1383333333333332</v>
      </c>
      <c r="N575" s="22">
        <v>3.1649999999999996</v>
      </c>
      <c r="O575" s="22">
        <v>3.9666666666666663</v>
      </c>
      <c r="P575" s="22">
        <v>3.1116666666666664</v>
      </c>
      <c r="Q575" s="22">
        <v>3.2418748298412279</v>
      </c>
      <c r="R575" s="22">
        <v>3</v>
      </c>
      <c r="S575" s="22">
        <v>3.2733333333333334</v>
      </c>
      <c r="T575" s="22">
        <v>3.3333333333333335</v>
      </c>
      <c r="U575" s="22">
        <v>2.4833333333333334</v>
      </c>
      <c r="V575" s="22">
        <v>3.7683333333333331</v>
      </c>
      <c r="W575" s="22">
        <v>3.4849999999999999</v>
      </c>
      <c r="X575" s="22">
        <v>3.1349999999999998</v>
      </c>
      <c r="Y575" s="22">
        <v>3.1316666666666664</v>
      </c>
      <c r="Z575" s="22">
        <v>3.3216666666666668</v>
      </c>
      <c r="AA575" s="22">
        <v>2.9499999999999997</v>
      </c>
      <c r="AB575" s="22">
        <v>3.1283333333333334</v>
      </c>
      <c r="AC575" s="152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A576" s="29"/>
      <c r="B576" s="3" t="s">
        <v>276</v>
      </c>
      <c r="C576" s="28"/>
      <c r="D576" s="11">
        <v>3.4</v>
      </c>
      <c r="E576" s="11">
        <v>3.2</v>
      </c>
      <c r="F576" s="11">
        <v>2.7639977005026446</v>
      </c>
      <c r="G576" s="11">
        <v>2.665</v>
      </c>
      <c r="H576" s="11">
        <v>2.6500000000000004</v>
      </c>
      <c r="I576" s="11">
        <v>3.02</v>
      </c>
      <c r="J576" s="11">
        <v>3.15</v>
      </c>
      <c r="K576" s="11">
        <v>3.2</v>
      </c>
      <c r="L576" s="11">
        <v>3.1550000000000002</v>
      </c>
      <c r="M576" s="11">
        <v>3.165</v>
      </c>
      <c r="N576" s="11">
        <v>3.1550000000000002</v>
      </c>
      <c r="O576" s="11">
        <v>4</v>
      </c>
      <c r="P576" s="11">
        <v>3.08</v>
      </c>
      <c r="Q576" s="11">
        <v>3.1993578804957785</v>
      </c>
      <c r="R576" s="11">
        <v>3</v>
      </c>
      <c r="S576" s="11">
        <v>3.2450000000000001</v>
      </c>
      <c r="T576" s="11">
        <v>3</v>
      </c>
      <c r="U576" s="11">
        <v>2.4500000000000002</v>
      </c>
      <c r="V576" s="11">
        <v>3.6399999999999997</v>
      </c>
      <c r="W576" s="11">
        <v>3.4750000000000001</v>
      </c>
      <c r="X576" s="11">
        <v>3.1</v>
      </c>
      <c r="Y576" s="11">
        <v>3.15</v>
      </c>
      <c r="Z576" s="11">
        <v>3.3250000000000002</v>
      </c>
      <c r="AA576" s="11">
        <v>2.9</v>
      </c>
      <c r="AB576" s="11">
        <v>3.12</v>
      </c>
      <c r="AC576" s="152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29"/>
      <c r="B577" s="3" t="s">
        <v>277</v>
      </c>
      <c r="C577" s="28"/>
      <c r="D577" s="23">
        <v>8.3666002653407484E-2</v>
      </c>
      <c r="E577" s="23">
        <v>7.5277265270907973E-2</v>
      </c>
      <c r="F577" s="23">
        <v>0.13917339090195111</v>
      </c>
      <c r="G577" s="23">
        <v>0.16182294851678689</v>
      </c>
      <c r="H577" s="23">
        <v>8.1649658092772678E-2</v>
      </c>
      <c r="I577" s="23">
        <v>6.6633324995830689E-2</v>
      </c>
      <c r="J577" s="23">
        <v>4.8853522561496825E-2</v>
      </c>
      <c r="K577" s="23">
        <v>0.17922053453775896</v>
      </c>
      <c r="L577" s="23">
        <v>7.4565407529229077E-2</v>
      </c>
      <c r="M577" s="23">
        <v>0.10206207261596571</v>
      </c>
      <c r="N577" s="23">
        <v>0.14515508947329403</v>
      </c>
      <c r="O577" s="23">
        <v>0.18618986725025244</v>
      </c>
      <c r="P577" s="23">
        <v>8.7958323464392321E-2</v>
      </c>
      <c r="Q577" s="23">
        <v>0.12648125868924245</v>
      </c>
      <c r="R577" s="23">
        <v>0</v>
      </c>
      <c r="S577" s="23">
        <v>6.1535897382476404E-2</v>
      </c>
      <c r="T577" s="23">
        <v>0.51639777949432131</v>
      </c>
      <c r="U577" s="23">
        <v>9.831920802501759E-2</v>
      </c>
      <c r="V577" s="23">
        <v>0.39153118224052957</v>
      </c>
      <c r="W577" s="23">
        <v>0.17282939564784694</v>
      </c>
      <c r="X577" s="23">
        <v>9.6695398029068555E-2</v>
      </c>
      <c r="Y577" s="23">
        <v>0.17971273373544422</v>
      </c>
      <c r="Z577" s="23">
        <v>0.14497126151988421</v>
      </c>
      <c r="AA577" s="23">
        <v>0.13784048752090233</v>
      </c>
      <c r="AB577" s="23">
        <v>4.833908011812673E-2</v>
      </c>
      <c r="AC577" s="204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29"/>
      <c r="B578" s="3" t="s">
        <v>87</v>
      </c>
      <c r="C578" s="28"/>
      <c r="D578" s="13">
        <v>2.4974926165196268E-2</v>
      </c>
      <c r="E578" s="13">
        <v>2.3402258633442891E-2</v>
      </c>
      <c r="F578" s="13">
        <v>4.9112946029127795E-2</v>
      </c>
      <c r="G578" s="13">
        <v>5.9786803639206972E-2</v>
      </c>
      <c r="H578" s="13">
        <v>3.100619927573646E-2</v>
      </c>
      <c r="I578" s="13">
        <v>2.2064014899281684E-2</v>
      </c>
      <c r="J578" s="13">
        <v>1.5541947792628895E-2</v>
      </c>
      <c r="K578" s="13">
        <v>5.5314979795604624E-2</v>
      </c>
      <c r="L578" s="13">
        <v>2.3746945073002887E-2</v>
      </c>
      <c r="M578" s="13">
        <v>3.2521106515974209E-2</v>
      </c>
      <c r="N578" s="13">
        <v>4.5862587511309338E-2</v>
      </c>
      <c r="O578" s="13">
        <v>4.6938621995861962E-2</v>
      </c>
      <c r="P578" s="13">
        <v>2.8267270529531548E-2</v>
      </c>
      <c r="Q578" s="13">
        <v>3.901484953243458E-2</v>
      </c>
      <c r="R578" s="13">
        <v>0</v>
      </c>
      <c r="S578" s="13">
        <v>1.8799153986499919E-2</v>
      </c>
      <c r="T578" s="13">
        <v>0.1549193338482964</v>
      </c>
      <c r="U578" s="13">
        <v>3.9591627392624534E-2</v>
      </c>
      <c r="V578" s="13">
        <v>0.10390035795856602</v>
      </c>
      <c r="W578" s="13">
        <v>4.9592366039554359E-2</v>
      </c>
      <c r="X578" s="13">
        <v>3.0843827122509909E-2</v>
      </c>
      <c r="Y578" s="13">
        <v>5.7385652070924185E-2</v>
      </c>
      <c r="Z578" s="13">
        <v>4.3644132921189426E-2</v>
      </c>
      <c r="AA578" s="13">
        <v>4.6725588990136388E-2</v>
      </c>
      <c r="AB578" s="13">
        <v>1.5452023479422502E-2</v>
      </c>
      <c r="AC578" s="152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278</v>
      </c>
      <c r="C579" s="28"/>
      <c r="D579" s="13">
        <v>6.5171233991807576E-2</v>
      </c>
      <c r="E579" s="13">
        <v>2.2776359007059099E-2</v>
      </c>
      <c r="F579" s="13">
        <v>-9.897914111192907E-2</v>
      </c>
      <c r="G579" s="13">
        <v>-0.13938403780960407</v>
      </c>
      <c r="H579" s="13">
        <v>-0.16270121905121593</v>
      </c>
      <c r="I579" s="13">
        <v>-3.975608159544497E-2</v>
      </c>
      <c r="J579" s="13">
        <v>-5.4082223455265144E-4</v>
      </c>
      <c r="K579" s="13">
        <v>3.019546212939006E-2</v>
      </c>
      <c r="L579" s="13">
        <v>-1.6006941091711857E-3</v>
      </c>
      <c r="M579" s="13">
        <v>-2.1306300464807304E-3</v>
      </c>
      <c r="N579" s="13">
        <v>6.348344950468876E-3</v>
      </c>
      <c r="O579" s="13">
        <v>0.26124753079626961</v>
      </c>
      <c r="P579" s="13">
        <v>-1.0609605043430448E-2</v>
      </c>
      <c r="Q579" s="13">
        <v>3.0791585954914158E-2</v>
      </c>
      <c r="R579" s="13">
        <v>-4.6115312843157286E-2</v>
      </c>
      <c r="S579" s="13">
        <v>4.079418087557718E-2</v>
      </c>
      <c r="T579" s="13">
        <v>5.9871874618714127E-2</v>
      </c>
      <c r="U579" s="13">
        <v>-0.21039545340905796</v>
      </c>
      <c r="V579" s="13">
        <v>0.19818515425645611</v>
      </c>
      <c r="W579" s="13">
        <v>0.10809604491386549</v>
      </c>
      <c r="X579" s="13">
        <v>-3.1905019210994867E-3</v>
      </c>
      <c r="Y579" s="13">
        <v>-4.250373795718243E-3</v>
      </c>
      <c r="Z579" s="13">
        <v>5.6162323057548535E-2</v>
      </c>
      <c r="AA579" s="13">
        <v>-6.2013390962438075E-2</v>
      </c>
      <c r="AB579" s="13">
        <v>-5.3102456703367773E-3</v>
      </c>
      <c r="AC579" s="152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279</v>
      </c>
      <c r="C580" s="46"/>
      <c r="D580" s="44">
        <v>1.1200000000000001</v>
      </c>
      <c r="E580" s="44">
        <v>0.41</v>
      </c>
      <c r="F580" s="44">
        <v>1.63</v>
      </c>
      <c r="G580" s="44">
        <v>2.2999999999999998</v>
      </c>
      <c r="H580" s="44">
        <v>2.69</v>
      </c>
      <c r="I580" s="44">
        <v>0.63</v>
      </c>
      <c r="J580" s="44">
        <v>0.02</v>
      </c>
      <c r="K580" s="44">
        <v>0.54</v>
      </c>
      <c r="L580" s="44">
        <v>0</v>
      </c>
      <c r="M580" s="44">
        <v>0</v>
      </c>
      <c r="N580" s="44" t="s">
        <v>280</v>
      </c>
      <c r="O580" s="44">
        <v>4.41</v>
      </c>
      <c r="P580" s="44">
        <v>0.15</v>
      </c>
      <c r="Q580" s="44">
        <v>0.55000000000000004</v>
      </c>
      <c r="R580" s="44" t="s">
        <v>280</v>
      </c>
      <c r="S580" s="44">
        <v>0.71</v>
      </c>
      <c r="T580" s="44" t="s">
        <v>280</v>
      </c>
      <c r="U580" s="44">
        <v>3.49</v>
      </c>
      <c r="V580" s="44">
        <v>3.35</v>
      </c>
      <c r="W580" s="44">
        <v>1.84</v>
      </c>
      <c r="X580" s="44">
        <v>0.02</v>
      </c>
      <c r="Y580" s="44">
        <v>0.04</v>
      </c>
      <c r="Z580" s="44">
        <v>0.97</v>
      </c>
      <c r="AA580" s="44">
        <v>1.01</v>
      </c>
      <c r="AB580" s="44">
        <v>0.06</v>
      </c>
      <c r="AC580" s="152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 t="s">
        <v>343</v>
      </c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BM581" s="55"/>
    </row>
    <row r="582" spans="1:65">
      <c r="BM582" s="55"/>
    </row>
    <row r="583" spans="1:65" ht="15">
      <c r="B583" s="8" t="s">
        <v>669</v>
      </c>
      <c r="BM583" s="27" t="s">
        <v>67</v>
      </c>
    </row>
    <row r="584" spans="1:65" ht="15">
      <c r="A584" s="24" t="s">
        <v>57</v>
      </c>
      <c r="B584" s="18" t="s">
        <v>114</v>
      </c>
      <c r="C584" s="15" t="s">
        <v>115</v>
      </c>
      <c r="D584" s="16" t="s">
        <v>244</v>
      </c>
      <c r="E584" s="17" t="s">
        <v>244</v>
      </c>
      <c r="F584" s="17" t="s">
        <v>244</v>
      </c>
      <c r="G584" s="17" t="s">
        <v>244</v>
      </c>
      <c r="H584" s="17" t="s">
        <v>244</v>
      </c>
      <c r="I584" s="17" t="s">
        <v>244</v>
      </c>
      <c r="J584" s="17" t="s">
        <v>244</v>
      </c>
      <c r="K584" s="17" t="s">
        <v>244</v>
      </c>
      <c r="L584" s="17" t="s">
        <v>244</v>
      </c>
      <c r="M584" s="17" t="s">
        <v>244</v>
      </c>
      <c r="N584" s="17" t="s">
        <v>244</v>
      </c>
      <c r="O584" s="17" t="s">
        <v>244</v>
      </c>
      <c r="P584" s="17" t="s">
        <v>244</v>
      </c>
      <c r="Q584" s="17" t="s">
        <v>244</v>
      </c>
      <c r="R584" s="17" t="s">
        <v>244</v>
      </c>
      <c r="S584" s="17" t="s">
        <v>244</v>
      </c>
      <c r="T584" s="17" t="s">
        <v>244</v>
      </c>
      <c r="U584" s="17" t="s">
        <v>244</v>
      </c>
      <c r="V584" s="17" t="s">
        <v>244</v>
      </c>
      <c r="W584" s="17" t="s">
        <v>244</v>
      </c>
      <c r="X584" s="17" t="s">
        <v>244</v>
      </c>
      <c r="Y584" s="17" t="s">
        <v>244</v>
      </c>
      <c r="Z584" s="17" t="s">
        <v>244</v>
      </c>
      <c r="AA584" s="17" t="s">
        <v>244</v>
      </c>
      <c r="AB584" s="17" t="s">
        <v>244</v>
      </c>
      <c r="AC584" s="152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1</v>
      </c>
    </row>
    <row r="585" spans="1:65">
      <c r="A585" s="29"/>
      <c r="B585" s="19" t="s">
        <v>245</v>
      </c>
      <c r="C585" s="9" t="s">
        <v>245</v>
      </c>
      <c r="D585" s="150" t="s">
        <v>247</v>
      </c>
      <c r="E585" s="151" t="s">
        <v>248</v>
      </c>
      <c r="F585" s="151" t="s">
        <v>249</v>
      </c>
      <c r="G585" s="151" t="s">
        <v>250</v>
      </c>
      <c r="H585" s="151" t="s">
        <v>252</v>
      </c>
      <c r="I585" s="151" t="s">
        <v>253</v>
      </c>
      <c r="J585" s="151" t="s">
        <v>254</v>
      </c>
      <c r="K585" s="151" t="s">
        <v>255</v>
      </c>
      <c r="L585" s="151" t="s">
        <v>256</v>
      </c>
      <c r="M585" s="151" t="s">
        <v>257</v>
      </c>
      <c r="N585" s="151" t="s">
        <v>258</v>
      </c>
      <c r="O585" s="151" t="s">
        <v>259</v>
      </c>
      <c r="P585" s="151" t="s">
        <v>260</v>
      </c>
      <c r="Q585" s="151" t="s">
        <v>261</v>
      </c>
      <c r="R585" s="151" t="s">
        <v>262</v>
      </c>
      <c r="S585" s="151" t="s">
        <v>263</v>
      </c>
      <c r="T585" s="151" t="s">
        <v>264</v>
      </c>
      <c r="U585" s="151" t="s">
        <v>265</v>
      </c>
      <c r="V585" s="151" t="s">
        <v>283</v>
      </c>
      <c r="W585" s="151" t="s">
        <v>305</v>
      </c>
      <c r="X585" s="151" t="s">
        <v>284</v>
      </c>
      <c r="Y585" s="151" t="s">
        <v>266</v>
      </c>
      <c r="Z585" s="151" t="s">
        <v>267</v>
      </c>
      <c r="AA585" s="151" t="s">
        <v>285</v>
      </c>
      <c r="AB585" s="151" t="s">
        <v>269</v>
      </c>
      <c r="AC585" s="152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 t="s">
        <v>1</v>
      </c>
    </row>
    <row r="586" spans="1:65">
      <c r="A586" s="29"/>
      <c r="B586" s="19"/>
      <c r="C586" s="9"/>
      <c r="D586" s="10" t="s">
        <v>288</v>
      </c>
      <c r="E586" s="11" t="s">
        <v>289</v>
      </c>
      <c r="F586" s="11" t="s">
        <v>289</v>
      </c>
      <c r="G586" s="11" t="s">
        <v>286</v>
      </c>
      <c r="H586" s="11" t="s">
        <v>288</v>
      </c>
      <c r="I586" s="11" t="s">
        <v>286</v>
      </c>
      <c r="J586" s="11" t="s">
        <v>286</v>
      </c>
      <c r="K586" s="11" t="s">
        <v>286</v>
      </c>
      <c r="L586" s="11" t="s">
        <v>286</v>
      </c>
      <c r="M586" s="11" t="s">
        <v>286</v>
      </c>
      <c r="N586" s="11" t="s">
        <v>288</v>
      </c>
      <c r="O586" s="11" t="s">
        <v>288</v>
      </c>
      <c r="P586" s="11" t="s">
        <v>289</v>
      </c>
      <c r="Q586" s="11" t="s">
        <v>286</v>
      </c>
      <c r="R586" s="11" t="s">
        <v>288</v>
      </c>
      <c r="S586" s="11" t="s">
        <v>289</v>
      </c>
      <c r="T586" s="11" t="s">
        <v>288</v>
      </c>
      <c r="U586" s="11" t="s">
        <v>289</v>
      </c>
      <c r="V586" s="11" t="s">
        <v>289</v>
      </c>
      <c r="W586" s="11" t="s">
        <v>288</v>
      </c>
      <c r="X586" s="11" t="s">
        <v>286</v>
      </c>
      <c r="Y586" s="11" t="s">
        <v>289</v>
      </c>
      <c r="Z586" s="11" t="s">
        <v>289</v>
      </c>
      <c r="AA586" s="11" t="s">
        <v>289</v>
      </c>
      <c r="AB586" s="11" t="s">
        <v>286</v>
      </c>
      <c r="AC586" s="152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9"/>
      <c r="C587" s="9"/>
      <c r="D587" s="25" t="s">
        <v>335</v>
      </c>
      <c r="E587" s="25" t="s">
        <v>335</v>
      </c>
      <c r="F587" s="25" t="s">
        <v>335</v>
      </c>
      <c r="G587" s="25" t="s">
        <v>336</v>
      </c>
      <c r="H587" s="25" t="s">
        <v>337</v>
      </c>
      <c r="I587" s="25" t="s">
        <v>336</v>
      </c>
      <c r="J587" s="25" t="s">
        <v>336</v>
      </c>
      <c r="K587" s="25" t="s">
        <v>336</v>
      </c>
      <c r="L587" s="25" t="s">
        <v>336</v>
      </c>
      <c r="M587" s="25" t="s">
        <v>336</v>
      </c>
      <c r="N587" s="25" t="s">
        <v>337</v>
      </c>
      <c r="O587" s="25" t="s">
        <v>336</v>
      </c>
      <c r="P587" s="25" t="s">
        <v>337</v>
      </c>
      <c r="Q587" s="25" t="s">
        <v>338</v>
      </c>
      <c r="R587" s="25" t="s">
        <v>337</v>
      </c>
      <c r="S587" s="25" t="s">
        <v>338</v>
      </c>
      <c r="T587" s="25" t="s">
        <v>336</v>
      </c>
      <c r="U587" s="25" t="s">
        <v>338</v>
      </c>
      <c r="V587" s="25" t="s">
        <v>339</v>
      </c>
      <c r="W587" s="25" t="s">
        <v>337</v>
      </c>
      <c r="X587" s="25" t="s">
        <v>336</v>
      </c>
      <c r="Y587" s="25" t="s">
        <v>337</v>
      </c>
      <c r="Z587" s="25" t="s">
        <v>337</v>
      </c>
      <c r="AA587" s="25" t="s">
        <v>336</v>
      </c>
      <c r="AB587" s="25" t="s">
        <v>119</v>
      </c>
      <c r="AC587" s="152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8">
        <v>1</v>
      </c>
      <c r="C588" s="14">
        <v>1</v>
      </c>
      <c r="D588" s="202">
        <v>0.06</v>
      </c>
      <c r="E588" s="202">
        <v>6.9999999999999993E-2</v>
      </c>
      <c r="F588" s="202">
        <v>6.1644694620536289E-2</v>
      </c>
      <c r="G588" s="202">
        <v>7.2999999999999995E-2</v>
      </c>
      <c r="H588" s="202">
        <v>7.0000000000000007E-2</v>
      </c>
      <c r="I588" s="202">
        <v>0.06</v>
      </c>
      <c r="J588" s="202">
        <v>0.05</v>
      </c>
      <c r="K588" s="202">
        <v>0.08</v>
      </c>
      <c r="L588" s="202">
        <v>0.08</v>
      </c>
      <c r="M588" s="202">
        <v>7.0000000000000007E-2</v>
      </c>
      <c r="N588" s="202">
        <v>6.9000000000000006E-2</v>
      </c>
      <c r="O588" s="203">
        <v>0.16500000000000001</v>
      </c>
      <c r="P588" s="202">
        <v>0.06</v>
      </c>
      <c r="Q588" s="202">
        <v>5.9946138211382283E-2</v>
      </c>
      <c r="R588" s="202">
        <v>5.2999999999999999E-2</v>
      </c>
      <c r="S588" s="202">
        <v>7.0000000000000007E-2</v>
      </c>
      <c r="T588" s="202">
        <v>7.5239899999999998E-2</v>
      </c>
      <c r="U588" s="202">
        <v>0.06</v>
      </c>
      <c r="V588" s="202">
        <v>7.1300000000000002E-2</v>
      </c>
      <c r="W588" s="202">
        <v>5.6999999999999995E-2</v>
      </c>
      <c r="X588" s="202">
        <v>0.06</v>
      </c>
      <c r="Y588" s="203">
        <v>9.9500000000000005E-2</v>
      </c>
      <c r="Z588" s="202">
        <v>0.06</v>
      </c>
      <c r="AA588" s="202">
        <v>6.0999999999999999E-2</v>
      </c>
      <c r="AB588" s="202">
        <v>6.0999999999999999E-2</v>
      </c>
      <c r="AC588" s="204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206">
        <v>1</v>
      </c>
    </row>
    <row r="589" spans="1:65">
      <c r="A589" s="29"/>
      <c r="B589" s="19">
        <v>1</v>
      </c>
      <c r="C589" s="9">
        <v>2</v>
      </c>
      <c r="D589" s="23">
        <v>0.06</v>
      </c>
      <c r="E589" s="23">
        <v>6.9999999999999993E-2</v>
      </c>
      <c r="F589" s="23">
        <v>5.9568204231272216E-2</v>
      </c>
      <c r="G589" s="23">
        <v>7.0000000000000007E-2</v>
      </c>
      <c r="H589" s="23">
        <v>7.0000000000000007E-2</v>
      </c>
      <c r="I589" s="23">
        <v>0.06</v>
      </c>
      <c r="J589" s="23">
        <v>0.05</v>
      </c>
      <c r="K589" s="23">
        <v>0.08</v>
      </c>
      <c r="L589" s="23">
        <v>0.08</v>
      </c>
      <c r="M589" s="23">
        <v>0.06</v>
      </c>
      <c r="N589" s="23">
        <v>6.8000000000000005E-2</v>
      </c>
      <c r="O589" s="208">
        <v>0.17</v>
      </c>
      <c r="P589" s="23">
        <v>0.06</v>
      </c>
      <c r="Q589" s="23">
        <v>6.0721194535236882E-2</v>
      </c>
      <c r="R589" s="23">
        <v>5.5E-2</v>
      </c>
      <c r="S589" s="23">
        <v>7.0000000000000007E-2</v>
      </c>
      <c r="T589" s="23">
        <v>7.5072799999999995E-2</v>
      </c>
      <c r="U589" s="23">
        <v>0.06</v>
      </c>
      <c r="V589" s="23">
        <v>6.8699999999999997E-2</v>
      </c>
      <c r="W589" s="23">
        <v>5.099999999999999E-2</v>
      </c>
      <c r="X589" s="23">
        <v>0.06</v>
      </c>
      <c r="Y589" s="208">
        <v>9.5699999999999993E-2</v>
      </c>
      <c r="Z589" s="23">
        <v>0.06</v>
      </c>
      <c r="AA589" s="23">
        <v>6.9000000000000006E-2</v>
      </c>
      <c r="AB589" s="23">
        <v>0.06</v>
      </c>
      <c r="AC589" s="204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06">
        <v>18</v>
      </c>
    </row>
    <row r="590" spans="1:65">
      <c r="A590" s="29"/>
      <c r="B590" s="19">
        <v>1</v>
      </c>
      <c r="C590" s="9">
        <v>3</v>
      </c>
      <c r="D590" s="23">
        <v>0.06</v>
      </c>
      <c r="E590" s="23">
        <v>6.9999999999999993E-2</v>
      </c>
      <c r="F590" s="23">
        <v>6.3065497856514885E-2</v>
      </c>
      <c r="G590" s="23">
        <v>7.0999999999999994E-2</v>
      </c>
      <c r="H590" s="23">
        <v>7.0000000000000007E-2</v>
      </c>
      <c r="I590" s="23">
        <v>0.06</v>
      </c>
      <c r="J590" s="23">
        <v>0.05</v>
      </c>
      <c r="K590" s="23">
        <v>0.08</v>
      </c>
      <c r="L590" s="209">
        <v>0.09</v>
      </c>
      <c r="M590" s="23">
        <v>0.06</v>
      </c>
      <c r="N590" s="23">
        <v>6.8000000000000005E-2</v>
      </c>
      <c r="O590" s="208">
        <v>0.161</v>
      </c>
      <c r="P590" s="23">
        <v>0.05</v>
      </c>
      <c r="Q590" s="23">
        <v>5.906142410045457E-2</v>
      </c>
      <c r="R590" s="23">
        <v>5.6000000000000008E-2</v>
      </c>
      <c r="S590" s="23">
        <v>7.0000000000000007E-2</v>
      </c>
      <c r="T590" s="23">
        <v>7.5030650000000004E-2</v>
      </c>
      <c r="U590" s="23">
        <v>7.0000000000000007E-2</v>
      </c>
      <c r="V590" s="23">
        <v>7.7600000000000002E-2</v>
      </c>
      <c r="W590" s="23">
        <v>5.6000000000000008E-2</v>
      </c>
      <c r="X590" s="23">
        <v>0.06</v>
      </c>
      <c r="Y590" s="208">
        <v>9.9700000000000011E-2</v>
      </c>
      <c r="Z590" s="23">
        <v>0.06</v>
      </c>
      <c r="AA590" s="23">
        <v>6.5000000000000002E-2</v>
      </c>
      <c r="AB590" s="23">
        <v>6.0999999999999999E-2</v>
      </c>
      <c r="AC590" s="204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6">
        <v>16</v>
      </c>
    </row>
    <row r="591" spans="1:65">
      <c r="A591" s="29"/>
      <c r="B591" s="19">
        <v>1</v>
      </c>
      <c r="C591" s="9">
        <v>4</v>
      </c>
      <c r="D591" s="23">
        <v>0.06</v>
      </c>
      <c r="E591" s="23">
        <v>6.9999999999999993E-2</v>
      </c>
      <c r="F591" s="23">
        <v>5.987446177657782E-2</v>
      </c>
      <c r="G591" s="23">
        <v>7.5999999999999998E-2</v>
      </c>
      <c r="H591" s="23">
        <v>7.0000000000000007E-2</v>
      </c>
      <c r="I591" s="23">
        <v>0.06</v>
      </c>
      <c r="J591" s="23">
        <v>0.05</v>
      </c>
      <c r="K591" s="23">
        <v>7.0000000000000007E-2</v>
      </c>
      <c r="L591" s="23">
        <v>0.08</v>
      </c>
      <c r="M591" s="209">
        <v>0.1</v>
      </c>
      <c r="N591" s="23">
        <v>6.9000000000000006E-2</v>
      </c>
      <c r="O591" s="208">
        <v>0.161</v>
      </c>
      <c r="P591" s="23">
        <v>0.06</v>
      </c>
      <c r="Q591" s="23">
        <v>5.8661110948424966E-2</v>
      </c>
      <c r="R591" s="23">
        <v>5.1999999999999998E-2</v>
      </c>
      <c r="S591" s="23">
        <v>0.06</v>
      </c>
      <c r="T591" s="23">
        <v>7.5503550000000003E-2</v>
      </c>
      <c r="U591" s="23">
        <v>7.0000000000000007E-2</v>
      </c>
      <c r="V591" s="23">
        <v>5.9299999999999999E-2</v>
      </c>
      <c r="W591" s="23">
        <v>4.9000000000000002E-2</v>
      </c>
      <c r="X591" s="23">
        <v>0.05</v>
      </c>
      <c r="Y591" s="208">
        <v>9.7699999999999995E-2</v>
      </c>
      <c r="Z591" s="23">
        <v>7.0000000000000007E-2</v>
      </c>
      <c r="AA591" s="23">
        <v>6.6000000000000003E-2</v>
      </c>
      <c r="AB591" s="23">
        <v>0.06</v>
      </c>
      <c r="AC591" s="204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6">
        <v>6.4309496251817436E-2</v>
      </c>
    </row>
    <row r="592" spans="1:65">
      <c r="A592" s="29"/>
      <c r="B592" s="19">
        <v>1</v>
      </c>
      <c r="C592" s="9">
        <v>5</v>
      </c>
      <c r="D592" s="23">
        <v>0.06</v>
      </c>
      <c r="E592" s="23">
        <v>6.9999999999999993E-2</v>
      </c>
      <c r="F592" s="23">
        <v>6.1975492092058049E-2</v>
      </c>
      <c r="G592" s="23">
        <v>6.8000000000000005E-2</v>
      </c>
      <c r="H592" s="23">
        <v>7.0000000000000007E-2</v>
      </c>
      <c r="I592" s="23">
        <v>0.06</v>
      </c>
      <c r="J592" s="23">
        <v>0.05</v>
      </c>
      <c r="K592" s="23">
        <v>0.08</v>
      </c>
      <c r="L592" s="23">
        <v>0.08</v>
      </c>
      <c r="M592" s="23">
        <v>7.0000000000000007E-2</v>
      </c>
      <c r="N592" s="23">
        <v>6.9000000000000006E-2</v>
      </c>
      <c r="O592" s="208">
        <v>0.16500000000000001</v>
      </c>
      <c r="P592" s="23">
        <v>0.06</v>
      </c>
      <c r="Q592" s="23">
        <v>6.1122718706766006E-2</v>
      </c>
      <c r="R592" s="23">
        <v>5.5E-2</v>
      </c>
      <c r="S592" s="23">
        <v>7.0000000000000007E-2</v>
      </c>
      <c r="T592" s="23">
        <v>7.5420100000000004E-2</v>
      </c>
      <c r="U592" s="23">
        <v>0.06</v>
      </c>
      <c r="V592" s="23">
        <v>6.7799999999999999E-2</v>
      </c>
      <c r="W592" s="23">
        <v>5.2999999999999999E-2</v>
      </c>
      <c r="X592" s="23">
        <v>0.06</v>
      </c>
      <c r="Y592" s="208">
        <v>9.7799999999999998E-2</v>
      </c>
      <c r="Z592" s="23">
        <v>0.06</v>
      </c>
      <c r="AA592" s="23">
        <v>6.6000000000000003E-2</v>
      </c>
      <c r="AB592" s="23">
        <v>0.06</v>
      </c>
      <c r="AC592" s="204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6">
        <v>99</v>
      </c>
    </row>
    <row r="593" spans="1:65">
      <c r="A593" s="29"/>
      <c r="B593" s="19">
        <v>1</v>
      </c>
      <c r="C593" s="9">
        <v>6</v>
      </c>
      <c r="D593" s="23">
        <v>0.06</v>
      </c>
      <c r="E593" s="23">
        <v>6.9999999999999993E-2</v>
      </c>
      <c r="F593" s="23">
        <v>5.8621677586167244E-2</v>
      </c>
      <c r="G593" s="23">
        <v>7.3999999999999996E-2</v>
      </c>
      <c r="H593" s="23">
        <v>7.0000000000000007E-2</v>
      </c>
      <c r="I593" s="23">
        <v>0.06</v>
      </c>
      <c r="J593" s="23">
        <v>0.05</v>
      </c>
      <c r="K593" s="23">
        <v>7.0000000000000007E-2</v>
      </c>
      <c r="L593" s="23">
        <v>0.08</v>
      </c>
      <c r="M593" s="23">
        <v>7.0000000000000007E-2</v>
      </c>
      <c r="N593" s="23">
        <v>6.8000000000000005E-2</v>
      </c>
      <c r="O593" s="209">
        <v>0.18</v>
      </c>
      <c r="P593" s="23">
        <v>0.06</v>
      </c>
      <c r="Q593" s="23">
        <v>5.835606808541538E-2</v>
      </c>
      <c r="R593" s="23">
        <v>5.3999999999999999E-2</v>
      </c>
      <c r="S593" s="23">
        <v>0.06</v>
      </c>
      <c r="T593" s="23">
        <v>7.5124800000000005E-2</v>
      </c>
      <c r="U593" s="23">
        <v>7.0000000000000007E-2</v>
      </c>
      <c r="V593" s="23">
        <v>6.6000000000000003E-2</v>
      </c>
      <c r="W593" s="23">
        <v>4.7E-2</v>
      </c>
      <c r="X593" s="23">
        <v>0.06</v>
      </c>
      <c r="Y593" s="208">
        <v>0.10039999999999999</v>
      </c>
      <c r="Z593" s="23">
        <v>0.06</v>
      </c>
      <c r="AA593" s="23">
        <v>6.4000000000000001E-2</v>
      </c>
      <c r="AB593" s="23">
        <v>0.06</v>
      </c>
      <c r="AC593" s="204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56"/>
    </row>
    <row r="594" spans="1:65">
      <c r="A594" s="29"/>
      <c r="B594" s="20" t="s">
        <v>275</v>
      </c>
      <c r="C594" s="12"/>
      <c r="D594" s="210">
        <v>0.06</v>
      </c>
      <c r="E594" s="210">
        <v>6.9999999999999993E-2</v>
      </c>
      <c r="F594" s="210">
        <v>6.0791671360521084E-2</v>
      </c>
      <c r="G594" s="210">
        <v>7.2000000000000008E-2</v>
      </c>
      <c r="H594" s="210">
        <v>7.0000000000000007E-2</v>
      </c>
      <c r="I594" s="210">
        <v>0.06</v>
      </c>
      <c r="J594" s="210">
        <v>4.9999999999999996E-2</v>
      </c>
      <c r="K594" s="210">
        <v>7.6666666666666675E-2</v>
      </c>
      <c r="L594" s="210">
        <v>8.1666666666666679E-2</v>
      </c>
      <c r="M594" s="210">
        <v>7.166666666666667E-2</v>
      </c>
      <c r="N594" s="210">
        <v>6.8500000000000005E-2</v>
      </c>
      <c r="O594" s="210">
        <v>0.16700000000000001</v>
      </c>
      <c r="P594" s="210">
        <v>5.8333333333333327E-2</v>
      </c>
      <c r="Q594" s="210">
        <v>5.9644775764613349E-2</v>
      </c>
      <c r="R594" s="210">
        <v>5.4166666666666669E-2</v>
      </c>
      <c r="S594" s="210">
        <v>6.6666666666666666E-2</v>
      </c>
      <c r="T594" s="210">
        <v>7.5231966666666664E-2</v>
      </c>
      <c r="U594" s="210">
        <v>6.5000000000000002E-2</v>
      </c>
      <c r="V594" s="210">
        <v>6.8449999999999997E-2</v>
      </c>
      <c r="W594" s="210">
        <v>5.216666666666666E-2</v>
      </c>
      <c r="X594" s="210">
        <v>5.8333333333333327E-2</v>
      </c>
      <c r="Y594" s="210">
        <v>9.8466666666666661E-2</v>
      </c>
      <c r="Z594" s="210">
        <v>6.1666666666666668E-2</v>
      </c>
      <c r="AA594" s="210">
        <v>6.5166666666666664E-2</v>
      </c>
      <c r="AB594" s="210">
        <v>6.0333333333333329E-2</v>
      </c>
      <c r="AC594" s="204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56"/>
    </row>
    <row r="595" spans="1:65">
      <c r="A595" s="29"/>
      <c r="B595" s="3" t="s">
        <v>276</v>
      </c>
      <c r="C595" s="28"/>
      <c r="D595" s="23">
        <v>0.06</v>
      </c>
      <c r="E595" s="23">
        <v>6.9999999999999993E-2</v>
      </c>
      <c r="F595" s="23">
        <v>6.0759578198557054E-2</v>
      </c>
      <c r="G595" s="23">
        <v>7.1999999999999995E-2</v>
      </c>
      <c r="H595" s="23">
        <v>7.0000000000000007E-2</v>
      </c>
      <c r="I595" s="23">
        <v>0.06</v>
      </c>
      <c r="J595" s="23">
        <v>0.05</v>
      </c>
      <c r="K595" s="23">
        <v>0.08</v>
      </c>
      <c r="L595" s="23">
        <v>0.08</v>
      </c>
      <c r="M595" s="23">
        <v>7.0000000000000007E-2</v>
      </c>
      <c r="N595" s="23">
        <v>6.8500000000000005E-2</v>
      </c>
      <c r="O595" s="23">
        <v>0.16500000000000001</v>
      </c>
      <c r="P595" s="23">
        <v>0.06</v>
      </c>
      <c r="Q595" s="23">
        <v>5.9503781155918423E-2</v>
      </c>
      <c r="R595" s="23">
        <v>5.45E-2</v>
      </c>
      <c r="S595" s="23">
        <v>7.0000000000000007E-2</v>
      </c>
      <c r="T595" s="23">
        <v>7.5182350000000009E-2</v>
      </c>
      <c r="U595" s="23">
        <v>6.5000000000000002E-2</v>
      </c>
      <c r="V595" s="23">
        <v>6.8250000000000005E-2</v>
      </c>
      <c r="W595" s="23">
        <v>5.1999999999999991E-2</v>
      </c>
      <c r="X595" s="23">
        <v>0.06</v>
      </c>
      <c r="Y595" s="23">
        <v>9.8650000000000002E-2</v>
      </c>
      <c r="Z595" s="23">
        <v>0.06</v>
      </c>
      <c r="AA595" s="23">
        <v>6.5500000000000003E-2</v>
      </c>
      <c r="AB595" s="23">
        <v>0.06</v>
      </c>
      <c r="AC595" s="204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29"/>
      <c r="B596" s="3" t="s">
        <v>277</v>
      </c>
      <c r="C596" s="28"/>
      <c r="D596" s="23">
        <v>0</v>
      </c>
      <c r="E596" s="23">
        <v>0</v>
      </c>
      <c r="F596" s="23">
        <v>1.693894055623987E-3</v>
      </c>
      <c r="G596" s="23">
        <v>2.8982753492378848E-3</v>
      </c>
      <c r="H596" s="23">
        <v>0</v>
      </c>
      <c r="I596" s="23">
        <v>0</v>
      </c>
      <c r="J596" s="23">
        <v>7.6011774306101464E-18</v>
      </c>
      <c r="K596" s="23">
        <v>5.1639777949432199E-3</v>
      </c>
      <c r="L596" s="23">
        <v>4.0824829046386289E-3</v>
      </c>
      <c r="M596" s="23">
        <v>1.4719601443879736E-2</v>
      </c>
      <c r="N596" s="23">
        <v>5.4772255750516665E-4</v>
      </c>
      <c r="O596" s="23">
        <v>7.183313998427184E-3</v>
      </c>
      <c r="P596" s="23">
        <v>4.082482904638628E-3</v>
      </c>
      <c r="Q596" s="23">
        <v>1.1315896032961462E-3</v>
      </c>
      <c r="R596" s="23">
        <v>1.4719601443879775E-3</v>
      </c>
      <c r="S596" s="23">
        <v>5.1639777949432268E-3</v>
      </c>
      <c r="T596" s="23">
        <v>1.9316403305653712E-4</v>
      </c>
      <c r="U596" s="23">
        <v>5.4772255750516656E-3</v>
      </c>
      <c r="V596" s="23">
        <v>6.0341527988608317E-3</v>
      </c>
      <c r="W596" s="23">
        <v>3.9200340134578765E-3</v>
      </c>
      <c r="X596" s="23">
        <v>4.082482904638628E-3</v>
      </c>
      <c r="Y596" s="23">
        <v>1.7328204369370403E-3</v>
      </c>
      <c r="Z596" s="23">
        <v>4.0824829046386332E-3</v>
      </c>
      <c r="AA596" s="23">
        <v>2.6394443859772232E-3</v>
      </c>
      <c r="AB596" s="23">
        <v>5.1639777949432275E-4</v>
      </c>
      <c r="AC596" s="204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29"/>
      <c r="B597" s="3" t="s">
        <v>87</v>
      </c>
      <c r="C597" s="28"/>
      <c r="D597" s="13">
        <v>0</v>
      </c>
      <c r="E597" s="13">
        <v>0</v>
      </c>
      <c r="F597" s="13">
        <v>2.7863916515445966E-2</v>
      </c>
      <c r="G597" s="13">
        <v>4.0253824294970618E-2</v>
      </c>
      <c r="H597" s="13">
        <v>0</v>
      </c>
      <c r="I597" s="13">
        <v>0</v>
      </c>
      <c r="J597" s="13">
        <v>1.5202354861220294E-16</v>
      </c>
      <c r="K597" s="13">
        <v>6.7356232107955036E-2</v>
      </c>
      <c r="L597" s="13">
        <v>4.9989586587411775E-2</v>
      </c>
      <c r="M597" s="13">
        <v>0.20538978758901955</v>
      </c>
      <c r="N597" s="13">
        <v>7.9959497446009716E-3</v>
      </c>
      <c r="O597" s="13">
        <v>4.3013856278007086E-2</v>
      </c>
      <c r="P597" s="13">
        <v>6.9985421222376484E-2</v>
      </c>
      <c r="Q597" s="13">
        <v>1.8972149509991234E-2</v>
      </c>
      <c r="R597" s="13">
        <v>2.7174648819470352E-2</v>
      </c>
      <c r="S597" s="13">
        <v>7.7459666924148407E-2</v>
      </c>
      <c r="T597" s="13">
        <v>2.5675792035637838E-3</v>
      </c>
      <c r="U597" s="13">
        <v>8.4265008846948694E-2</v>
      </c>
      <c r="V597" s="13">
        <v>8.8154167989201337E-2</v>
      </c>
      <c r="W597" s="13">
        <v>7.5144421983218093E-2</v>
      </c>
      <c r="X597" s="13">
        <v>6.9985421222376484E-2</v>
      </c>
      <c r="Y597" s="13">
        <v>1.7598040998006503E-2</v>
      </c>
      <c r="Z597" s="13">
        <v>6.6202425480626478E-2</v>
      </c>
      <c r="AA597" s="13">
        <v>4.0502982905021329E-2</v>
      </c>
      <c r="AB597" s="13">
        <v>8.5590792181379459E-3</v>
      </c>
      <c r="AC597" s="152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3" t="s">
        <v>278</v>
      </c>
      <c r="C598" s="28"/>
      <c r="D598" s="13">
        <v>-6.7011817896111214E-2</v>
      </c>
      <c r="E598" s="13">
        <v>8.8486212454536917E-2</v>
      </c>
      <c r="F598" s="13">
        <v>-5.4701484171506554E-2</v>
      </c>
      <c r="G598" s="13">
        <v>0.11958581852466676</v>
      </c>
      <c r="H598" s="13">
        <v>8.8486212454537139E-2</v>
      </c>
      <c r="I598" s="13">
        <v>-6.7011817896111214E-2</v>
      </c>
      <c r="J598" s="13">
        <v>-0.22250984824675935</v>
      </c>
      <c r="K598" s="13">
        <v>0.19215156602163574</v>
      </c>
      <c r="L598" s="13">
        <v>0.26990058119695992</v>
      </c>
      <c r="M598" s="13">
        <v>0.11440255084631157</v>
      </c>
      <c r="N598" s="13">
        <v>6.5161507901939864E-2</v>
      </c>
      <c r="O598" s="13">
        <v>1.5968171068558239</v>
      </c>
      <c r="P598" s="13">
        <v>-9.2928156287885977E-2</v>
      </c>
      <c r="Q598" s="13">
        <v>-7.2535484789655102E-2</v>
      </c>
      <c r="R598" s="13">
        <v>-0.15771900226732261</v>
      </c>
      <c r="S598" s="13">
        <v>3.6653535670987614E-2</v>
      </c>
      <c r="T598" s="13">
        <v>0.16984226360722809</v>
      </c>
      <c r="U598" s="13">
        <v>1.0737197279212962E-2</v>
      </c>
      <c r="V598" s="13">
        <v>6.4384017750186429E-2</v>
      </c>
      <c r="W598" s="13">
        <v>-0.18881860833745234</v>
      </c>
      <c r="X598" s="13">
        <v>-9.2928156287885977E-2</v>
      </c>
      <c r="Y598" s="13">
        <v>0.53113727218604856</v>
      </c>
      <c r="Z598" s="13">
        <v>-4.1095479504336452E-2</v>
      </c>
      <c r="AA598" s="13">
        <v>1.3328831118390339E-2</v>
      </c>
      <c r="AB598" s="13">
        <v>-6.1828550217756351E-2</v>
      </c>
      <c r="AC598" s="152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45" t="s">
        <v>279</v>
      </c>
      <c r="C599" s="46"/>
      <c r="D599" s="44">
        <v>0.63</v>
      </c>
      <c r="E599" s="44">
        <v>0.59</v>
      </c>
      <c r="F599" s="44">
        <v>0.53</v>
      </c>
      <c r="G599" s="44">
        <v>0.83</v>
      </c>
      <c r="H599" s="44">
        <v>0.59</v>
      </c>
      <c r="I599" s="44">
        <v>0.63</v>
      </c>
      <c r="J599" s="44">
        <v>1.85</v>
      </c>
      <c r="K599" s="44">
        <v>1.4</v>
      </c>
      <c r="L599" s="44">
        <v>2.0099999999999998</v>
      </c>
      <c r="M599" s="44">
        <v>0.79</v>
      </c>
      <c r="N599" s="44">
        <v>0.41</v>
      </c>
      <c r="O599" s="44">
        <v>12.44</v>
      </c>
      <c r="P599" s="44">
        <v>0.83</v>
      </c>
      <c r="Q599" s="44">
        <v>0.67</v>
      </c>
      <c r="R599" s="44">
        <v>1.34</v>
      </c>
      <c r="S599" s="44">
        <v>0.18</v>
      </c>
      <c r="T599" s="44">
        <v>1.23</v>
      </c>
      <c r="U599" s="44">
        <v>0.02</v>
      </c>
      <c r="V599" s="44">
        <v>0.4</v>
      </c>
      <c r="W599" s="44">
        <v>1.59</v>
      </c>
      <c r="X599" s="44">
        <v>0.83</v>
      </c>
      <c r="Y599" s="44">
        <v>4.07</v>
      </c>
      <c r="Z599" s="44">
        <v>0.43</v>
      </c>
      <c r="AA599" s="44">
        <v>0</v>
      </c>
      <c r="AB599" s="44">
        <v>0.59</v>
      </c>
      <c r="AC599" s="152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B600" s="3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BM600" s="55"/>
    </row>
    <row r="601" spans="1:65" ht="15">
      <c r="B601" s="8" t="s">
        <v>670</v>
      </c>
      <c r="BM601" s="27" t="s">
        <v>67</v>
      </c>
    </row>
    <row r="602" spans="1:65" ht="15">
      <c r="A602" s="24" t="s">
        <v>29</v>
      </c>
      <c r="B602" s="18" t="s">
        <v>114</v>
      </c>
      <c r="C602" s="15" t="s">
        <v>115</v>
      </c>
      <c r="D602" s="16" t="s">
        <v>244</v>
      </c>
      <c r="E602" s="17" t="s">
        <v>244</v>
      </c>
      <c r="F602" s="17" t="s">
        <v>244</v>
      </c>
      <c r="G602" s="17" t="s">
        <v>244</v>
      </c>
      <c r="H602" s="17" t="s">
        <v>244</v>
      </c>
      <c r="I602" s="17" t="s">
        <v>244</v>
      </c>
      <c r="J602" s="17" t="s">
        <v>244</v>
      </c>
      <c r="K602" s="17" t="s">
        <v>244</v>
      </c>
      <c r="L602" s="17" t="s">
        <v>244</v>
      </c>
      <c r="M602" s="17" t="s">
        <v>244</v>
      </c>
      <c r="N602" s="17" t="s">
        <v>244</v>
      </c>
      <c r="O602" s="17" t="s">
        <v>244</v>
      </c>
      <c r="P602" s="17" t="s">
        <v>244</v>
      </c>
      <c r="Q602" s="17" t="s">
        <v>244</v>
      </c>
      <c r="R602" s="17" t="s">
        <v>244</v>
      </c>
      <c r="S602" s="17" t="s">
        <v>244</v>
      </c>
      <c r="T602" s="17" t="s">
        <v>244</v>
      </c>
      <c r="U602" s="152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9" t="s">
        <v>245</v>
      </c>
      <c r="C603" s="9" t="s">
        <v>245</v>
      </c>
      <c r="D603" s="150" t="s">
        <v>247</v>
      </c>
      <c r="E603" s="151" t="s">
        <v>248</v>
      </c>
      <c r="F603" s="151" t="s">
        <v>249</v>
      </c>
      <c r="G603" s="151" t="s">
        <v>252</v>
      </c>
      <c r="H603" s="151" t="s">
        <v>253</v>
      </c>
      <c r="I603" s="151" t="s">
        <v>254</v>
      </c>
      <c r="J603" s="151" t="s">
        <v>255</v>
      </c>
      <c r="K603" s="151" t="s">
        <v>256</v>
      </c>
      <c r="L603" s="151" t="s">
        <v>257</v>
      </c>
      <c r="M603" s="151" t="s">
        <v>260</v>
      </c>
      <c r="N603" s="151" t="s">
        <v>261</v>
      </c>
      <c r="O603" s="151" t="s">
        <v>265</v>
      </c>
      <c r="P603" s="151" t="s">
        <v>283</v>
      </c>
      <c r="Q603" s="151" t="s">
        <v>305</v>
      </c>
      <c r="R603" s="151" t="s">
        <v>284</v>
      </c>
      <c r="S603" s="151" t="s">
        <v>267</v>
      </c>
      <c r="T603" s="151" t="s">
        <v>285</v>
      </c>
      <c r="U603" s="152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 t="s">
        <v>3</v>
      </c>
    </row>
    <row r="604" spans="1:65">
      <c r="A604" s="29"/>
      <c r="B604" s="19"/>
      <c r="C604" s="9"/>
      <c r="D604" s="10" t="s">
        <v>286</v>
      </c>
      <c r="E604" s="11" t="s">
        <v>289</v>
      </c>
      <c r="F604" s="11" t="s">
        <v>289</v>
      </c>
      <c r="G604" s="11" t="s">
        <v>288</v>
      </c>
      <c r="H604" s="11" t="s">
        <v>286</v>
      </c>
      <c r="I604" s="11" t="s">
        <v>286</v>
      </c>
      <c r="J604" s="11" t="s">
        <v>286</v>
      </c>
      <c r="K604" s="11" t="s">
        <v>286</v>
      </c>
      <c r="L604" s="11" t="s">
        <v>286</v>
      </c>
      <c r="M604" s="11" t="s">
        <v>289</v>
      </c>
      <c r="N604" s="11" t="s">
        <v>286</v>
      </c>
      <c r="O604" s="11" t="s">
        <v>289</v>
      </c>
      <c r="P604" s="11" t="s">
        <v>289</v>
      </c>
      <c r="Q604" s="11" t="s">
        <v>286</v>
      </c>
      <c r="R604" s="11" t="s">
        <v>286</v>
      </c>
      <c r="S604" s="11" t="s">
        <v>289</v>
      </c>
      <c r="T604" s="11" t="s">
        <v>289</v>
      </c>
      <c r="U604" s="152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9"/>
      <c r="C605" s="9"/>
      <c r="D605" s="25" t="s">
        <v>335</v>
      </c>
      <c r="E605" s="25" t="s">
        <v>335</v>
      </c>
      <c r="F605" s="25" t="s">
        <v>335</v>
      </c>
      <c r="G605" s="25" t="s">
        <v>337</v>
      </c>
      <c r="H605" s="25" t="s">
        <v>336</v>
      </c>
      <c r="I605" s="25" t="s">
        <v>336</v>
      </c>
      <c r="J605" s="25" t="s">
        <v>336</v>
      </c>
      <c r="K605" s="25" t="s">
        <v>336</v>
      </c>
      <c r="L605" s="25" t="s">
        <v>336</v>
      </c>
      <c r="M605" s="25" t="s">
        <v>337</v>
      </c>
      <c r="N605" s="25" t="s">
        <v>338</v>
      </c>
      <c r="O605" s="25" t="s">
        <v>338</v>
      </c>
      <c r="P605" s="25" t="s">
        <v>339</v>
      </c>
      <c r="Q605" s="25" t="s">
        <v>337</v>
      </c>
      <c r="R605" s="25" t="s">
        <v>336</v>
      </c>
      <c r="S605" s="25" t="s">
        <v>337</v>
      </c>
      <c r="T605" s="25" t="s">
        <v>336</v>
      </c>
      <c r="U605" s="152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8">
        <v>1</v>
      </c>
      <c r="C606" s="14">
        <v>1</v>
      </c>
      <c r="D606" s="21">
        <v>0.26</v>
      </c>
      <c r="E606" s="146">
        <v>0.7</v>
      </c>
      <c r="F606" s="21">
        <v>0.54556599842086206</v>
      </c>
      <c r="G606" s="146">
        <v>12.1</v>
      </c>
      <c r="H606" s="21">
        <v>0.3</v>
      </c>
      <c r="I606" s="21">
        <v>0.36</v>
      </c>
      <c r="J606" s="21">
        <v>0.27</v>
      </c>
      <c r="K606" s="21">
        <v>0.33</v>
      </c>
      <c r="L606" s="21">
        <v>0.3</v>
      </c>
      <c r="M606" s="146">
        <v>0.6</v>
      </c>
      <c r="N606" s="146">
        <v>0.7438185097963721</v>
      </c>
      <c r="O606" s="146" t="s">
        <v>105</v>
      </c>
      <c r="P606" s="146">
        <v>0.66</v>
      </c>
      <c r="Q606" s="21">
        <v>0.43</v>
      </c>
      <c r="R606" s="146">
        <v>0.93</v>
      </c>
      <c r="S606" s="21">
        <v>0.38</v>
      </c>
      <c r="T606" s="146">
        <v>0.3</v>
      </c>
      <c r="U606" s="152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>
        <v>1</v>
      </c>
      <c r="C607" s="9">
        <v>2</v>
      </c>
      <c r="D607" s="11">
        <v>0.31</v>
      </c>
      <c r="E607" s="147">
        <v>0.7</v>
      </c>
      <c r="F607" s="11">
        <v>0.52497766838374493</v>
      </c>
      <c r="G607" s="147">
        <v>12.1</v>
      </c>
      <c r="H607" s="11">
        <v>0.3</v>
      </c>
      <c r="I607" s="11">
        <v>0.32</v>
      </c>
      <c r="J607" s="11">
        <v>0.26</v>
      </c>
      <c r="K607" s="11">
        <v>0.32</v>
      </c>
      <c r="L607" s="11">
        <v>0.28999999999999998</v>
      </c>
      <c r="M607" s="147">
        <v>0.6</v>
      </c>
      <c r="N607" s="147">
        <v>0.74709167956211897</v>
      </c>
      <c r="O607" s="147" t="s">
        <v>105</v>
      </c>
      <c r="P607" s="147">
        <v>0.86</v>
      </c>
      <c r="Q607" s="11">
        <v>0.37</v>
      </c>
      <c r="R607" s="147">
        <v>0.88</v>
      </c>
      <c r="S607" s="11">
        <v>0.41</v>
      </c>
      <c r="T607" s="147">
        <v>0.3</v>
      </c>
      <c r="U607" s="152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19</v>
      </c>
    </row>
    <row r="608" spans="1:65">
      <c r="A608" s="29"/>
      <c r="B608" s="19">
        <v>1</v>
      </c>
      <c r="C608" s="9">
        <v>3</v>
      </c>
      <c r="D608" s="11">
        <v>0.24</v>
      </c>
      <c r="E608" s="147">
        <v>0.7</v>
      </c>
      <c r="F608" s="11">
        <v>0.54952229375202</v>
      </c>
      <c r="G608" s="147">
        <v>12</v>
      </c>
      <c r="H608" s="11">
        <v>0.28999999999999998</v>
      </c>
      <c r="I608" s="11">
        <v>0.32</v>
      </c>
      <c r="J608" s="11">
        <v>0.26</v>
      </c>
      <c r="K608" s="11">
        <v>0.33</v>
      </c>
      <c r="L608" s="11">
        <v>0.28999999999999998</v>
      </c>
      <c r="M608" s="147">
        <v>0.62</v>
      </c>
      <c r="N608" s="147">
        <v>0.74311960566906854</v>
      </c>
      <c r="O608" s="147" t="s">
        <v>105</v>
      </c>
      <c r="P608" s="147">
        <v>0.89</v>
      </c>
      <c r="Q608" s="11">
        <v>0.28999999999999998</v>
      </c>
      <c r="R608" s="147">
        <v>0.87</v>
      </c>
      <c r="S608" s="11">
        <v>0.34</v>
      </c>
      <c r="T608" s="147">
        <v>0.3</v>
      </c>
      <c r="U608" s="152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16</v>
      </c>
    </row>
    <row r="609" spans="1:65">
      <c r="A609" s="29"/>
      <c r="B609" s="19">
        <v>1</v>
      </c>
      <c r="C609" s="9">
        <v>4</v>
      </c>
      <c r="D609" s="11">
        <v>0.28000000000000003</v>
      </c>
      <c r="E609" s="147">
        <v>0.7</v>
      </c>
      <c r="F609" s="11">
        <v>0.53948738704963284</v>
      </c>
      <c r="G609" s="147">
        <v>11.5</v>
      </c>
      <c r="H609" s="11">
        <v>0.32</v>
      </c>
      <c r="I609" s="11">
        <v>0.34</v>
      </c>
      <c r="J609" s="11">
        <v>0.28000000000000003</v>
      </c>
      <c r="K609" s="11">
        <v>0.34</v>
      </c>
      <c r="L609" s="11">
        <v>0.28000000000000003</v>
      </c>
      <c r="M609" s="147">
        <v>0.6</v>
      </c>
      <c r="N609" s="147">
        <v>0.75293603119703856</v>
      </c>
      <c r="O609" s="147" t="s">
        <v>105</v>
      </c>
      <c r="P609" s="147">
        <v>0.64</v>
      </c>
      <c r="Q609" s="11">
        <v>0.31</v>
      </c>
      <c r="R609" s="147">
        <v>0.89</v>
      </c>
      <c r="S609" s="11">
        <v>0.39</v>
      </c>
      <c r="T609" s="147">
        <v>0.3</v>
      </c>
      <c r="U609" s="152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0.34028279031292702</v>
      </c>
    </row>
    <row r="610" spans="1:65">
      <c r="A610" s="29"/>
      <c r="B610" s="19">
        <v>1</v>
      </c>
      <c r="C610" s="9">
        <v>5</v>
      </c>
      <c r="D610" s="11">
        <v>0.28999999999999998</v>
      </c>
      <c r="E610" s="147">
        <v>0.7</v>
      </c>
      <c r="F610" s="11">
        <v>0.52380201370754753</v>
      </c>
      <c r="G610" s="147">
        <v>10.9</v>
      </c>
      <c r="H610" s="11">
        <v>0.32</v>
      </c>
      <c r="I610" s="11">
        <v>0.35</v>
      </c>
      <c r="J610" s="11">
        <v>0.31</v>
      </c>
      <c r="K610" s="11">
        <v>0.33</v>
      </c>
      <c r="L610" s="11">
        <v>0.3</v>
      </c>
      <c r="M610" s="147">
        <v>0.59</v>
      </c>
      <c r="N610" s="147">
        <v>0.72602055728855597</v>
      </c>
      <c r="O610" s="147" t="s">
        <v>105</v>
      </c>
      <c r="P610" s="147">
        <v>0.94</v>
      </c>
      <c r="Q610" s="11">
        <v>0.35</v>
      </c>
      <c r="R610" s="147">
        <v>0.91</v>
      </c>
      <c r="S610" s="11">
        <v>0.34</v>
      </c>
      <c r="T610" s="147">
        <v>0.2</v>
      </c>
      <c r="U610" s="152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100</v>
      </c>
    </row>
    <row r="611" spans="1:65">
      <c r="A611" s="29"/>
      <c r="B611" s="19">
        <v>1</v>
      </c>
      <c r="C611" s="9">
        <v>6</v>
      </c>
      <c r="D611" s="11">
        <v>0.26</v>
      </c>
      <c r="E611" s="147">
        <v>0.7</v>
      </c>
      <c r="F611" s="11">
        <v>0.54191531558424999</v>
      </c>
      <c r="G611" s="147">
        <v>11.1</v>
      </c>
      <c r="H611" s="11">
        <v>0.31</v>
      </c>
      <c r="I611" s="11">
        <v>0.33</v>
      </c>
      <c r="J611" s="11">
        <v>0.28999999999999998</v>
      </c>
      <c r="K611" s="11">
        <v>0.32</v>
      </c>
      <c r="L611" s="11">
        <v>0.3</v>
      </c>
      <c r="M611" s="147">
        <v>0.61</v>
      </c>
      <c r="N611" s="148">
        <v>0.77849342168187197</v>
      </c>
      <c r="O611" s="147" t="s">
        <v>105</v>
      </c>
      <c r="P611" s="147">
        <v>0.83</v>
      </c>
      <c r="Q611" s="11">
        <v>0.3</v>
      </c>
      <c r="R611" s="147">
        <v>0.9</v>
      </c>
      <c r="S611" s="11">
        <v>0.34</v>
      </c>
      <c r="T611" s="147">
        <v>0.3</v>
      </c>
      <c r="U611" s="152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29"/>
      <c r="B612" s="20" t="s">
        <v>275</v>
      </c>
      <c r="C612" s="12"/>
      <c r="D612" s="22">
        <v>0.27333333333333337</v>
      </c>
      <c r="E612" s="22">
        <v>0.70000000000000007</v>
      </c>
      <c r="F612" s="22">
        <v>0.53754511281634298</v>
      </c>
      <c r="G612" s="22">
        <v>11.616666666666667</v>
      </c>
      <c r="H612" s="22">
        <v>0.3066666666666667</v>
      </c>
      <c r="I612" s="22">
        <v>0.33666666666666667</v>
      </c>
      <c r="J612" s="22">
        <v>0.27833333333333338</v>
      </c>
      <c r="K612" s="22">
        <v>0.32833333333333337</v>
      </c>
      <c r="L612" s="22">
        <v>0.29333333333333333</v>
      </c>
      <c r="M612" s="22">
        <v>0.60333333333333328</v>
      </c>
      <c r="N612" s="22">
        <v>0.74857996753250433</v>
      </c>
      <c r="O612" s="22" t="s">
        <v>777</v>
      </c>
      <c r="P612" s="22">
        <v>0.80333333333333334</v>
      </c>
      <c r="Q612" s="22">
        <v>0.34166666666666662</v>
      </c>
      <c r="R612" s="22">
        <v>0.89666666666666683</v>
      </c>
      <c r="S612" s="22">
        <v>0.3666666666666667</v>
      </c>
      <c r="T612" s="22">
        <v>0.28333333333333333</v>
      </c>
      <c r="U612" s="152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3" t="s">
        <v>276</v>
      </c>
      <c r="C613" s="28"/>
      <c r="D613" s="11">
        <v>0.27</v>
      </c>
      <c r="E613" s="11">
        <v>0.7</v>
      </c>
      <c r="F613" s="11">
        <v>0.54070135131694141</v>
      </c>
      <c r="G613" s="11">
        <v>11.75</v>
      </c>
      <c r="H613" s="11">
        <v>0.30499999999999999</v>
      </c>
      <c r="I613" s="11">
        <v>0.33500000000000002</v>
      </c>
      <c r="J613" s="11">
        <v>0.27500000000000002</v>
      </c>
      <c r="K613" s="11">
        <v>0.33</v>
      </c>
      <c r="L613" s="11">
        <v>0.29499999999999998</v>
      </c>
      <c r="M613" s="11">
        <v>0.6</v>
      </c>
      <c r="N613" s="11">
        <v>0.74545509467924553</v>
      </c>
      <c r="O613" s="11" t="s">
        <v>777</v>
      </c>
      <c r="P613" s="11">
        <v>0.84499999999999997</v>
      </c>
      <c r="Q613" s="11">
        <v>0.32999999999999996</v>
      </c>
      <c r="R613" s="11">
        <v>0.89500000000000002</v>
      </c>
      <c r="S613" s="11">
        <v>0.36</v>
      </c>
      <c r="T613" s="11">
        <v>0.3</v>
      </c>
      <c r="U613" s="152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277</v>
      </c>
      <c r="C614" s="28"/>
      <c r="D614" s="23">
        <v>2.5033311140691447E-2</v>
      </c>
      <c r="E614" s="23">
        <v>1.2161883888976234E-16</v>
      </c>
      <c r="F614" s="23">
        <v>1.0746832120743901E-2</v>
      </c>
      <c r="G614" s="23">
        <v>0.53072277760302167</v>
      </c>
      <c r="H614" s="23">
        <v>1.2110601416389978E-2</v>
      </c>
      <c r="I614" s="23">
        <v>1.6329931618554509E-2</v>
      </c>
      <c r="J614" s="23">
        <v>1.940790217067951E-2</v>
      </c>
      <c r="K614" s="23">
        <v>7.5277265270908165E-3</v>
      </c>
      <c r="L614" s="23">
        <v>8.1649658092772491E-3</v>
      </c>
      <c r="M614" s="23">
        <v>1.0327955589886455E-2</v>
      </c>
      <c r="N614" s="23">
        <v>1.7189642537795768E-2</v>
      </c>
      <c r="O614" s="23" t="s">
        <v>777</v>
      </c>
      <c r="P614" s="23">
        <v>0.12436505404118378</v>
      </c>
      <c r="Q614" s="23">
        <v>5.3072277760302197E-2</v>
      </c>
      <c r="R614" s="23">
        <v>2.1602468994692887E-2</v>
      </c>
      <c r="S614" s="23">
        <v>3.0767948691238185E-2</v>
      </c>
      <c r="T614" s="23">
        <v>4.0824829046386367E-2</v>
      </c>
      <c r="U614" s="152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87</v>
      </c>
      <c r="C615" s="28"/>
      <c r="D615" s="13">
        <v>9.158528466106626E-2</v>
      </c>
      <c r="E615" s="13">
        <v>1.7374119841394619E-16</v>
      </c>
      <c r="F615" s="13">
        <v>1.9992428290229198E-2</v>
      </c>
      <c r="G615" s="13">
        <v>4.5686322318768006E-2</v>
      </c>
      <c r="H615" s="13">
        <v>3.9491091575184711E-2</v>
      </c>
      <c r="I615" s="13">
        <v>4.8504747381845077E-2</v>
      </c>
      <c r="J615" s="13">
        <v>6.972898983477667E-2</v>
      </c>
      <c r="K615" s="13">
        <v>2.2927085869312129E-2</v>
      </c>
      <c r="L615" s="13">
        <v>2.7835110713445167E-2</v>
      </c>
      <c r="M615" s="13">
        <v>1.7118158436275895E-2</v>
      </c>
      <c r="N615" s="13">
        <v>2.2963000993009301E-2</v>
      </c>
      <c r="O615" s="13" t="s">
        <v>777</v>
      </c>
      <c r="P615" s="13">
        <v>0.1548112705906852</v>
      </c>
      <c r="Q615" s="13">
        <v>0.15533349588381132</v>
      </c>
      <c r="R615" s="13">
        <v>2.4091972856534815E-2</v>
      </c>
      <c r="S615" s="13">
        <v>8.3912587339740496E-2</v>
      </c>
      <c r="T615" s="13">
        <v>0.14408763192842247</v>
      </c>
      <c r="U615" s="152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278</v>
      </c>
      <c r="C616" s="28"/>
      <c r="D616" s="13">
        <v>-0.19674652637597789</v>
      </c>
      <c r="E616" s="13">
        <v>1.0571125544029836</v>
      </c>
      <c r="F616" s="13">
        <v>0.57970114304638165</v>
      </c>
      <c r="G616" s="13">
        <v>33.138272629020939</v>
      </c>
      <c r="H616" s="13">
        <v>-9.8788785690121617E-2</v>
      </c>
      <c r="I616" s="13">
        <v>-1.0626819072850902E-2</v>
      </c>
      <c r="J616" s="13">
        <v>-0.18205286527309938</v>
      </c>
      <c r="K616" s="13">
        <v>-3.5116254244314971E-2</v>
      </c>
      <c r="L616" s="13">
        <v>-0.13797188196446419</v>
      </c>
      <c r="M616" s="13">
        <v>0.77303510641399953</v>
      </c>
      <c r="N616" s="13">
        <v>1.1998760702652747</v>
      </c>
      <c r="O616" s="13" t="s">
        <v>777</v>
      </c>
      <c r="P616" s="13">
        <v>1.3607815505291381</v>
      </c>
      <c r="Q616" s="13">
        <v>4.0668420300273844E-3</v>
      </c>
      <c r="R616" s="13">
        <v>1.635063224449536</v>
      </c>
      <c r="S616" s="13">
        <v>7.7535147544419925E-2</v>
      </c>
      <c r="T616" s="13">
        <v>-0.1673592041702211</v>
      </c>
      <c r="U616" s="152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45" t="s">
        <v>279</v>
      </c>
      <c r="C617" s="46"/>
      <c r="D617" s="44">
        <v>0.67</v>
      </c>
      <c r="E617" s="44" t="s">
        <v>280</v>
      </c>
      <c r="F617" s="44">
        <v>1.23</v>
      </c>
      <c r="G617" s="44">
        <v>81.28</v>
      </c>
      <c r="H617" s="44">
        <v>0.43</v>
      </c>
      <c r="I617" s="44">
        <v>0.22</v>
      </c>
      <c r="J617" s="44">
        <v>0.64</v>
      </c>
      <c r="K617" s="44">
        <v>0.28000000000000003</v>
      </c>
      <c r="L617" s="44">
        <v>0.53</v>
      </c>
      <c r="M617" s="44">
        <v>1.71</v>
      </c>
      <c r="N617" s="44">
        <v>2.76</v>
      </c>
      <c r="O617" s="44">
        <v>0.96</v>
      </c>
      <c r="P617" s="44">
        <v>3.15</v>
      </c>
      <c r="Q617" s="44">
        <v>0.18</v>
      </c>
      <c r="R617" s="44">
        <v>3.83</v>
      </c>
      <c r="S617" s="44">
        <v>0</v>
      </c>
      <c r="T617" s="44" t="s">
        <v>280</v>
      </c>
      <c r="U617" s="15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B618" s="30" t="s">
        <v>344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BM618" s="55"/>
    </row>
    <row r="619" spans="1:65">
      <c r="BM619" s="55"/>
    </row>
    <row r="620" spans="1:65" ht="15">
      <c r="B620" s="8" t="s">
        <v>671</v>
      </c>
      <c r="BM620" s="27" t="s">
        <v>282</v>
      </c>
    </row>
    <row r="621" spans="1:65" ht="15">
      <c r="A621" s="24" t="s">
        <v>31</v>
      </c>
      <c r="B621" s="18" t="s">
        <v>114</v>
      </c>
      <c r="C621" s="15" t="s">
        <v>115</v>
      </c>
      <c r="D621" s="16" t="s">
        <v>244</v>
      </c>
      <c r="E621" s="17" t="s">
        <v>244</v>
      </c>
      <c r="F621" s="17" t="s">
        <v>244</v>
      </c>
      <c r="G621" s="17" t="s">
        <v>244</v>
      </c>
      <c r="H621" s="152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245</v>
      </c>
      <c r="C622" s="9" t="s">
        <v>245</v>
      </c>
      <c r="D622" s="150" t="s">
        <v>247</v>
      </c>
      <c r="E622" s="151" t="s">
        <v>261</v>
      </c>
      <c r="F622" s="151" t="s">
        <v>264</v>
      </c>
      <c r="G622" s="151" t="s">
        <v>285</v>
      </c>
      <c r="H622" s="152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286</v>
      </c>
      <c r="E623" s="11" t="s">
        <v>286</v>
      </c>
      <c r="F623" s="11" t="s">
        <v>286</v>
      </c>
      <c r="G623" s="11" t="s">
        <v>289</v>
      </c>
      <c r="H623" s="152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 t="s">
        <v>335</v>
      </c>
      <c r="E624" s="25" t="s">
        <v>338</v>
      </c>
      <c r="F624" s="25" t="s">
        <v>336</v>
      </c>
      <c r="G624" s="25" t="s">
        <v>336</v>
      </c>
      <c r="H624" s="152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8">
        <v>1</v>
      </c>
      <c r="C625" s="14">
        <v>1</v>
      </c>
      <c r="D625" s="211">
        <v>19.72</v>
      </c>
      <c r="E625" s="211">
        <v>19.063748786878719</v>
      </c>
      <c r="F625" s="212">
        <v>30.475180000000002</v>
      </c>
      <c r="G625" s="211">
        <v>19.8</v>
      </c>
      <c r="H625" s="213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  <c r="BI625" s="214"/>
      <c r="BJ625" s="214"/>
      <c r="BK625" s="214"/>
      <c r="BL625" s="214"/>
      <c r="BM625" s="215">
        <v>1</v>
      </c>
    </row>
    <row r="626" spans="1:65">
      <c r="A626" s="29"/>
      <c r="B626" s="19">
        <v>1</v>
      </c>
      <c r="C626" s="9">
        <v>2</v>
      </c>
      <c r="D626" s="216">
        <v>20.271999999999998</v>
      </c>
      <c r="E626" s="216">
        <v>19.802152588575478</v>
      </c>
      <c r="F626" s="217">
        <v>30.056039999999999</v>
      </c>
      <c r="G626" s="216">
        <v>20.5</v>
      </c>
      <c r="H626" s="213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5">
        <v>20</v>
      </c>
    </row>
    <row r="627" spans="1:65">
      <c r="A627" s="29"/>
      <c r="B627" s="19">
        <v>1</v>
      </c>
      <c r="C627" s="9">
        <v>3</v>
      </c>
      <c r="D627" s="216">
        <v>19.742999999999999</v>
      </c>
      <c r="E627" s="216">
        <v>19.323254393970615</v>
      </c>
      <c r="F627" s="217">
        <v>30.805320000000002</v>
      </c>
      <c r="G627" s="216">
        <v>19.899999999999999</v>
      </c>
      <c r="H627" s="213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/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4"/>
      <c r="AT627" s="214"/>
      <c r="AU627" s="214"/>
      <c r="AV627" s="214"/>
      <c r="AW627" s="214"/>
      <c r="AX627" s="214"/>
      <c r="AY627" s="214"/>
      <c r="AZ627" s="214"/>
      <c r="BA627" s="214"/>
      <c r="BB627" s="214"/>
      <c r="BC627" s="214"/>
      <c r="BD627" s="214"/>
      <c r="BE627" s="214"/>
      <c r="BF627" s="214"/>
      <c r="BG627" s="214"/>
      <c r="BH627" s="214"/>
      <c r="BI627" s="214"/>
      <c r="BJ627" s="214"/>
      <c r="BK627" s="214"/>
      <c r="BL627" s="214"/>
      <c r="BM627" s="215">
        <v>16</v>
      </c>
    </row>
    <row r="628" spans="1:65">
      <c r="A628" s="29"/>
      <c r="B628" s="19">
        <v>1</v>
      </c>
      <c r="C628" s="9">
        <v>4</v>
      </c>
      <c r="D628" s="216">
        <v>19.88</v>
      </c>
      <c r="E628" s="216">
        <v>18.580512377106785</v>
      </c>
      <c r="F628" s="217">
        <v>30.097199999999997</v>
      </c>
      <c r="G628" s="216">
        <v>20.100000000000001</v>
      </c>
      <c r="H628" s="213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  <c r="BI628" s="214"/>
      <c r="BJ628" s="214"/>
      <c r="BK628" s="214"/>
      <c r="BL628" s="214"/>
      <c r="BM628" s="215">
        <v>19.775131427604101</v>
      </c>
    </row>
    <row r="629" spans="1:65">
      <c r="A629" s="29"/>
      <c r="B629" s="19">
        <v>1</v>
      </c>
      <c r="C629" s="9">
        <v>5</v>
      </c>
      <c r="D629" s="216">
        <v>20.027000000000001</v>
      </c>
      <c r="E629" s="216">
        <v>19.368991638472494</v>
      </c>
      <c r="F629" s="217">
        <v>30.253820000000001</v>
      </c>
      <c r="G629" s="216">
        <v>20.399999999999999</v>
      </c>
      <c r="H629" s="213"/>
      <c r="I629" s="214"/>
      <c r="J629" s="214"/>
      <c r="K629" s="214"/>
      <c r="L629" s="214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5">
        <v>40</v>
      </c>
    </row>
    <row r="630" spans="1:65">
      <c r="A630" s="29"/>
      <c r="B630" s="19">
        <v>1</v>
      </c>
      <c r="C630" s="9">
        <v>6</v>
      </c>
      <c r="D630" s="216">
        <v>19.597999999999999</v>
      </c>
      <c r="E630" s="216">
        <v>19.773705911869236</v>
      </c>
      <c r="F630" s="217">
        <v>30.548680000000001</v>
      </c>
      <c r="G630" s="216">
        <v>20.100000000000001</v>
      </c>
      <c r="H630" s="213"/>
      <c r="I630" s="214"/>
      <c r="J630" s="214"/>
      <c r="K630" s="214"/>
      <c r="L630" s="214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9"/>
    </row>
    <row r="631" spans="1:65">
      <c r="A631" s="29"/>
      <c r="B631" s="20" t="s">
        <v>275</v>
      </c>
      <c r="C631" s="12"/>
      <c r="D631" s="220">
        <v>19.873333333333331</v>
      </c>
      <c r="E631" s="220">
        <v>19.318727616145555</v>
      </c>
      <c r="F631" s="220">
        <v>30.372706666666669</v>
      </c>
      <c r="G631" s="220">
        <v>20.133333333333329</v>
      </c>
      <c r="H631" s="213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9"/>
    </row>
    <row r="632" spans="1:65">
      <c r="A632" s="29"/>
      <c r="B632" s="3" t="s">
        <v>276</v>
      </c>
      <c r="C632" s="28"/>
      <c r="D632" s="216">
        <v>19.811499999999999</v>
      </c>
      <c r="E632" s="216">
        <v>19.346123016221554</v>
      </c>
      <c r="F632" s="216">
        <v>30.3645</v>
      </c>
      <c r="G632" s="216">
        <v>20.100000000000001</v>
      </c>
      <c r="H632" s="213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9"/>
    </row>
    <row r="633" spans="1:65">
      <c r="A633" s="29"/>
      <c r="B633" s="3" t="s">
        <v>277</v>
      </c>
      <c r="C633" s="28"/>
      <c r="D633" s="216">
        <v>0.24449921608599634</v>
      </c>
      <c r="E633" s="216">
        <v>0.45896140572597416</v>
      </c>
      <c r="F633" s="216">
        <v>0.28946068297208766</v>
      </c>
      <c r="G633" s="216">
        <v>0.27325202042558905</v>
      </c>
      <c r="H633" s="213"/>
      <c r="I633" s="214"/>
      <c r="J633" s="214"/>
      <c r="K633" s="214"/>
      <c r="L633" s="214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9"/>
    </row>
    <row r="634" spans="1:65">
      <c r="A634" s="29"/>
      <c r="B634" s="3" t="s">
        <v>87</v>
      </c>
      <c r="C634" s="28"/>
      <c r="D634" s="13">
        <v>1.2302879038208472E-2</v>
      </c>
      <c r="E634" s="13">
        <v>2.3757330961196373E-2</v>
      </c>
      <c r="F634" s="13">
        <v>9.5302893531633761E-3</v>
      </c>
      <c r="G634" s="13">
        <v>1.3572120219814028E-2</v>
      </c>
      <c r="H634" s="152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278</v>
      </c>
      <c r="C635" s="28"/>
      <c r="D635" s="13">
        <v>4.9659293587374087E-3</v>
      </c>
      <c r="E635" s="13">
        <v>-2.3079685367928926E-2</v>
      </c>
      <c r="F635" s="13">
        <v>0.53590416214728243</v>
      </c>
      <c r="G635" s="13">
        <v>1.8113756009187076E-2</v>
      </c>
      <c r="H635" s="152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279</v>
      </c>
      <c r="C636" s="46"/>
      <c r="D636" s="44">
        <v>0.22</v>
      </c>
      <c r="E636" s="44">
        <v>1.1299999999999999</v>
      </c>
      <c r="F636" s="44">
        <v>17.170000000000002</v>
      </c>
      <c r="G636" s="44">
        <v>0.22</v>
      </c>
      <c r="H636" s="152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/>
      <c r="C637" s="20"/>
      <c r="D637" s="20"/>
      <c r="E637" s="20"/>
      <c r="F637" s="20"/>
      <c r="G637" s="20"/>
      <c r="BM637" s="55"/>
    </row>
    <row r="638" spans="1:65" ht="15">
      <c r="B638" s="8" t="s">
        <v>672</v>
      </c>
      <c r="BM638" s="27" t="s">
        <v>67</v>
      </c>
    </row>
    <row r="639" spans="1:65" ht="15">
      <c r="A639" s="24" t="s">
        <v>34</v>
      </c>
      <c r="B639" s="18" t="s">
        <v>114</v>
      </c>
      <c r="C639" s="15" t="s">
        <v>115</v>
      </c>
      <c r="D639" s="16" t="s">
        <v>244</v>
      </c>
      <c r="E639" s="17" t="s">
        <v>244</v>
      </c>
      <c r="F639" s="17" t="s">
        <v>244</v>
      </c>
      <c r="G639" s="17" t="s">
        <v>244</v>
      </c>
      <c r="H639" s="17" t="s">
        <v>244</v>
      </c>
      <c r="I639" s="17" t="s">
        <v>244</v>
      </c>
      <c r="J639" s="17" t="s">
        <v>244</v>
      </c>
      <c r="K639" s="17" t="s">
        <v>244</v>
      </c>
      <c r="L639" s="17" t="s">
        <v>244</v>
      </c>
      <c r="M639" s="17" t="s">
        <v>244</v>
      </c>
      <c r="N639" s="17" t="s">
        <v>244</v>
      </c>
      <c r="O639" s="17" t="s">
        <v>244</v>
      </c>
      <c r="P639" s="17" t="s">
        <v>244</v>
      </c>
      <c r="Q639" s="17" t="s">
        <v>244</v>
      </c>
      <c r="R639" s="17" t="s">
        <v>244</v>
      </c>
      <c r="S639" s="17" t="s">
        <v>244</v>
      </c>
      <c r="T639" s="17" t="s">
        <v>244</v>
      </c>
      <c r="U639" s="17" t="s">
        <v>244</v>
      </c>
      <c r="V639" s="17" t="s">
        <v>244</v>
      </c>
      <c r="W639" s="17" t="s">
        <v>244</v>
      </c>
      <c r="X639" s="17" t="s">
        <v>244</v>
      </c>
      <c r="Y639" s="17" t="s">
        <v>244</v>
      </c>
      <c r="Z639" s="17" t="s">
        <v>244</v>
      </c>
      <c r="AA639" s="152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245</v>
      </c>
      <c r="C640" s="9" t="s">
        <v>245</v>
      </c>
      <c r="D640" s="150" t="s">
        <v>247</v>
      </c>
      <c r="E640" s="151" t="s">
        <v>248</v>
      </c>
      <c r="F640" s="151" t="s">
        <v>249</v>
      </c>
      <c r="G640" s="151" t="s">
        <v>250</v>
      </c>
      <c r="H640" s="151" t="s">
        <v>252</v>
      </c>
      <c r="I640" s="151" t="s">
        <v>253</v>
      </c>
      <c r="J640" s="151" t="s">
        <v>254</v>
      </c>
      <c r="K640" s="151" t="s">
        <v>255</v>
      </c>
      <c r="L640" s="151" t="s">
        <v>256</v>
      </c>
      <c r="M640" s="151" t="s">
        <v>257</v>
      </c>
      <c r="N640" s="151" t="s">
        <v>258</v>
      </c>
      <c r="O640" s="151" t="s">
        <v>259</v>
      </c>
      <c r="P640" s="151" t="s">
        <v>260</v>
      </c>
      <c r="Q640" s="151" t="s">
        <v>261</v>
      </c>
      <c r="R640" s="151" t="s">
        <v>262</v>
      </c>
      <c r="S640" s="151" t="s">
        <v>263</v>
      </c>
      <c r="T640" s="151" t="s">
        <v>265</v>
      </c>
      <c r="U640" s="151" t="s">
        <v>283</v>
      </c>
      <c r="V640" s="151" t="s">
        <v>284</v>
      </c>
      <c r="W640" s="151" t="s">
        <v>266</v>
      </c>
      <c r="X640" s="151" t="s">
        <v>267</v>
      </c>
      <c r="Y640" s="151" t="s">
        <v>285</v>
      </c>
      <c r="Z640" s="151" t="s">
        <v>269</v>
      </c>
      <c r="AA640" s="152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286</v>
      </c>
      <c r="E641" s="11" t="s">
        <v>289</v>
      </c>
      <c r="F641" s="11" t="s">
        <v>289</v>
      </c>
      <c r="G641" s="11" t="s">
        <v>286</v>
      </c>
      <c r="H641" s="11" t="s">
        <v>288</v>
      </c>
      <c r="I641" s="11" t="s">
        <v>286</v>
      </c>
      <c r="J641" s="11" t="s">
        <v>286</v>
      </c>
      <c r="K641" s="11" t="s">
        <v>286</v>
      </c>
      <c r="L641" s="11" t="s">
        <v>286</v>
      </c>
      <c r="M641" s="11" t="s">
        <v>286</v>
      </c>
      <c r="N641" s="11" t="s">
        <v>286</v>
      </c>
      <c r="O641" s="11" t="s">
        <v>288</v>
      </c>
      <c r="P641" s="11" t="s">
        <v>289</v>
      </c>
      <c r="Q641" s="11" t="s">
        <v>286</v>
      </c>
      <c r="R641" s="11" t="s">
        <v>288</v>
      </c>
      <c r="S641" s="11" t="s">
        <v>289</v>
      </c>
      <c r="T641" s="11" t="s">
        <v>289</v>
      </c>
      <c r="U641" s="11" t="s">
        <v>289</v>
      </c>
      <c r="V641" s="11" t="s">
        <v>286</v>
      </c>
      <c r="W641" s="11" t="s">
        <v>289</v>
      </c>
      <c r="X641" s="11" t="s">
        <v>289</v>
      </c>
      <c r="Y641" s="11" t="s">
        <v>289</v>
      </c>
      <c r="Z641" s="11" t="s">
        <v>286</v>
      </c>
      <c r="AA641" s="152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2</v>
      </c>
    </row>
    <row r="642" spans="1:65">
      <c r="A642" s="29"/>
      <c r="B642" s="19"/>
      <c r="C642" s="9"/>
      <c r="D642" s="25" t="s">
        <v>335</v>
      </c>
      <c r="E642" s="25" t="s">
        <v>335</v>
      </c>
      <c r="F642" s="25" t="s">
        <v>335</v>
      </c>
      <c r="G642" s="25" t="s">
        <v>336</v>
      </c>
      <c r="H642" s="25" t="s">
        <v>337</v>
      </c>
      <c r="I642" s="25" t="s">
        <v>336</v>
      </c>
      <c r="J642" s="25" t="s">
        <v>336</v>
      </c>
      <c r="K642" s="25" t="s">
        <v>336</v>
      </c>
      <c r="L642" s="25" t="s">
        <v>336</v>
      </c>
      <c r="M642" s="25" t="s">
        <v>336</v>
      </c>
      <c r="N642" s="25" t="s">
        <v>337</v>
      </c>
      <c r="O642" s="25" t="s">
        <v>336</v>
      </c>
      <c r="P642" s="25" t="s">
        <v>337</v>
      </c>
      <c r="Q642" s="25" t="s">
        <v>338</v>
      </c>
      <c r="R642" s="25" t="s">
        <v>337</v>
      </c>
      <c r="S642" s="25" t="s">
        <v>338</v>
      </c>
      <c r="T642" s="25" t="s">
        <v>338</v>
      </c>
      <c r="U642" s="25" t="s">
        <v>339</v>
      </c>
      <c r="V642" s="25" t="s">
        <v>336</v>
      </c>
      <c r="W642" s="25" t="s">
        <v>337</v>
      </c>
      <c r="X642" s="25" t="s">
        <v>337</v>
      </c>
      <c r="Y642" s="25" t="s">
        <v>336</v>
      </c>
      <c r="Z642" s="25" t="s">
        <v>119</v>
      </c>
      <c r="AA642" s="152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8">
        <v>1</v>
      </c>
      <c r="C643" s="14">
        <v>1</v>
      </c>
      <c r="D643" s="21">
        <v>4</v>
      </c>
      <c r="E643" s="146">
        <v>4</v>
      </c>
      <c r="F643" s="21">
        <v>3.3858131335910806</v>
      </c>
      <c r="G643" s="21">
        <v>3.7</v>
      </c>
      <c r="H643" s="21">
        <v>3.8</v>
      </c>
      <c r="I643" s="21">
        <v>3.8</v>
      </c>
      <c r="J643" s="21">
        <v>3.9</v>
      </c>
      <c r="K643" s="21">
        <v>3.9</v>
      </c>
      <c r="L643" s="21">
        <v>3.7</v>
      </c>
      <c r="M643" s="21">
        <v>3.5</v>
      </c>
      <c r="N643" s="21">
        <v>3.6</v>
      </c>
      <c r="O643" s="146">
        <v>5</v>
      </c>
      <c r="P643" s="21">
        <v>4.0999999999999996</v>
      </c>
      <c r="Q643" s="21">
        <v>4.1082407487311858</v>
      </c>
      <c r="R643" s="146">
        <v>4</v>
      </c>
      <c r="S643" s="21">
        <v>4.0999999999999996</v>
      </c>
      <c r="T643" s="146">
        <v>4</v>
      </c>
      <c r="U643" s="21">
        <v>3.7</v>
      </c>
      <c r="V643" s="21">
        <v>3.8</v>
      </c>
      <c r="W643" s="146">
        <v>4.87</v>
      </c>
      <c r="X643" s="21">
        <v>4.3</v>
      </c>
      <c r="Y643" s="21">
        <v>4</v>
      </c>
      <c r="Z643" s="21">
        <v>4.0999999999999996</v>
      </c>
      <c r="AA643" s="152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>
        <v>1</v>
      </c>
      <c r="C644" s="9">
        <v>2</v>
      </c>
      <c r="D644" s="11">
        <v>4.0999999999999996</v>
      </c>
      <c r="E644" s="147">
        <v>4</v>
      </c>
      <c r="F644" s="11">
        <v>3.3747848251023651</v>
      </c>
      <c r="G644" s="11">
        <v>3.5</v>
      </c>
      <c r="H644" s="11">
        <v>3.72</v>
      </c>
      <c r="I644" s="11">
        <v>3.4</v>
      </c>
      <c r="J644" s="148">
        <v>4.2</v>
      </c>
      <c r="K644" s="11">
        <v>4.0999999999999996</v>
      </c>
      <c r="L644" s="11">
        <v>3.9</v>
      </c>
      <c r="M644" s="11">
        <v>3.7</v>
      </c>
      <c r="N644" s="11">
        <v>3.8</v>
      </c>
      <c r="O644" s="147">
        <v>6</v>
      </c>
      <c r="P644" s="11">
        <v>4.0999999999999996</v>
      </c>
      <c r="Q644" s="11">
        <v>4.2380377990692066</v>
      </c>
      <c r="R644" s="147">
        <v>4</v>
      </c>
      <c r="S644" s="11">
        <v>3.9</v>
      </c>
      <c r="T644" s="147">
        <v>4</v>
      </c>
      <c r="U644" s="11">
        <v>3.9</v>
      </c>
      <c r="V644" s="11">
        <v>4</v>
      </c>
      <c r="W644" s="147">
        <v>4.83</v>
      </c>
      <c r="X644" s="11">
        <v>4.5</v>
      </c>
      <c r="Y644" s="11">
        <v>3.7</v>
      </c>
      <c r="Z644" s="11">
        <v>4.0999999999999996</v>
      </c>
      <c r="AA644" s="152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21</v>
      </c>
    </row>
    <row r="645" spans="1:65">
      <c r="A645" s="29"/>
      <c r="B645" s="19">
        <v>1</v>
      </c>
      <c r="C645" s="9">
        <v>3</v>
      </c>
      <c r="D645" s="11">
        <v>4.0999999999999996</v>
      </c>
      <c r="E645" s="147">
        <v>4</v>
      </c>
      <c r="F645" s="11">
        <v>3.3228502582423762</v>
      </c>
      <c r="G645" s="11">
        <v>3.5</v>
      </c>
      <c r="H645" s="11">
        <v>3.76</v>
      </c>
      <c r="I645" s="11">
        <v>3.6</v>
      </c>
      <c r="J645" s="11">
        <v>4</v>
      </c>
      <c r="K645" s="11">
        <v>4.0999999999999996</v>
      </c>
      <c r="L645" s="11">
        <v>3.7</v>
      </c>
      <c r="M645" s="11">
        <v>3.7</v>
      </c>
      <c r="N645" s="11">
        <v>3.8</v>
      </c>
      <c r="O645" s="147">
        <v>4.9000000000000004</v>
      </c>
      <c r="P645" s="11">
        <v>4.2</v>
      </c>
      <c r="Q645" s="11">
        <v>4.3314899033350072</v>
      </c>
      <c r="R645" s="147">
        <v>4</v>
      </c>
      <c r="S645" s="11">
        <v>3.9</v>
      </c>
      <c r="T645" s="147">
        <v>4</v>
      </c>
      <c r="U645" s="11">
        <v>4</v>
      </c>
      <c r="V645" s="11">
        <v>3.9</v>
      </c>
      <c r="W645" s="147">
        <v>5.01</v>
      </c>
      <c r="X645" s="11">
        <v>4.4000000000000004</v>
      </c>
      <c r="Y645" s="11">
        <v>3.8</v>
      </c>
      <c r="Z645" s="11">
        <v>4.0999999999999996</v>
      </c>
      <c r="AA645" s="152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16</v>
      </c>
    </row>
    <row r="646" spans="1:65">
      <c r="A646" s="29"/>
      <c r="B646" s="19">
        <v>1</v>
      </c>
      <c r="C646" s="9">
        <v>4</v>
      </c>
      <c r="D646" s="11">
        <v>4.3</v>
      </c>
      <c r="E646" s="147">
        <v>4</v>
      </c>
      <c r="F646" s="11">
        <v>3.4088473591850788</v>
      </c>
      <c r="G646" s="11">
        <v>4.0999999999999996</v>
      </c>
      <c r="H646" s="11">
        <v>3.66</v>
      </c>
      <c r="I646" s="11">
        <v>3.6</v>
      </c>
      <c r="J646" s="11">
        <v>3.8</v>
      </c>
      <c r="K646" s="11">
        <v>3.8</v>
      </c>
      <c r="L646" s="11">
        <v>3.7</v>
      </c>
      <c r="M646" s="11">
        <v>3.9</v>
      </c>
      <c r="N646" s="11">
        <v>3.7</v>
      </c>
      <c r="O646" s="147">
        <v>5.8</v>
      </c>
      <c r="P646" s="11">
        <v>4.2</v>
      </c>
      <c r="Q646" s="11">
        <v>4.0937254540899541</v>
      </c>
      <c r="R646" s="147">
        <v>3</v>
      </c>
      <c r="S646" s="11">
        <v>3.8</v>
      </c>
      <c r="T646" s="147">
        <v>3</v>
      </c>
      <c r="U646" s="11">
        <v>3.7</v>
      </c>
      <c r="V646" s="11">
        <v>3.6</v>
      </c>
      <c r="W646" s="147">
        <v>4.8</v>
      </c>
      <c r="X646" s="11">
        <v>4.5</v>
      </c>
      <c r="Y646" s="11">
        <v>4.0999999999999996</v>
      </c>
      <c r="Z646" s="11">
        <v>4</v>
      </c>
      <c r="AA646" s="152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3.8996893090081599</v>
      </c>
    </row>
    <row r="647" spans="1:65">
      <c r="A647" s="29"/>
      <c r="B647" s="19">
        <v>1</v>
      </c>
      <c r="C647" s="9">
        <v>5</v>
      </c>
      <c r="D647" s="11">
        <v>4.2</v>
      </c>
      <c r="E647" s="147">
        <v>4</v>
      </c>
      <c r="F647" s="11">
        <v>3.3539072277274271</v>
      </c>
      <c r="G647" s="11">
        <v>3.8</v>
      </c>
      <c r="H647" s="11">
        <v>3.79</v>
      </c>
      <c r="I647" s="148">
        <v>4.2</v>
      </c>
      <c r="J647" s="11">
        <v>3.9</v>
      </c>
      <c r="K647" s="11">
        <v>3.9</v>
      </c>
      <c r="L647" s="11">
        <v>3.9</v>
      </c>
      <c r="M647" s="11">
        <v>3.9</v>
      </c>
      <c r="N647" s="11">
        <v>3.8</v>
      </c>
      <c r="O647" s="147">
        <v>5.2</v>
      </c>
      <c r="P647" s="11">
        <v>4.2</v>
      </c>
      <c r="Q647" s="11">
        <v>4.4298117824234344</v>
      </c>
      <c r="R647" s="147">
        <v>4</v>
      </c>
      <c r="S647" s="11">
        <v>4.0999999999999996</v>
      </c>
      <c r="T647" s="147">
        <v>4</v>
      </c>
      <c r="U647" s="11">
        <v>4</v>
      </c>
      <c r="V647" s="11">
        <v>4.0999999999999996</v>
      </c>
      <c r="W647" s="147">
        <v>4.99</v>
      </c>
      <c r="X647" s="11">
        <v>4.3</v>
      </c>
      <c r="Y647" s="11">
        <v>4</v>
      </c>
      <c r="Z647" s="11">
        <v>4.2</v>
      </c>
      <c r="AA647" s="152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101</v>
      </c>
    </row>
    <row r="648" spans="1:65">
      <c r="A648" s="29"/>
      <c r="B648" s="19">
        <v>1</v>
      </c>
      <c r="C648" s="9">
        <v>6</v>
      </c>
      <c r="D648" s="11">
        <v>4.3</v>
      </c>
      <c r="E648" s="147">
        <v>4</v>
      </c>
      <c r="F648" s="11">
        <v>3.3510115979999999</v>
      </c>
      <c r="G648" s="11">
        <v>3.9</v>
      </c>
      <c r="H648" s="11">
        <v>3.73</v>
      </c>
      <c r="I648" s="11">
        <v>3.5</v>
      </c>
      <c r="J648" s="11">
        <v>3.9</v>
      </c>
      <c r="K648" s="11">
        <v>4</v>
      </c>
      <c r="L648" s="11">
        <v>3.7</v>
      </c>
      <c r="M648" s="11">
        <v>3.8</v>
      </c>
      <c r="N648" s="11">
        <v>3.7</v>
      </c>
      <c r="O648" s="148">
        <v>11</v>
      </c>
      <c r="P648" s="11">
        <v>4.2</v>
      </c>
      <c r="Q648" s="11">
        <v>4.1279252833842071</v>
      </c>
      <c r="R648" s="147">
        <v>4</v>
      </c>
      <c r="S648" s="11">
        <v>3.9</v>
      </c>
      <c r="T648" s="147">
        <v>4</v>
      </c>
      <c r="U648" s="11">
        <v>3.8</v>
      </c>
      <c r="V648" s="11">
        <v>4</v>
      </c>
      <c r="W648" s="147">
        <v>4.9400000000000004</v>
      </c>
      <c r="X648" s="11">
        <v>4.2</v>
      </c>
      <c r="Y648" s="11">
        <v>4</v>
      </c>
      <c r="Z648" s="11">
        <v>4</v>
      </c>
      <c r="AA648" s="152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29"/>
      <c r="B649" s="20" t="s">
        <v>275</v>
      </c>
      <c r="C649" s="12"/>
      <c r="D649" s="22">
        <v>4.166666666666667</v>
      </c>
      <c r="E649" s="22">
        <v>4</v>
      </c>
      <c r="F649" s="22">
        <v>3.3662024003080542</v>
      </c>
      <c r="G649" s="22">
        <v>3.7499999999999996</v>
      </c>
      <c r="H649" s="22">
        <v>3.7433333333333336</v>
      </c>
      <c r="I649" s="22">
        <v>3.6833333333333331</v>
      </c>
      <c r="J649" s="22">
        <v>3.9499999999999993</v>
      </c>
      <c r="K649" s="22">
        <v>3.9666666666666663</v>
      </c>
      <c r="L649" s="22">
        <v>3.7666666666666662</v>
      </c>
      <c r="M649" s="22">
        <v>3.75</v>
      </c>
      <c r="N649" s="22">
        <v>3.7333333333333329</v>
      </c>
      <c r="O649" s="22">
        <v>6.3166666666666664</v>
      </c>
      <c r="P649" s="22">
        <v>4.1666666666666661</v>
      </c>
      <c r="Q649" s="22">
        <v>4.2215384951721662</v>
      </c>
      <c r="R649" s="22">
        <v>3.8333333333333335</v>
      </c>
      <c r="S649" s="22">
        <v>3.9499999999999993</v>
      </c>
      <c r="T649" s="22">
        <v>3.8333333333333335</v>
      </c>
      <c r="U649" s="22">
        <v>3.85</v>
      </c>
      <c r="V649" s="22">
        <v>3.9</v>
      </c>
      <c r="W649" s="22">
        <v>4.9066666666666672</v>
      </c>
      <c r="X649" s="22">
        <v>4.3666666666666671</v>
      </c>
      <c r="Y649" s="22">
        <v>3.9333333333333336</v>
      </c>
      <c r="Z649" s="22">
        <v>4.083333333333333</v>
      </c>
      <c r="AA649" s="152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3" t="s">
        <v>276</v>
      </c>
      <c r="C650" s="28"/>
      <c r="D650" s="11">
        <v>4.1500000000000004</v>
      </c>
      <c r="E650" s="11">
        <v>4</v>
      </c>
      <c r="F650" s="11">
        <v>3.3643460264148963</v>
      </c>
      <c r="G650" s="11">
        <v>3.75</v>
      </c>
      <c r="H650" s="11">
        <v>3.7450000000000001</v>
      </c>
      <c r="I650" s="11">
        <v>3.6</v>
      </c>
      <c r="J650" s="11">
        <v>3.9</v>
      </c>
      <c r="K650" s="11">
        <v>3.95</v>
      </c>
      <c r="L650" s="11">
        <v>3.7</v>
      </c>
      <c r="M650" s="11">
        <v>3.75</v>
      </c>
      <c r="N650" s="11">
        <v>3.75</v>
      </c>
      <c r="O650" s="11">
        <v>5.5</v>
      </c>
      <c r="P650" s="11">
        <v>4.2</v>
      </c>
      <c r="Q650" s="11">
        <v>4.1829815412267068</v>
      </c>
      <c r="R650" s="11">
        <v>4</v>
      </c>
      <c r="S650" s="11">
        <v>3.9</v>
      </c>
      <c r="T650" s="11">
        <v>4</v>
      </c>
      <c r="U650" s="11">
        <v>3.8499999999999996</v>
      </c>
      <c r="V650" s="11">
        <v>3.95</v>
      </c>
      <c r="W650" s="11">
        <v>4.9050000000000002</v>
      </c>
      <c r="X650" s="11">
        <v>4.3499999999999996</v>
      </c>
      <c r="Y650" s="11">
        <v>4</v>
      </c>
      <c r="Z650" s="11">
        <v>4.0999999999999996</v>
      </c>
      <c r="AA650" s="152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277</v>
      </c>
      <c r="C651" s="28"/>
      <c r="D651" s="23">
        <v>0.12110601416389968</v>
      </c>
      <c r="E651" s="23">
        <v>0</v>
      </c>
      <c r="F651" s="23">
        <v>3.0126969174159007E-2</v>
      </c>
      <c r="G651" s="23">
        <v>0.23452078799117135</v>
      </c>
      <c r="H651" s="23">
        <v>5.1639777949432114E-2</v>
      </c>
      <c r="I651" s="23">
        <v>0.28577380332470415</v>
      </c>
      <c r="J651" s="23">
        <v>0.13784048752090233</v>
      </c>
      <c r="K651" s="23">
        <v>0.12110601416389959</v>
      </c>
      <c r="L651" s="23">
        <v>0.10327955589886433</v>
      </c>
      <c r="M651" s="23">
        <v>0.15165750888103097</v>
      </c>
      <c r="N651" s="23">
        <v>8.164965809277247E-2</v>
      </c>
      <c r="O651" s="23">
        <v>2.3361649485142677</v>
      </c>
      <c r="P651" s="23">
        <v>5.1639777949432503E-2</v>
      </c>
      <c r="Q651" s="23">
        <v>0.13687606628558044</v>
      </c>
      <c r="R651" s="23">
        <v>0.40824829046386296</v>
      </c>
      <c r="S651" s="23">
        <v>0.12247448713915879</v>
      </c>
      <c r="T651" s="23">
        <v>0.40824829046386296</v>
      </c>
      <c r="U651" s="23">
        <v>0.13784048752090217</v>
      </c>
      <c r="V651" s="23">
        <v>0.17888543819998309</v>
      </c>
      <c r="W651" s="23">
        <v>8.6409875978771519E-2</v>
      </c>
      <c r="X651" s="23">
        <v>0.12110601416389968</v>
      </c>
      <c r="Y651" s="23">
        <v>0.15055453054181611</v>
      </c>
      <c r="Z651" s="23">
        <v>7.5277265270908111E-2</v>
      </c>
      <c r="AA651" s="204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56"/>
    </row>
    <row r="652" spans="1:65">
      <c r="A652" s="29"/>
      <c r="B652" s="3" t="s">
        <v>87</v>
      </c>
      <c r="C652" s="28"/>
      <c r="D652" s="13">
        <v>2.9065443399335922E-2</v>
      </c>
      <c r="E652" s="13">
        <v>0</v>
      </c>
      <c r="F652" s="13">
        <v>8.9498388960218105E-3</v>
      </c>
      <c r="G652" s="13">
        <v>6.2538876797645707E-2</v>
      </c>
      <c r="H652" s="13">
        <v>1.3795132132528613E-2</v>
      </c>
      <c r="I652" s="13">
        <v>7.7585647961458143E-2</v>
      </c>
      <c r="J652" s="13">
        <v>3.4896325954658823E-2</v>
      </c>
      <c r="K652" s="13">
        <v>3.0530927940478889E-2</v>
      </c>
      <c r="L652" s="13">
        <v>2.7419351123592301E-2</v>
      </c>
      <c r="M652" s="13">
        <v>4.0442002368274922E-2</v>
      </c>
      <c r="N652" s="13">
        <v>2.1870444131992628E-2</v>
      </c>
      <c r="O652" s="13">
        <v>0.3698414166513353</v>
      </c>
      <c r="P652" s="13">
        <v>1.2393546707863802E-2</v>
      </c>
      <c r="Q652" s="13">
        <v>3.242326617230059E-2</v>
      </c>
      <c r="R652" s="13">
        <v>0.1064995540340512</v>
      </c>
      <c r="S652" s="13">
        <v>3.1006199275736408E-2</v>
      </c>
      <c r="T652" s="13">
        <v>0.1064995540340512</v>
      </c>
      <c r="U652" s="13">
        <v>3.5802724031403159E-2</v>
      </c>
      <c r="V652" s="13">
        <v>4.5868061076918744E-2</v>
      </c>
      <c r="W652" s="13">
        <v>1.7610708419586583E-2</v>
      </c>
      <c r="X652" s="13">
        <v>2.773420171692359E-2</v>
      </c>
      <c r="Y652" s="13">
        <v>3.8276575561478669E-2</v>
      </c>
      <c r="Z652" s="13">
        <v>1.8435248637773415E-2</v>
      </c>
      <c r="AA652" s="152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278</v>
      </c>
      <c r="C653" s="28"/>
      <c r="D653" s="13">
        <v>6.8461186649356298E-2</v>
      </c>
      <c r="E653" s="13">
        <v>2.5722739183382082E-2</v>
      </c>
      <c r="F653" s="13">
        <v>-0.1368024133275868</v>
      </c>
      <c r="G653" s="13">
        <v>-3.8384932015579465E-2</v>
      </c>
      <c r="H653" s="13">
        <v>-4.0094469914218278E-2</v>
      </c>
      <c r="I653" s="13">
        <v>-5.5480311001969151E-2</v>
      </c>
      <c r="J653" s="13">
        <v>1.2901204943589484E-2</v>
      </c>
      <c r="K653" s="13">
        <v>1.7175049690187016E-2</v>
      </c>
      <c r="L653" s="13">
        <v>-3.4111087268982043E-2</v>
      </c>
      <c r="M653" s="13">
        <v>-3.8384932015579354E-2</v>
      </c>
      <c r="N653" s="13">
        <v>-4.2658776762176887E-2</v>
      </c>
      <c r="O653" s="13">
        <v>0.61978715896042402</v>
      </c>
      <c r="P653" s="13">
        <v>6.8461186649356076E-2</v>
      </c>
      <c r="Q653" s="13">
        <v>8.2532007209021652E-2</v>
      </c>
      <c r="R653" s="13">
        <v>-1.7015708282592246E-2</v>
      </c>
      <c r="S653" s="13">
        <v>1.2901204943589484E-2</v>
      </c>
      <c r="T653" s="13">
        <v>-1.7015708282592246E-2</v>
      </c>
      <c r="U653" s="13">
        <v>-1.2741863535994824E-2</v>
      </c>
      <c r="V653" s="13">
        <v>7.9670703797329878E-5</v>
      </c>
      <c r="W653" s="13">
        <v>0.258219893398282</v>
      </c>
      <c r="X653" s="13">
        <v>0.11974732360852558</v>
      </c>
      <c r="Y653" s="13">
        <v>8.6273601969923952E-3</v>
      </c>
      <c r="Z653" s="13">
        <v>4.7091962916369079E-2</v>
      </c>
      <c r="AA653" s="152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45" t="s">
        <v>279</v>
      </c>
      <c r="C654" s="46"/>
      <c r="D654" s="44">
        <v>0.78</v>
      </c>
      <c r="E654" s="44" t="s">
        <v>280</v>
      </c>
      <c r="F654" s="44">
        <v>1.99</v>
      </c>
      <c r="G654" s="44">
        <v>0.66</v>
      </c>
      <c r="H654" s="44">
        <v>0.69</v>
      </c>
      <c r="I654" s="44">
        <v>0.89</v>
      </c>
      <c r="J654" s="44">
        <v>0.03</v>
      </c>
      <c r="K654" s="44">
        <v>0.09</v>
      </c>
      <c r="L654" s="44">
        <v>0.61</v>
      </c>
      <c r="M654" s="44">
        <v>0.66</v>
      </c>
      <c r="N654" s="44">
        <v>0.72</v>
      </c>
      <c r="O654" s="44">
        <v>8.2100000000000009</v>
      </c>
      <c r="P654" s="44">
        <v>0.78</v>
      </c>
      <c r="Q654" s="44">
        <v>0.97</v>
      </c>
      <c r="R654" s="44" t="s">
        <v>280</v>
      </c>
      <c r="S654" s="44">
        <v>0.03</v>
      </c>
      <c r="T654" s="44" t="s">
        <v>280</v>
      </c>
      <c r="U654" s="44">
        <v>0.32</v>
      </c>
      <c r="V654" s="44">
        <v>0.14000000000000001</v>
      </c>
      <c r="W654" s="44">
        <v>3.34</v>
      </c>
      <c r="X654" s="44">
        <v>1.47</v>
      </c>
      <c r="Y654" s="44">
        <v>0.03</v>
      </c>
      <c r="Z654" s="44">
        <v>0.49</v>
      </c>
      <c r="AA654" s="152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0" t="s">
        <v>345</v>
      </c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BM655" s="55"/>
    </row>
    <row r="656" spans="1:65">
      <c r="BM656" s="55"/>
    </row>
    <row r="657" spans="1:65" ht="15">
      <c r="B657" s="8" t="s">
        <v>673</v>
      </c>
      <c r="BM657" s="27" t="s">
        <v>67</v>
      </c>
    </row>
    <row r="658" spans="1:65" ht="15">
      <c r="A658" s="24" t="s">
        <v>58</v>
      </c>
      <c r="B658" s="18" t="s">
        <v>114</v>
      </c>
      <c r="C658" s="15" t="s">
        <v>115</v>
      </c>
      <c r="D658" s="16" t="s">
        <v>244</v>
      </c>
      <c r="E658" s="17" t="s">
        <v>244</v>
      </c>
      <c r="F658" s="17" t="s">
        <v>244</v>
      </c>
      <c r="G658" s="17" t="s">
        <v>244</v>
      </c>
      <c r="H658" s="17" t="s">
        <v>244</v>
      </c>
      <c r="I658" s="17" t="s">
        <v>244</v>
      </c>
      <c r="J658" s="17" t="s">
        <v>244</v>
      </c>
      <c r="K658" s="17" t="s">
        <v>244</v>
      </c>
      <c r="L658" s="17" t="s">
        <v>244</v>
      </c>
      <c r="M658" s="17" t="s">
        <v>244</v>
      </c>
      <c r="N658" s="17" t="s">
        <v>244</v>
      </c>
      <c r="O658" s="17" t="s">
        <v>244</v>
      </c>
      <c r="P658" s="17" t="s">
        <v>244</v>
      </c>
      <c r="Q658" s="17" t="s">
        <v>244</v>
      </c>
      <c r="R658" s="17" t="s">
        <v>244</v>
      </c>
      <c r="S658" s="17" t="s">
        <v>244</v>
      </c>
      <c r="T658" s="17" t="s">
        <v>244</v>
      </c>
      <c r="U658" s="17" t="s">
        <v>244</v>
      </c>
      <c r="V658" s="17" t="s">
        <v>244</v>
      </c>
      <c r="W658" s="17" t="s">
        <v>244</v>
      </c>
      <c r="X658" s="17" t="s">
        <v>244</v>
      </c>
      <c r="Y658" s="17" t="s">
        <v>244</v>
      </c>
      <c r="Z658" s="17" t="s">
        <v>244</v>
      </c>
      <c r="AA658" s="17" t="s">
        <v>244</v>
      </c>
      <c r="AB658" s="152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245</v>
      </c>
      <c r="C659" s="9" t="s">
        <v>245</v>
      </c>
      <c r="D659" s="150" t="s">
        <v>247</v>
      </c>
      <c r="E659" s="151" t="s">
        <v>248</v>
      </c>
      <c r="F659" s="151" t="s">
        <v>249</v>
      </c>
      <c r="G659" s="151" t="s">
        <v>250</v>
      </c>
      <c r="H659" s="151" t="s">
        <v>252</v>
      </c>
      <c r="I659" s="151" t="s">
        <v>253</v>
      </c>
      <c r="J659" s="151" t="s">
        <v>254</v>
      </c>
      <c r="K659" s="151" t="s">
        <v>255</v>
      </c>
      <c r="L659" s="151" t="s">
        <v>256</v>
      </c>
      <c r="M659" s="151" t="s">
        <v>257</v>
      </c>
      <c r="N659" s="151" t="s">
        <v>258</v>
      </c>
      <c r="O659" s="151" t="s">
        <v>259</v>
      </c>
      <c r="P659" s="151" t="s">
        <v>260</v>
      </c>
      <c r="Q659" s="151" t="s">
        <v>261</v>
      </c>
      <c r="R659" s="151" t="s">
        <v>262</v>
      </c>
      <c r="S659" s="151" t="s">
        <v>263</v>
      </c>
      <c r="T659" s="151" t="s">
        <v>265</v>
      </c>
      <c r="U659" s="151" t="s">
        <v>283</v>
      </c>
      <c r="V659" s="151" t="s">
        <v>305</v>
      </c>
      <c r="W659" s="151" t="s">
        <v>284</v>
      </c>
      <c r="X659" s="151" t="s">
        <v>266</v>
      </c>
      <c r="Y659" s="151" t="s">
        <v>267</v>
      </c>
      <c r="Z659" s="151" t="s">
        <v>285</v>
      </c>
      <c r="AA659" s="151" t="s">
        <v>269</v>
      </c>
      <c r="AB659" s="152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288</v>
      </c>
      <c r="E660" s="11" t="s">
        <v>289</v>
      </c>
      <c r="F660" s="11" t="s">
        <v>289</v>
      </c>
      <c r="G660" s="11" t="s">
        <v>286</v>
      </c>
      <c r="H660" s="11" t="s">
        <v>288</v>
      </c>
      <c r="I660" s="11" t="s">
        <v>286</v>
      </c>
      <c r="J660" s="11" t="s">
        <v>286</v>
      </c>
      <c r="K660" s="11" t="s">
        <v>286</v>
      </c>
      <c r="L660" s="11" t="s">
        <v>286</v>
      </c>
      <c r="M660" s="11" t="s">
        <v>286</v>
      </c>
      <c r="N660" s="11" t="s">
        <v>288</v>
      </c>
      <c r="O660" s="11" t="s">
        <v>288</v>
      </c>
      <c r="P660" s="11" t="s">
        <v>289</v>
      </c>
      <c r="Q660" s="11" t="s">
        <v>286</v>
      </c>
      <c r="R660" s="11" t="s">
        <v>288</v>
      </c>
      <c r="S660" s="11" t="s">
        <v>289</v>
      </c>
      <c r="T660" s="11" t="s">
        <v>289</v>
      </c>
      <c r="U660" s="11" t="s">
        <v>289</v>
      </c>
      <c r="V660" s="11" t="s">
        <v>288</v>
      </c>
      <c r="W660" s="11" t="s">
        <v>286</v>
      </c>
      <c r="X660" s="11" t="s">
        <v>289</v>
      </c>
      <c r="Y660" s="11" t="s">
        <v>289</v>
      </c>
      <c r="Z660" s="11" t="s">
        <v>289</v>
      </c>
      <c r="AA660" s="11" t="s">
        <v>286</v>
      </c>
      <c r="AB660" s="152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 t="s">
        <v>335</v>
      </c>
      <c r="E661" s="25" t="s">
        <v>335</v>
      </c>
      <c r="F661" s="25" t="s">
        <v>335</v>
      </c>
      <c r="G661" s="25" t="s">
        <v>336</v>
      </c>
      <c r="H661" s="25" t="s">
        <v>337</v>
      </c>
      <c r="I661" s="25" t="s">
        <v>336</v>
      </c>
      <c r="J661" s="25" t="s">
        <v>336</v>
      </c>
      <c r="K661" s="25" t="s">
        <v>336</v>
      </c>
      <c r="L661" s="25" t="s">
        <v>336</v>
      </c>
      <c r="M661" s="25" t="s">
        <v>336</v>
      </c>
      <c r="N661" s="25" t="s">
        <v>337</v>
      </c>
      <c r="O661" s="25" t="s">
        <v>336</v>
      </c>
      <c r="P661" s="25" t="s">
        <v>337</v>
      </c>
      <c r="Q661" s="25" t="s">
        <v>338</v>
      </c>
      <c r="R661" s="25" t="s">
        <v>337</v>
      </c>
      <c r="S661" s="25" t="s">
        <v>338</v>
      </c>
      <c r="T661" s="25" t="s">
        <v>338</v>
      </c>
      <c r="U661" s="25" t="s">
        <v>339</v>
      </c>
      <c r="V661" s="25" t="s">
        <v>337</v>
      </c>
      <c r="W661" s="25" t="s">
        <v>336</v>
      </c>
      <c r="X661" s="25" t="s">
        <v>337</v>
      </c>
      <c r="Y661" s="25" t="s">
        <v>337</v>
      </c>
      <c r="Z661" s="25" t="s">
        <v>336</v>
      </c>
      <c r="AA661" s="25" t="s">
        <v>119</v>
      </c>
      <c r="AB661" s="152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02">
        <v>2.52E-2</v>
      </c>
      <c r="E662" s="202">
        <v>2.8799999999999999E-2</v>
      </c>
      <c r="F662" s="202">
        <v>2.3461860768045212E-2</v>
      </c>
      <c r="G662" s="202">
        <v>2.4E-2</v>
      </c>
      <c r="H662" s="203">
        <v>0.02</v>
      </c>
      <c r="I662" s="202">
        <v>2.5999999999999999E-2</v>
      </c>
      <c r="J662" s="202">
        <v>2.5999999999999999E-2</v>
      </c>
      <c r="K662" s="202">
        <v>2.7E-2</v>
      </c>
      <c r="L662" s="202">
        <v>2.4E-2</v>
      </c>
      <c r="M662" s="202">
        <v>2.5000000000000001E-2</v>
      </c>
      <c r="N662" s="202">
        <v>2.5999999999999999E-2</v>
      </c>
      <c r="O662" s="202">
        <v>2.4E-2</v>
      </c>
      <c r="P662" s="202">
        <v>2.6800000000000001E-2</v>
      </c>
      <c r="Q662" s="202">
        <v>2.6585093732500006E-2</v>
      </c>
      <c r="R662" s="202">
        <v>2.7E-2</v>
      </c>
      <c r="S662" s="202">
        <v>2.5099999999999997E-2</v>
      </c>
      <c r="T662" s="202">
        <v>2.5099999999999997E-2</v>
      </c>
      <c r="U662" s="203">
        <v>3.1100000000000003E-2</v>
      </c>
      <c r="V662" s="202">
        <v>2.3E-2</v>
      </c>
      <c r="W662" s="202">
        <v>2.4500000000000001E-2</v>
      </c>
      <c r="X662" s="202">
        <v>2.5799999999999997E-2</v>
      </c>
      <c r="Y662" s="203">
        <v>0.02</v>
      </c>
      <c r="Z662" s="202">
        <v>2.3E-2</v>
      </c>
      <c r="AA662" s="202">
        <v>2.4E-2</v>
      </c>
      <c r="AB662" s="204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6">
        <v>1</v>
      </c>
    </row>
    <row r="663" spans="1:65">
      <c r="A663" s="29"/>
      <c r="B663" s="19">
        <v>1</v>
      </c>
      <c r="C663" s="9">
        <v>2</v>
      </c>
      <c r="D663" s="23">
        <v>2.5599999999999998E-2</v>
      </c>
      <c r="E663" s="23">
        <v>2.86E-2</v>
      </c>
      <c r="F663" s="23">
        <v>2.333875229032532E-2</v>
      </c>
      <c r="G663" s="23">
        <v>2.5000000000000001E-2</v>
      </c>
      <c r="H663" s="208">
        <v>0.02</v>
      </c>
      <c r="I663" s="23">
        <v>2.5999999999999999E-2</v>
      </c>
      <c r="J663" s="23">
        <v>2.5999999999999999E-2</v>
      </c>
      <c r="K663" s="23">
        <v>2.9000000000000001E-2</v>
      </c>
      <c r="L663" s="23">
        <v>2.4E-2</v>
      </c>
      <c r="M663" s="23">
        <v>2.5000000000000001E-2</v>
      </c>
      <c r="N663" s="23">
        <v>2.5999999999999999E-2</v>
      </c>
      <c r="O663" s="23">
        <v>2.4E-2</v>
      </c>
      <c r="P663" s="23">
        <v>2.5799999999999997E-2</v>
      </c>
      <c r="Q663" s="23">
        <v>2.6453286327500002E-2</v>
      </c>
      <c r="R663" s="23">
        <v>2.7E-2</v>
      </c>
      <c r="S663" s="23">
        <v>2.5333000000000001E-2</v>
      </c>
      <c r="T663" s="23">
        <v>2.46E-2</v>
      </c>
      <c r="U663" s="208">
        <v>3.5200000000000002E-2</v>
      </c>
      <c r="V663" s="23">
        <v>2.1000000000000001E-2</v>
      </c>
      <c r="W663" s="23">
        <v>2.3400000000000001E-2</v>
      </c>
      <c r="X663" s="23">
        <v>2.6200000000000001E-2</v>
      </c>
      <c r="Y663" s="208">
        <v>0.02</v>
      </c>
      <c r="Z663" s="23">
        <v>2.4E-2</v>
      </c>
      <c r="AA663" s="23">
        <v>2.4E-2</v>
      </c>
      <c r="AB663" s="204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06">
        <v>22</v>
      </c>
    </row>
    <row r="664" spans="1:65">
      <c r="A664" s="29"/>
      <c r="B664" s="19">
        <v>1</v>
      </c>
      <c r="C664" s="9">
        <v>3</v>
      </c>
      <c r="D664" s="23">
        <v>2.52E-2</v>
      </c>
      <c r="E664" s="23">
        <v>2.9000000000000001E-2</v>
      </c>
      <c r="F664" s="23">
        <v>2.2853254648124096E-2</v>
      </c>
      <c r="G664" s="23">
        <v>2.5000000000000001E-2</v>
      </c>
      <c r="H664" s="208">
        <v>0.02</v>
      </c>
      <c r="I664" s="23">
        <v>2.5999999999999999E-2</v>
      </c>
      <c r="J664" s="23">
        <v>2.5999999999999999E-2</v>
      </c>
      <c r="K664" s="23">
        <v>2.7999999999999997E-2</v>
      </c>
      <c r="L664" s="23">
        <v>2.4E-2</v>
      </c>
      <c r="M664" s="23">
        <v>2.5000000000000001E-2</v>
      </c>
      <c r="N664" s="23">
        <v>2.5000000000000001E-2</v>
      </c>
      <c r="O664" s="209">
        <v>2.1599999999999998E-2</v>
      </c>
      <c r="P664" s="23">
        <v>2.5899999999999999E-2</v>
      </c>
      <c r="Q664" s="23">
        <v>2.6519065037500001E-2</v>
      </c>
      <c r="R664" s="23">
        <v>2.7E-2</v>
      </c>
      <c r="S664" s="23">
        <v>2.5232999999999998E-2</v>
      </c>
      <c r="T664" s="23">
        <v>2.5399999999999999E-2</v>
      </c>
      <c r="U664" s="208">
        <v>3.0699999999999998E-2</v>
      </c>
      <c r="V664" s="23">
        <v>2.5000000000000001E-2</v>
      </c>
      <c r="W664" s="23">
        <v>2.4E-2</v>
      </c>
      <c r="X664" s="23">
        <v>2.6499999999999999E-2</v>
      </c>
      <c r="Y664" s="208">
        <v>0.02</v>
      </c>
      <c r="Z664" s="23">
        <v>2.5000000000000001E-2</v>
      </c>
      <c r="AA664" s="23">
        <v>2.4E-2</v>
      </c>
      <c r="AB664" s="204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6">
        <v>16</v>
      </c>
    </row>
    <row r="665" spans="1:65">
      <c r="A665" s="29"/>
      <c r="B665" s="19">
        <v>1</v>
      </c>
      <c r="C665" s="9">
        <v>4</v>
      </c>
      <c r="D665" s="23">
        <v>2.5399999999999999E-2</v>
      </c>
      <c r="E665" s="23">
        <v>2.8499999999999998E-2</v>
      </c>
      <c r="F665" s="23">
        <v>2.3093275558436849E-2</v>
      </c>
      <c r="G665" s="23">
        <v>2.5000000000000001E-2</v>
      </c>
      <c r="H665" s="208">
        <v>0.02</v>
      </c>
      <c r="I665" s="23">
        <v>2.5000000000000001E-2</v>
      </c>
      <c r="J665" s="23">
        <v>2.5999999999999999E-2</v>
      </c>
      <c r="K665" s="23">
        <v>2.5999999999999999E-2</v>
      </c>
      <c r="L665" s="23">
        <v>2.4E-2</v>
      </c>
      <c r="M665" s="23">
        <v>2.5000000000000001E-2</v>
      </c>
      <c r="N665" s="23">
        <v>2.5999999999999999E-2</v>
      </c>
      <c r="O665" s="23">
        <v>2.41E-2</v>
      </c>
      <c r="P665" s="23">
        <v>2.63E-2</v>
      </c>
      <c r="Q665" s="23">
        <v>2.6617539684999997E-2</v>
      </c>
      <c r="R665" s="23">
        <v>2.5000000000000001E-2</v>
      </c>
      <c r="S665" s="23">
        <v>2.5099999999999997E-2</v>
      </c>
      <c r="T665" s="23">
        <v>2.52E-2</v>
      </c>
      <c r="U665" s="208">
        <v>2.8400000000000002E-2</v>
      </c>
      <c r="V665" s="23">
        <v>2.1000000000000001E-2</v>
      </c>
      <c r="W665" s="23">
        <v>2.4199999999999999E-2</v>
      </c>
      <c r="X665" s="23">
        <v>2.6800000000000001E-2</v>
      </c>
      <c r="Y665" s="208">
        <v>0.02</v>
      </c>
      <c r="Z665" s="23">
        <v>2.5000000000000001E-2</v>
      </c>
      <c r="AA665" s="23">
        <v>2.4E-2</v>
      </c>
      <c r="AB665" s="204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6">
        <v>2.5214496718029809E-2</v>
      </c>
    </row>
    <row r="666" spans="1:65">
      <c r="A666" s="29"/>
      <c r="B666" s="19">
        <v>1</v>
      </c>
      <c r="C666" s="9">
        <v>5</v>
      </c>
      <c r="D666" s="23">
        <v>2.5300000000000003E-2</v>
      </c>
      <c r="E666" s="23">
        <v>2.8499999999999998E-2</v>
      </c>
      <c r="F666" s="23">
        <v>2.2742408444348335E-2</v>
      </c>
      <c r="G666" s="23">
        <v>2.4E-2</v>
      </c>
      <c r="H666" s="208">
        <v>0.02</v>
      </c>
      <c r="I666" s="23">
        <v>2.5000000000000001E-2</v>
      </c>
      <c r="J666" s="23">
        <v>2.5999999999999999E-2</v>
      </c>
      <c r="K666" s="23">
        <v>2.7E-2</v>
      </c>
      <c r="L666" s="23">
        <v>2.4E-2</v>
      </c>
      <c r="M666" s="23">
        <v>2.5000000000000001E-2</v>
      </c>
      <c r="N666" s="23">
        <v>2.5999999999999999E-2</v>
      </c>
      <c r="O666" s="23">
        <v>2.2800000000000001E-2</v>
      </c>
      <c r="P666" s="23">
        <v>2.6100000000000002E-2</v>
      </c>
      <c r="Q666" s="23">
        <v>2.6307225755000004E-2</v>
      </c>
      <c r="R666" s="23">
        <v>2.7E-2</v>
      </c>
      <c r="S666" s="23">
        <v>2.5266999999999998E-2</v>
      </c>
      <c r="T666" s="23">
        <v>2.5099999999999997E-2</v>
      </c>
      <c r="U666" s="208">
        <v>2.87E-2</v>
      </c>
      <c r="V666" s="209">
        <v>1.7999999999999999E-2</v>
      </c>
      <c r="W666" s="23">
        <v>2.3900000000000001E-2</v>
      </c>
      <c r="X666" s="23">
        <v>2.63E-2</v>
      </c>
      <c r="Y666" s="208">
        <v>0.02</v>
      </c>
      <c r="Z666" s="23">
        <v>2.4E-2</v>
      </c>
      <c r="AA666" s="23">
        <v>2.3E-2</v>
      </c>
      <c r="AB666" s="204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6">
        <v>102</v>
      </c>
    </row>
    <row r="667" spans="1:65">
      <c r="A667" s="29"/>
      <c r="B667" s="19">
        <v>1</v>
      </c>
      <c r="C667" s="9">
        <v>6</v>
      </c>
      <c r="D667" s="23">
        <v>2.47E-2</v>
      </c>
      <c r="E667" s="23">
        <v>2.8899999999999999E-2</v>
      </c>
      <c r="F667" s="23">
        <v>2.29099869374761E-2</v>
      </c>
      <c r="G667" s="23">
        <v>2.5000000000000001E-2</v>
      </c>
      <c r="H667" s="208">
        <v>0.02</v>
      </c>
      <c r="I667" s="23">
        <v>2.5000000000000001E-2</v>
      </c>
      <c r="J667" s="23">
        <v>2.5999999999999999E-2</v>
      </c>
      <c r="K667" s="23">
        <v>2.7E-2</v>
      </c>
      <c r="L667" s="23">
        <v>2.4E-2</v>
      </c>
      <c r="M667" s="23">
        <v>2.5000000000000001E-2</v>
      </c>
      <c r="N667" s="23">
        <v>2.5999999999999999E-2</v>
      </c>
      <c r="O667" s="23">
        <v>2.4E-2</v>
      </c>
      <c r="P667" s="23">
        <v>2.5999999999999999E-2</v>
      </c>
      <c r="Q667" s="23">
        <v>2.7331837287500001E-2</v>
      </c>
      <c r="R667" s="23">
        <v>2.5999999999999999E-2</v>
      </c>
      <c r="S667" s="23">
        <v>2.5000000000000001E-2</v>
      </c>
      <c r="T667" s="23">
        <v>2.52E-2</v>
      </c>
      <c r="U667" s="208">
        <v>2.52E-2</v>
      </c>
      <c r="V667" s="209">
        <v>1.9E-2</v>
      </c>
      <c r="W667" s="23">
        <v>2.3699999999999999E-2</v>
      </c>
      <c r="X667" s="23">
        <v>2.6600000000000002E-2</v>
      </c>
      <c r="Y667" s="208">
        <v>0.02</v>
      </c>
      <c r="Z667" s="23">
        <v>2.4E-2</v>
      </c>
      <c r="AA667" s="23">
        <v>2.4E-2</v>
      </c>
      <c r="AB667" s="204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56"/>
    </row>
    <row r="668" spans="1:65">
      <c r="A668" s="29"/>
      <c r="B668" s="20" t="s">
        <v>275</v>
      </c>
      <c r="C668" s="12"/>
      <c r="D668" s="210">
        <v>2.523333333333333E-2</v>
      </c>
      <c r="E668" s="210">
        <v>2.8716666666666668E-2</v>
      </c>
      <c r="F668" s="210">
        <v>2.3066589774459318E-2</v>
      </c>
      <c r="G668" s="210">
        <v>2.4666666666666667E-2</v>
      </c>
      <c r="H668" s="210">
        <v>0.02</v>
      </c>
      <c r="I668" s="210">
        <v>2.5499999999999998E-2</v>
      </c>
      <c r="J668" s="210">
        <v>2.5999999999999999E-2</v>
      </c>
      <c r="K668" s="210">
        <v>2.7333333333333331E-2</v>
      </c>
      <c r="L668" s="210">
        <v>2.3999999999999997E-2</v>
      </c>
      <c r="M668" s="210">
        <v>2.4999999999999998E-2</v>
      </c>
      <c r="N668" s="210">
        <v>2.5833333333333333E-2</v>
      </c>
      <c r="O668" s="210">
        <v>2.3416666666666665E-2</v>
      </c>
      <c r="P668" s="210">
        <v>2.6149999999999996E-2</v>
      </c>
      <c r="Q668" s="210">
        <v>2.6635674637499999E-2</v>
      </c>
      <c r="R668" s="210">
        <v>2.6499999999999999E-2</v>
      </c>
      <c r="S668" s="210">
        <v>2.5172166666666666E-2</v>
      </c>
      <c r="T668" s="210">
        <v>2.5100000000000001E-2</v>
      </c>
      <c r="U668" s="210">
        <v>2.9883333333333335E-2</v>
      </c>
      <c r="V668" s="210">
        <v>2.1166666666666667E-2</v>
      </c>
      <c r="W668" s="210">
        <v>2.3949999999999999E-2</v>
      </c>
      <c r="X668" s="210">
        <v>2.6366666666666667E-2</v>
      </c>
      <c r="Y668" s="210">
        <v>0.02</v>
      </c>
      <c r="Z668" s="210">
        <v>2.4166666666666666E-2</v>
      </c>
      <c r="AA668" s="210">
        <v>2.3833333333333331E-2</v>
      </c>
      <c r="AB668" s="204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56"/>
    </row>
    <row r="669" spans="1:65">
      <c r="A669" s="29"/>
      <c r="B669" s="3" t="s">
        <v>276</v>
      </c>
      <c r="C669" s="28"/>
      <c r="D669" s="23">
        <v>2.5250000000000002E-2</v>
      </c>
      <c r="E669" s="23">
        <v>2.87E-2</v>
      </c>
      <c r="F669" s="23">
        <v>2.3001631247956476E-2</v>
      </c>
      <c r="G669" s="23">
        <v>2.5000000000000001E-2</v>
      </c>
      <c r="H669" s="23">
        <v>0.02</v>
      </c>
      <c r="I669" s="23">
        <v>2.5500000000000002E-2</v>
      </c>
      <c r="J669" s="23">
        <v>2.5999999999999999E-2</v>
      </c>
      <c r="K669" s="23">
        <v>2.7E-2</v>
      </c>
      <c r="L669" s="23">
        <v>2.4E-2</v>
      </c>
      <c r="M669" s="23">
        <v>2.5000000000000001E-2</v>
      </c>
      <c r="N669" s="23">
        <v>2.5999999999999999E-2</v>
      </c>
      <c r="O669" s="23">
        <v>2.4E-2</v>
      </c>
      <c r="P669" s="23">
        <v>2.605E-2</v>
      </c>
      <c r="Q669" s="23">
        <v>2.6552079385000003E-2</v>
      </c>
      <c r="R669" s="23">
        <v>2.7E-2</v>
      </c>
      <c r="S669" s="23">
        <v>2.5166499999999998E-2</v>
      </c>
      <c r="T669" s="23">
        <v>2.5149999999999999E-2</v>
      </c>
      <c r="U669" s="23">
        <v>2.9699999999999997E-2</v>
      </c>
      <c r="V669" s="23">
        <v>2.1000000000000001E-2</v>
      </c>
      <c r="W669" s="23">
        <v>2.3949999999999999E-2</v>
      </c>
      <c r="X669" s="23">
        <v>2.64E-2</v>
      </c>
      <c r="Y669" s="23">
        <v>0.02</v>
      </c>
      <c r="Z669" s="23">
        <v>2.4E-2</v>
      </c>
      <c r="AA669" s="23">
        <v>2.4E-2</v>
      </c>
      <c r="AB669" s="204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56"/>
    </row>
    <row r="670" spans="1:65">
      <c r="A670" s="29"/>
      <c r="B670" s="3" t="s">
        <v>277</v>
      </c>
      <c r="C670" s="28"/>
      <c r="D670" s="23">
        <v>3.0110906108363195E-4</v>
      </c>
      <c r="E670" s="23">
        <v>2.1369760566432913E-4</v>
      </c>
      <c r="F670" s="23">
        <v>2.8501002928022406E-4</v>
      </c>
      <c r="G670" s="23">
        <v>5.1639777949432275E-4</v>
      </c>
      <c r="H670" s="23">
        <v>0</v>
      </c>
      <c r="I670" s="23">
        <v>5.477225575051647E-4</v>
      </c>
      <c r="J670" s="23">
        <v>0</v>
      </c>
      <c r="K670" s="23">
        <v>1.0327955589886448E-3</v>
      </c>
      <c r="L670" s="23">
        <v>3.8005887153050732E-18</v>
      </c>
      <c r="M670" s="23">
        <v>3.8005887153050732E-18</v>
      </c>
      <c r="N670" s="23">
        <v>4.08248290463862E-4</v>
      </c>
      <c r="O670" s="23">
        <v>1.016693988703911E-3</v>
      </c>
      <c r="P670" s="23">
        <v>3.6193922141707834E-4</v>
      </c>
      <c r="Q670" s="23">
        <v>3.5840527411301604E-4</v>
      </c>
      <c r="R670" s="23">
        <v>8.366600265340751E-4</v>
      </c>
      <c r="S670" s="23">
        <v>1.253944443213761E-4</v>
      </c>
      <c r="T670" s="23">
        <v>2.6832815729997445E-4</v>
      </c>
      <c r="U670" s="23">
        <v>3.3450959129248704E-3</v>
      </c>
      <c r="V670" s="23">
        <v>2.5625508125043436E-3</v>
      </c>
      <c r="W670" s="23">
        <v>3.8340579025361642E-4</v>
      </c>
      <c r="X670" s="23">
        <v>3.5023801430836672E-4</v>
      </c>
      <c r="Y670" s="23">
        <v>0</v>
      </c>
      <c r="Z670" s="23">
        <v>7.5277265270908174E-4</v>
      </c>
      <c r="AA670" s="23">
        <v>4.0824829046386341E-4</v>
      </c>
      <c r="AB670" s="204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56"/>
    </row>
    <row r="671" spans="1:65">
      <c r="A671" s="29"/>
      <c r="B671" s="3" t="s">
        <v>87</v>
      </c>
      <c r="C671" s="28"/>
      <c r="D671" s="13">
        <v>1.1932987889708004E-2</v>
      </c>
      <c r="E671" s="13">
        <v>7.441588125281339E-3</v>
      </c>
      <c r="F671" s="13">
        <v>1.2355967313200492E-2</v>
      </c>
      <c r="G671" s="13">
        <v>2.0935045114634707E-2</v>
      </c>
      <c r="H671" s="13">
        <v>0</v>
      </c>
      <c r="I671" s="13">
        <v>2.1479315980594695E-2</v>
      </c>
      <c r="J671" s="13">
        <v>0</v>
      </c>
      <c r="K671" s="13">
        <v>3.7785203377633352E-2</v>
      </c>
      <c r="L671" s="13">
        <v>1.583578631377114E-16</v>
      </c>
      <c r="M671" s="13">
        <v>1.5202354861220294E-16</v>
      </c>
      <c r="N671" s="13">
        <v>1.5803159630859175E-2</v>
      </c>
      <c r="O671" s="13">
        <v>4.3417536884152785E-2</v>
      </c>
      <c r="P671" s="13">
        <v>1.3840888008301277E-2</v>
      </c>
      <c r="Q671" s="13">
        <v>1.3455836166748418E-2</v>
      </c>
      <c r="R671" s="13">
        <v>3.1572076472983969E-2</v>
      </c>
      <c r="S671" s="13">
        <v>4.9814720354376639E-3</v>
      </c>
      <c r="T671" s="13">
        <v>1.0690364832668305E-2</v>
      </c>
      <c r="U671" s="13">
        <v>0.11193851353903637</v>
      </c>
      <c r="V671" s="13">
        <v>0.12106539271674063</v>
      </c>
      <c r="W671" s="13">
        <v>1.6008592494931792E-2</v>
      </c>
      <c r="X671" s="13">
        <v>1.3283363374527183E-2</v>
      </c>
      <c r="Y671" s="13">
        <v>0</v>
      </c>
      <c r="Z671" s="13">
        <v>3.114921321554821E-2</v>
      </c>
      <c r="AA671" s="13">
        <v>1.7129298900581683E-2</v>
      </c>
      <c r="AB671" s="152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278</v>
      </c>
      <c r="C672" s="28"/>
      <c r="D672" s="13">
        <v>7.4705497849780755E-4</v>
      </c>
      <c r="E672" s="13">
        <v>0.13889509625360108</v>
      </c>
      <c r="F672" s="13">
        <v>-8.5185398209221996E-2</v>
      </c>
      <c r="G672" s="13">
        <v>-2.1726789056686235E-2</v>
      </c>
      <c r="H672" s="13">
        <v>-0.20680550464055647</v>
      </c>
      <c r="I672" s="13">
        <v>1.1322981583290481E-2</v>
      </c>
      <c r="J672" s="13">
        <v>3.1152843967276578E-2</v>
      </c>
      <c r="K672" s="13">
        <v>8.4032476991239502E-2</v>
      </c>
      <c r="L672" s="13">
        <v>-4.8166605568667809E-2</v>
      </c>
      <c r="M672" s="13">
        <v>-8.5068808006956154E-3</v>
      </c>
      <c r="N672" s="13">
        <v>2.4542889839281212E-2</v>
      </c>
      <c r="O672" s="13">
        <v>-7.1301445016651588E-2</v>
      </c>
      <c r="P672" s="13">
        <v>3.7101802682472318E-2</v>
      </c>
      <c r="Q672" s="13">
        <v>5.6363525132506975E-2</v>
      </c>
      <c r="R672" s="13">
        <v>5.0982706351262674E-2</v>
      </c>
      <c r="S672" s="13">
        <v>-1.6787981864764268E-3</v>
      </c>
      <c r="T672" s="13">
        <v>-4.5409083238983072E-3</v>
      </c>
      <c r="U672" s="13">
        <v>0.18516477514956864</v>
      </c>
      <c r="V672" s="13">
        <v>-0.16053582574458891</v>
      </c>
      <c r="W672" s="13">
        <v>-5.0149591807066352E-2</v>
      </c>
      <c r="X672" s="13">
        <v>4.5694743048866338E-2</v>
      </c>
      <c r="Y672" s="13">
        <v>-0.20680550464055647</v>
      </c>
      <c r="Z672" s="13">
        <v>-4.1556651440672332E-2</v>
      </c>
      <c r="AA672" s="13">
        <v>-5.4776559696663174E-2</v>
      </c>
      <c r="AB672" s="152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45" t="s">
        <v>279</v>
      </c>
      <c r="C673" s="46"/>
      <c r="D673" s="44">
        <v>0.05</v>
      </c>
      <c r="E673" s="44">
        <v>2</v>
      </c>
      <c r="F673" s="44">
        <v>1.1499999999999999</v>
      </c>
      <c r="G673" s="44">
        <v>0.26</v>
      </c>
      <c r="H673" s="44">
        <v>2.87</v>
      </c>
      <c r="I673" s="44">
        <v>0.2</v>
      </c>
      <c r="J673" s="44">
        <v>0.48</v>
      </c>
      <c r="K673" s="44">
        <v>1.23</v>
      </c>
      <c r="L673" s="44">
        <v>0.63</v>
      </c>
      <c r="M673" s="44">
        <v>0.08</v>
      </c>
      <c r="N673" s="44">
        <v>0.39</v>
      </c>
      <c r="O673" s="44">
        <v>0.96</v>
      </c>
      <c r="P673" s="44">
        <v>0.56999999999999995</v>
      </c>
      <c r="Q673" s="44">
        <v>0.84</v>
      </c>
      <c r="R673" s="44">
        <v>0.76</v>
      </c>
      <c r="S673" s="44">
        <v>0.02</v>
      </c>
      <c r="T673" s="44">
        <v>0.02</v>
      </c>
      <c r="U673" s="44">
        <v>2.65</v>
      </c>
      <c r="V673" s="44">
        <v>2.2200000000000002</v>
      </c>
      <c r="W673" s="44">
        <v>0.66</v>
      </c>
      <c r="X673" s="44">
        <v>0.69</v>
      </c>
      <c r="Y673" s="44">
        <v>2.87</v>
      </c>
      <c r="Z673" s="44">
        <v>0.54</v>
      </c>
      <c r="AA673" s="44">
        <v>0.73</v>
      </c>
      <c r="AB673" s="152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BM674" s="55"/>
    </row>
    <row r="675" spans="1:65" ht="15">
      <c r="B675" s="8" t="s">
        <v>674</v>
      </c>
      <c r="BM675" s="27" t="s">
        <v>67</v>
      </c>
    </row>
    <row r="676" spans="1:65" ht="15">
      <c r="A676" s="24" t="s">
        <v>37</v>
      </c>
      <c r="B676" s="18" t="s">
        <v>114</v>
      </c>
      <c r="C676" s="15" t="s">
        <v>115</v>
      </c>
      <c r="D676" s="16" t="s">
        <v>244</v>
      </c>
      <c r="E676" s="17" t="s">
        <v>244</v>
      </c>
      <c r="F676" s="17" t="s">
        <v>244</v>
      </c>
      <c r="G676" s="17" t="s">
        <v>244</v>
      </c>
      <c r="H676" s="17" t="s">
        <v>244</v>
      </c>
      <c r="I676" s="17" t="s">
        <v>244</v>
      </c>
      <c r="J676" s="17" t="s">
        <v>244</v>
      </c>
      <c r="K676" s="17" t="s">
        <v>244</v>
      </c>
      <c r="L676" s="17" t="s">
        <v>244</v>
      </c>
      <c r="M676" s="17" t="s">
        <v>244</v>
      </c>
      <c r="N676" s="17" t="s">
        <v>244</v>
      </c>
      <c r="O676" s="17" t="s">
        <v>244</v>
      </c>
      <c r="P676" s="17" t="s">
        <v>244</v>
      </c>
      <c r="Q676" s="17" t="s">
        <v>244</v>
      </c>
      <c r="R676" s="17" t="s">
        <v>244</v>
      </c>
      <c r="S676" s="17" t="s">
        <v>244</v>
      </c>
      <c r="T676" s="17" t="s">
        <v>244</v>
      </c>
      <c r="U676" s="17" t="s">
        <v>244</v>
      </c>
      <c r="V676" s="17" t="s">
        <v>244</v>
      </c>
      <c r="W676" s="17" t="s">
        <v>244</v>
      </c>
      <c r="X676" s="17" t="s">
        <v>244</v>
      </c>
      <c r="Y676" s="17" t="s">
        <v>244</v>
      </c>
      <c r="Z676" s="17" t="s">
        <v>244</v>
      </c>
      <c r="AA676" s="17" t="s">
        <v>244</v>
      </c>
      <c r="AB676" s="17" t="s">
        <v>244</v>
      </c>
      <c r="AC676" s="152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245</v>
      </c>
      <c r="C677" s="9" t="s">
        <v>245</v>
      </c>
      <c r="D677" s="150" t="s">
        <v>247</v>
      </c>
      <c r="E677" s="151" t="s">
        <v>248</v>
      </c>
      <c r="F677" s="151" t="s">
        <v>249</v>
      </c>
      <c r="G677" s="151" t="s">
        <v>250</v>
      </c>
      <c r="H677" s="151" t="s">
        <v>252</v>
      </c>
      <c r="I677" s="151" t="s">
        <v>253</v>
      </c>
      <c r="J677" s="151" t="s">
        <v>254</v>
      </c>
      <c r="K677" s="151" t="s">
        <v>255</v>
      </c>
      <c r="L677" s="151" t="s">
        <v>256</v>
      </c>
      <c r="M677" s="151" t="s">
        <v>257</v>
      </c>
      <c r="N677" s="151" t="s">
        <v>258</v>
      </c>
      <c r="O677" s="151" t="s">
        <v>259</v>
      </c>
      <c r="P677" s="151" t="s">
        <v>260</v>
      </c>
      <c r="Q677" s="151" t="s">
        <v>261</v>
      </c>
      <c r="R677" s="151" t="s">
        <v>262</v>
      </c>
      <c r="S677" s="151" t="s">
        <v>263</v>
      </c>
      <c r="T677" s="151" t="s">
        <v>264</v>
      </c>
      <c r="U677" s="151" t="s">
        <v>265</v>
      </c>
      <c r="V677" s="151" t="s">
        <v>283</v>
      </c>
      <c r="W677" s="151" t="s">
        <v>284</v>
      </c>
      <c r="X677" s="151" t="s">
        <v>266</v>
      </c>
      <c r="Y677" s="151" t="s">
        <v>267</v>
      </c>
      <c r="Z677" s="151" t="s">
        <v>285</v>
      </c>
      <c r="AA677" s="151" t="s">
        <v>268</v>
      </c>
      <c r="AB677" s="151" t="s">
        <v>269</v>
      </c>
      <c r="AC677" s="152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286</v>
      </c>
      <c r="E678" s="11" t="s">
        <v>289</v>
      </c>
      <c r="F678" s="11" t="s">
        <v>289</v>
      </c>
      <c r="G678" s="11" t="s">
        <v>286</v>
      </c>
      <c r="H678" s="11" t="s">
        <v>288</v>
      </c>
      <c r="I678" s="11" t="s">
        <v>286</v>
      </c>
      <c r="J678" s="11" t="s">
        <v>286</v>
      </c>
      <c r="K678" s="11" t="s">
        <v>286</v>
      </c>
      <c r="L678" s="11" t="s">
        <v>286</v>
      </c>
      <c r="M678" s="11" t="s">
        <v>286</v>
      </c>
      <c r="N678" s="11" t="s">
        <v>286</v>
      </c>
      <c r="O678" s="11" t="s">
        <v>288</v>
      </c>
      <c r="P678" s="11" t="s">
        <v>289</v>
      </c>
      <c r="Q678" s="11" t="s">
        <v>286</v>
      </c>
      <c r="R678" s="11" t="s">
        <v>288</v>
      </c>
      <c r="S678" s="11" t="s">
        <v>289</v>
      </c>
      <c r="T678" s="11" t="s">
        <v>288</v>
      </c>
      <c r="U678" s="11" t="s">
        <v>289</v>
      </c>
      <c r="V678" s="11" t="s">
        <v>289</v>
      </c>
      <c r="W678" s="11" t="s">
        <v>286</v>
      </c>
      <c r="X678" s="11" t="s">
        <v>289</v>
      </c>
      <c r="Y678" s="11" t="s">
        <v>289</v>
      </c>
      <c r="Z678" s="11" t="s">
        <v>289</v>
      </c>
      <c r="AA678" s="11" t="s">
        <v>289</v>
      </c>
      <c r="AB678" s="11" t="s">
        <v>286</v>
      </c>
      <c r="AC678" s="152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5" t="s">
        <v>335</v>
      </c>
      <c r="E679" s="25" t="s">
        <v>335</v>
      </c>
      <c r="F679" s="25" t="s">
        <v>335</v>
      </c>
      <c r="G679" s="25" t="s">
        <v>336</v>
      </c>
      <c r="H679" s="25" t="s">
        <v>337</v>
      </c>
      <c r="I679" s="25" t="s">
        <v>336</v>
      </c>
      <c r="J679" s="25" t="s">
        <v>336</v>
      </c>
      <c r="K679" s="25" t="s">
        <v>336</v>
      </c>
      <c r="L679" s="25" t="s">
        <v>336</v>
      </c>
      <c r="M679" s="25" t="s">
        <v>336</v>
      </c>
      <c r="N679" s="25" t="s">
        <v>337</v>
      </c>
      <c r="O679" s="25" t="s">
        <v>336</v>
      </c>
      <c r="P679" s="25" t="s">
        <v>337</v>
      </c>
      <c r="Q679" s="25" t="s">
        <v>338</v>
      </c>
      <c r="R679" s="25" t="s">
        <v>337</v>
      </c>
      <c r="S679" s="25" t="s">
        <v>338</v>
      </c>
      <c r="T679" s="25" t="s">
        <v>336</v>
      </c>
      <c r="U679" s="25" t="s">
        <v>338</v>
      </c>
      <c r="V679" s="25" t="s">
        <v>339</v>
      </c>
      <c r="W679" s="25" t="s">
        <v>336</v>
      </c>
      <c r="X679" s="25" t="s">
        <v>337</v>
      </c>
      <c r="Y679" s="25" t="s">
        <v>337</v>
      </c>
      <c r="Z679" s="25" t="s">
        <v>336</v>
      </c>
      <c r="AA679" s="25" t="s">
        <v>336</v>
      </c>
      <c r="AB679" s="25" t="s">
        <v>119</v>
      </c>
      <c r="AC679" s="152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8">
        <v>1</v>
      </c>
      <c r="C680" s="14">
        <v>1</v>
      </c>
      <c r="D680" s="221">
        <v>191</v>
      </c>
      <c r="E680" s="221">
        <v>203</v>
      </c>
      <c r="F680" s="221">
        <v>176.15399321398161</v>
      </c>
      <c r="G680" s="229">
        <v>153.86000000000001</v>
      </c>
      <c r="H680" s="221">
        <v>186.8</v>
      </c>
      <c r="I680" s="221">
        <v>190.5</v>
      </c>
      <c r="J680" s="221">
        <v>188.5</v>
      </c>
      <c r="K680" s="221">
        <v>196</v>
      </c>
      <c r="L680" s="221">
        <v>178</v>
      </c>
      <c r="M680" s="221">
        <v>180.5</v>
      </c>
      <c r="N680" s="221">
        <v>194</v>
      </c>
      <c r="O680" s="229">
        <v>222</v>
      </c>
      <c r="P680" s="221">
        <v>189.2</v>
      </c>
      <c r="Q680" s="221">
        <v>181.97053220330639</v>
      </c>
      <c r="R680" s="221">
        <v>185</v>
      </c>
      <c r="S680" s="221">
        <v>188.2</v>
      </c>
      <c r="T680" s="221">
        <v>184.68</v>
      </c>
      <c r="U680" s="221">
        <v>184</v>
      </c>
      <c r="V680" s="221">
        <v>180</v>
      </c>
      <c r="W680" s="221">
        <v>170</v>
      </c>
      <c r="X680" s="221">
        <v>198.9</v>
      </c>
      <c r="Y680" s="221">
        <v>181</v>
      </c>
      <c r="Z680" s="221">
        <v>175</v>
      </c>
      <c r="AA680" s="229">
        <v>211</v>
      </c>
      <c r="AB680" s="221">
        <v>188.5</v>
      </c>
      <c r="AC680" s="222"/>
      <c r="AD680" s="223"/>
      <c r="AE680" s="223"/>
      <c r="AF680" s="223"/>
      <c r="AG680" s="223"/>
      <c r="AH680" s="223"/>
      <c r="AI680" s="223"/>
      <c r="AJ680" s="223"/>
      <c r="AK680" s="223"/>
      <c r="AL680" s="223"/>
      <c r="AM680" s="223"/>
      <c r="AN680" s="223"/>
      <c r="AO680" s="223"/>
      <c r="AP680" s="223"/>
      <c r="AQ680" s="223"/>
      <c r="AR680" s="223"/>
      <c r="AS680" s="223"/>
      <c r="AT680" s="223"/>
      <c r="AU680" s="223"/>
      <c r="AV680" s="223"/>
      <c r="AW680" s="223"/>
      <c r="AX680" s="223"/>
      <c r="AY680" s="223"/>
      <c r="AZ680" s="223"/>
      <c r="BA680" s="223"/>
      <c r="BB680" s="223"/>
      <c r="BC680" s="223"/>
      <c r="BD680" s="223"/>
      <c r="BE680" s="223"/>
      <c r="BF680" s="223"/>
      <c r="BG680" s="223"/>
      <c r="BH680" s="223"/>
      <c r="BI680" s="223"/>
      <c r="BJ680" s="223"/>
      <c r="BK680" s="223"/>
      <c r="BL680" s="223"/>
      <c r="BM680" s="224">
        <v>1</v>
      </c>
    </row>
    <row r="681" spans="1:65">
      <c r="A681" s="29"/>
      <c r="B681" s="19">
        <v>1</v>
      </c>
      <c r="C681" s="9">
        <v>2</v>
      </c>
      <c r="D681" s="225">
        <v>190.7</v>
      </c>
      <c r="E681" s="225">
        <v>203</v>
      </c>
      <c r="F681" s="225">
        <v>175.11870621809339</v>
      </c>
      <c r="G681" s="231">
        <v>152.33000000000001</v>
      </c>
      <c r="H681" s="225">
        <v>181.8</v>
      </c>
      <c r="I681" s="225">
        <v>185.5</v>
      </c>
      <c r="J681" s="225">
        <v>188</v>
      </c>
      <c r="K681" s="225">
        <v>203</v>
      </c>
      <c r="L681" s="225">
        <v>183</v>
      </c>
      <c r="M681" s="225">
        <v>185.5</v>
      </c>
      <c r="N681" s="225">
        <v>183</v>
      </c>
      <c r="O681" s="231">
        <v>227</v>
      </c>
      <c r="P681" s="225">
        <v>187.4</v>
      </c>
      <c r="Q681" s="225">
        <v>182.31980049424328</v>
      </c>
      <c r="R681" s="225">
        <v>185</v>
      </c>
      <c r="S681" s="225">
        <v>188</v>
      </c>
      <c r="T681" s="225">
        <v>188.67</v>
      </c>
      <c r="U681" s="225">
        <v>182</v>
      </c>
      <c r="V681" s="225">
        <v>185</v>
      </c>
      <c r="W681" s="225">
        <v>167</v>
      </c>
      <c r="X681" s="225">
        <v>199.5</v>
      </c>
      <c r="Y681" s="225">
        <v>182</v>
      </c>
      <c r="Z681" s="225">
        <v>178</v>
      </c>
      <c r="AA681" s="231">
        <v>209</v>
      </c>
      <c r="AB681" s="225">
        <v>191.1</v>
      </c>
      <c r="AC681" s="222"/>
      <c r="AD681" s="223"/>
      <c r="AE681" s="223"/>
      <c r="AF681" s="223"/>
      <c r="AG681" s="223"/>
      <c r="AH681" s="223"/>
      <c r="AI681" s="223"/>
      <c r="AJ681" s="223"/>
      <c r="AK681" s="223"/>
      <c r="AL681" s="223"/>
      <c r="AM681" s="223"/>
      <c r="AN681" s="223"/>
      <c r="AO681" s="223"/>
      <c r="AP681" s="223"/>
      <c r="AQ681" s="223"/>
      <c r="AR681" s="223"/>
      <c r="AS681" s="223"/>
      <c r="AT681" s="223"/>
      <c r="AU681" s="223"/>
      <c r="AV681" s="223"/>
      <c r="AW681" s="223"/>
      <c r="AX681" s="223"/>
      <c r="AY681" s="223"/>
      <c r="AZ681" s="223"/>
      <c r="BA681" s="223"/>
      <c r="BB681" s="223"/>
      <c r="BC681" s="223"/>
      <c r="BD681" s="223"/>
      <c r="BE681" s="223"/>
      <c r="BF681" s="223"/>
      <c r="BG681" s="223"/>
      <c r="BH681" s="223"/>
      <c r="BI681" s="223"/>
      <c r="BJ681" s="223"/>
      <c r="BK681" s="223"/>
      <c r="BL681" s="223"/>
      <c r="BM681" s="224">
        <v>23</v>
      </c>
    </row>
    <row r="682" spans="1:65">
      <c r="A682" s="29"/>
      <c r="B682" s="19">
        <v>1</v>
      </c>
      <c r="C682" s="9">
        <v>3</v>
      </c>
      <c r="D682" s="225">
        <v>190.1</v>
      </c>
      <c r="E682" s="225">
        <v>202</v>
      </c>
      <c r="F682" s="225">
        <v>176.73605451143675</v>
      </c>
      <c r="G682" s="231">
        <v>147.22999999999999</v>
      </c>
      <c r="H682" s="225">
        <v>182.8</v>
      </c>
      <c r="I682" s="225">
        <v>188.5</v>
      </c>
      <c r="J682" s="225">
        <v>191.5</v>
      </c>
      <c r="K682" s="225">
        <v>201</v>
      </c>
      <c r="L682" s="225">
        <v>178</v>
      </c>
      <c r="M682" s="225">
        <v>182.5</v>
      </c>
      <c r="N682" s="225">
        <v>181</v>
      </c>
      <c r="O682" s="231">
        <v>215</v>
      </c>
      <c r="P682" s="225">
        <v>186</v>
      </c>
      <c r="Q682" s="225">
        <v>180.23671647508709</v>
      </c>
      <c r="R682" s="225">
        <v>185</v>
      </c>
      <c r="S682" s="225">
        <v>186.7</v>
      </c>
      <c r="T682" s="225">
        <v>193.09</v>
      </c>
      <c r="U682" s="225">
        <v>186</v>
      </c>
      <c r="V682" s="225">
        <v>184</v>
      </c>
      <c r="W682" s="225">
        <v>172</v>
      </c>
      <c r="X682" s="225">
        <v>200.2</v>
      </c>
      <c r="Y682" s="225">
        <v>183</v>
      </c>
      <c r="Z682" s="225">
        <v>184</v>
      </c>
      <c r="AA682" s="231">
        <v>211</v>
      </c>
      <c r="AB682" s="225">
        <v>202.33</v>
      </c>
      <c r="AC682" s="222"/>
      <c r="AD682" s="223"/>
      <c r="AE682" s="223"/>
      <c r="AF682" s="223"/>
      <c r="AG682" s="223"/>
      <c r="AH682" s="223"/>
      <c r="AI682" s="223"/>
      <c r="AJ682" s="223"/>
      <c r="AK682" s="223"/>
      <c r="AL682" s="223"/>
      <c r="AM682" s="223"/>
      <c r="AN682" s="223"/>
      <c r="AO682" s="223"/>
      <c r="AP682" s="223"/>
      <c r="AQ682" s="223"/>
      <c r="AR682" s="223"/>
      <c r="AS682" s="223"/>
      <c r="AT682" s="223"/>
      <c r="AU682" s="223"/>
      <c r="AV682" s="223"/>
      <c r="AW682" s="223"/>
      <c r="AX682" s="223"/>
      <c r="AY682" s="223"/>
      <c r="AZ682" s="223"/>
      <c r="BA682" s="223"/>
      <c r="BB682" s="223"/>
      <c r="BC682" s="223"/>
      <c r="BD682" s="223"/>
      <c r="BE682" s="223"/>
      <c r="BF682" s="223"/>
      <c r="BG682" s="223"/>
      <c r="BH682" s="223"/>
      <c r="BI682" s="223"/>
      <c r="BJ682" s="223"/>
      <c r="BK682" s="223"/>
      <c r="BL682" s="223"/>
      <c r="BM682" s="224">
        <v>16</v>
      </c>
    </row>
    <row r="683" spans="1:65">
      <c r="A683" s="29"/>
      <c r="B683" s="19">
        <v>1</v>
      </c>
      <c r="C683" s="9">
        <v>4</v>
      </c>
      <c r="D683" s="225">
        <v>190.7</v>
      </c>
      <c r="E683" s="225">
        <v>202</v>
      </c>
      <c r="F683" s="225">
        <v>178.21261644334234</v>
      </c>
      <c r="G683" s="231">
        <v>158.51</v>
      </c>
      <c r="H683" s="225">
        <v>184.9</v>
      </c>
      <c r="I683" s="225">
        <v>185.5</v>
      </c>
      <c r="J683" s="225">
        <v>189</v>
      </c>
      <c r="K683" s="225">
        <v>190</v>
      </c>
      <c r="L683" s="225">
        <v>183.5</v>
      </c>
      <c r="M683" s="225">
        <v>185</v>
      </c>
      <c r="N683" s="225">
        <v>187</v>
      </c>
      <c r="O683" s="231">
        <v>223</v>
      </c>
      <c r="P683" s="225">
        <v>189</v>
      </c>
      <c r="Q683" s="225">
        <v>182.03130852815795</v>
      </c>
      <c r="R683" s="225">
        <v>180</v>
      </c>
      <c r="S683" s="225">
        <v>184</v>
      </c>
      <c r="T683" s="225">
        <v>186.12</v>
      </c>
      <c r="U683" s="225">
        <v>185</v>
      </c>
      <c r="V683" s="225">
        <v>179</v>
      </c>
      <c r="W683" s="225">
        <v>173</v>
      </c>
      <c r="X683" s="225">
        <v>197.8</v>
      </c>
      <c r="Y683" s="225">
        <v>182</v>
      </c>
      <c r="Z683" s="225">
        <v>185</v>
      </c>
      <c r="AA683" s="231">
        <v>211</v>
      </c>
      <c r="AB683" s="225">
        <v>193.25</v>
      </c>
      <c r="AC683" s="222"/>
      <c r="AD683" s="223"/>
      <c r="AE683" s="223"/>
      <c r="AF683" s="223"/>
      <c r="AG683" s="223"/>
      <c r="AH683" s="223"/>
      <c r="AI683" s="223"/>
      <c r="AJ683" s="223"/>
      <c r="AK683" s="223"/>
      <c r="AL683" s="223"/>
      <c r="AM683" s="223"/>
      <c r="AN683" s="223"/>
      <c r="AO683" s="223"/>
      <c r="AP683" s="223"/>
      <c r="AQ683" s="223"/>
      <c r="AR683" s="223"/>
      <c r="AS683" s="223"/>
      <c r="AT683" s="223"/>
      <c r="AU683" s="223"/>
      <c r="AV683" s="223"/>
      <c r="AW683" s="223"/>
      <c r="AX683" s="223"/>
      <c r="AY683" s="223"/>
      <c r="AZ683" s="223"/>
      <c r="BA683" s="223"/>
      <c r="BB683" s="223"/>
      <c r="BC683" s="223"/>
      <c r="BD683" s="223"/>
      <c r="BE683" s="223"/>
      <c r="BF683" s="223"/>
      <c r="BG683" s="223"/>
      <c r="BH683" s="223"/>
      <c r="BI683" s="223"/>
      <c r="BJ683" s="223"/>
      <c r="BK683" s="223"/>
      <c r="BL683" s="223"/>
      <c r="BM683" s="224">
        <v>186.50681321724699</v>
      </c>
    </row>
    <row r="684" spans="1:65">
      <c r="A684" s="29"/>
      <c r="B684" s="19">
        <v>1</v>
      </c>
      <c r="C684" s="9">
        <v>5</v>
      </c>
      <c r="D684" s="225">
        <v>189.3</v>
      </c>
      <c r="E684" s="225">
        <v>199</v>
      </c>
      <c r="F684" s="225">
        <v>178.6872250713333</v>
      </c>
      <c r="G684" s="231">
        <v>154.47</v>
      </c>
      <c r="H684" s="225">
        <v>186.6</v>
      </c>
      <c r="I684" s="225">
        <v>187</v>
      </c>
      <c r="J684" s="225">
        <v>189.5</v>
      </c>
      <c r="K684" s="225">
        <v>195.5</v>
      </c>
      <c r="L684" s="225">
        <v>183.5</v>
      </c>
      <c r="M684" s="225">
        <v>186.5</v>
      </c>
      <c r="N684" s="225">
        <v>187</v>
      </c>
      <c r="O684" s="231">
        <v>216</v>
      </c>
      <c r="P684" s="225">
        <v>190.2</v>
      </c>
      <c r="Q684" s="225">
        <v>183.74458748293537</v>
      </c>
      <c r="R684" s="225">
        <v>185</v>
      </c>
      <c r="S684" s="225">
        <v>188.6</v>
      </c>
      <c r="T684" s="225">
        <v>189.44</v>
      </c>
      <c r="U684" s="225">
        <v>185</v>
      </c>
      <c r="V684" s="225">
        <v>184</v>
      </c>
      <c r="W684" s="225">
        <v>176</v>
      </c>
      <c r="X684" s="225">
        <v>201.8</v>
      </c>
      <c r="Y684" s="225">
        <v>180</v>
      </c>
      <c r="Z684" s="225">
        <v>184</v>
      </c>
      <c r="AA684" s="231">
        <v>208</v>
      </c>
      <c r="AB684" s="225">
        <v>195.67</v>
      </c>
      <c r="AC684" s="222"/>
      <c r="AD684" s="223"/>
      <c r="AE684" s="223"/>
      <c r="AF684" s="223"/>
      <c r="AG684" s="223"/>
      <c r="AH684" s="223"/>
      <c r="AI684" s="223"/>
      <c r="AJ684" s="223"/>
      <c r="AK684" s="223"/>
      <c r="AL684" s="223"/>
      <c r="AM684" s="223"/>
      <c r="AN684" s="223"/>
      <c r="AO684" s="223"/>
      <c r="AP684" s="223"/>
      <c r="AQ684" s="223"/>
      <c r="AR684" s="223"/>
      <c r="AS684" s="223"/>
      <c r="AT684" s="223"/>
      <c r="AU684" s="223"/>
      <c r="AV684" s="223"/>
      <c r="AW684" s="223"/>
      <c r="AX684" s="223"/>
      <c r="AY684" s="223"/>
      <c r="AZ684" s="223"/>
      <c r="BA684" s="223"/>
      <c r="BB684" s="223"/>
      <c r="BC684" s="223"/>
      <c r="BD684" s="223"/>
      <c r="BE684" s="223"/>
      <c r="BF684" s="223"/>
      <c r="BG684" s="223"/>
      <c r="BH684" s="223"/>
      <c r="BI684" s="223"/>
      <c r="BJ684" s="223"/>
      <c r="BK684" s="223"/>
      <c r="BL684" s="223"/>
      <c r="BM684" s="224">
        <v>103</v>
      </c>
    </row>
    <row r="685" spans="1:65">
      <c r="A685" s="29"/>
      <c r="B685" s="19">
        <v>1</v>
      </c>
      <c r="C685" s="9">
        <v>6</v>
      </c>
      <c r="D685" s="225">
        <v>188.3</v>
      </c>
      <c r="E685" s="225">
        <v>203</v>
      </c>
      <c r="F685" s="225">
        <v>174.95560933648187</v>
      </c>
      <c r="G685" s="231">
        <v>160.41</v>
      </c>
      <c r="H685" s="225">
        <v>185.1</v>
      </c>
      <c r="I685" s="225">
        <v>183.5</v>
      </c>
      <c r="J685" s="225">
        <v>189</v>
      </c>
      <c r="K685" s="225">
        <v>193.5</v>
      </c>
      <c r="L685" s="225">
        <v>182</v>
      </c>
      <c r="M685" s="225">
        <v>187</v>
      </c>
      <c r="N685" s="225">
        <v>185</v>
      </c>
      <c r="O685" s="231">
        <v>225</v>
      </c>
      <c r="P685" s="225">
        <v>186.4</v>
      </c>
      <c r="Q685" s="225">
        <v>180.13219469820547</v>
      </c>
      <c r="R685" s="225">
        <v>184</v>
      </c>
      <c r="S685" s="225">
        <v>185.7</v>
      </c>
      <c r="T685" s="225">
        <v>185.56</v>
      </c>
      <c r="U685" s="225">
        <v>184</v>
      </c>
      <c r="V685" s="225">
        <v>188</v>
      </c>
      <c r="W685" s="225">
        <v>170</v>
      </c>
      <c r="X685" s="225">
        <v>202.4</v>
      </c>
      <c r="Y685" s="225">
        <v>182</v>
      </c>
      <c r="Z685" s="225">
        <v>180</v>
      </c>
      <c r="AA685" s="231">
        <v>213</v>
      </c>
      <c r="AB685" s="225">
        <v>199.09</v>
      </c>
      <c r="AC685" s="222"/>
      <c r="AD685" s="223"/>
      <c r="AE685" s="223"/>
      <c r="AF685" s="223"/>
      <c r="AG685" s="223"/>
      <c r="AH685" s="223"/>
      <c r="AI685" s="223"/>
      <c r="AJ685" s="223"/>
      <c r="AK685" s="223"/>
      <c r="AL685" s="223"/>
      <c r="AM685" s="223"/>
      <c r="AN685" s="223"/>
      <c r="AO685" s="223"/>
      <c r="AP685" s="223"/>
      <c r="AQ685" s="223"/>
      <c r="AR685" s="223"/>
      <c r="AS685" s="223"/>
      <c r="AT685" s="223"/>
      <c r="AU685" s="223"/>
      <c r="AV685" s="223"/>
      <c r="AW685" s="223"/>
      <c r="AX685" s="223"/>
      <c r="AY685" s="223"/>
      <c r="AZ685" s="223"/>
      <c r="BA685" s="223"/>
      <c r="BB685" s="223"/>
      <c r="BC685" s="223"/>
      <c r="BD685" s="223"/>
      <c r="BE685" s="223"/>
      <c r="BF685" s="223"/>
      <c r="BG685" s="223"/>
      <c r="BH685" s="223"/>
      <c r="BI685" s="223"/>
      <c r="BJ685" s="223"/>
      <c r="BK685" s="223"/>
      <c r="BL685" s="223"/>
      <c r="BM685" s="226"/>
    </row>
    <row r="686" spans="1:65">
      <c r="A686" s="29"/>
      <c r="B686" s="20" t="s">
        <v>275</v>
      </c>
      <c r="C686" s="12"/>
      <c r="D686" s="227">
        <v>190.01666666666665</v>
      </c>
      <c r="E686" s="227">
        <v>202</v>
      </c>
      <c r="F686" s="227">
        <v>176.64403413244486</v>
      </c>
      <c r="G686" s="227">
        <v>154.46833333333333</v>
      </c>
      <c r="H686" s="227">
        <v>184.66666666666666</v>
      </c>
      <c r="I686" s="227">
        <v>186.75</v>
      </c>
      <c r="J686" s="227">
        <v>189.25</v>
      </c>
      <c r="K686" s="227">
        <v>196.5</v>
      </c>
      <c r="L686" s="227">
        <v>181.33333333333334</v>
      </c>
      <c r="M686" s="227">
        <v>184.5</v>
      </c>
      <c r="N686" s="227">
        <v>186.16666666666666</v>
      </c>
      <c r="O686" s="227">
        <v>221.33333333333334</v>
      </c>
      <c r="P686" s="227">
        <v>188.03333333333333</v>
      </c>
      <c r="Q686" s="227">
        <v>181.73918998032261</v>
      </c>
      <c r="R686" s="227">
        <v>184</v>
      </c>
      <c r="S686" s="227">
        <v>186.86666666666667</v>
      </c>
      <c r="T686" s="227">
        <v>187.92666666666665</v>
      </c>
      <c r="U686" s="227">
        <v>184.33333333333334</v>
      </c>
      <c r="V686" s="227">
        <v>183.33333333333334</v>
      </c>
      <c r="W686" s="227">
        <v>171.33333333333334</v>
      </c>
      <c r="X686" s="227">
        <v>200.1</v>
      </c>
      <c r="Y686" s="227">
        <v>181.66666666666666</v>
      </c>
      <c r="Z686" s="227">
        <v>181</v>
      </c>
      <c r="AA686" s="227">
        <v>210.5</v>
      </c>
      <c r="AB686" s="227">
        <v>194.99</v>
      </c>
      <c r="AC686" s="222"/>
      <c r="AD686" s="223"/>
      <c r="AE686" s="223"/>
      <c r="AF686" s="223"/>
      <c r="AG686" s="223"/>
      <c r="AH686" s="223"/>
      <c r="AI686" s="223"/>
      <c r="AJ686" s="223"/>
      <c r="AK686" s="223"/>
      <c r="AL686" s="223"/>
      <c r="AM686" s="223"/>
      <c r="AN686" s="223"/>
      <c r="AO686" s="223"/>
      <c r="AP686" s="223"/>
      <c r="AQ686" s="223"/>
      <c r="AR686" s="223"/>
      <c r="AS686" s="223"/>
      <c r="AT686" s="223"/>
      <c r="AU686" s="223"/>
      <c r="AV686" s="223"/>
      <c r="AW686" s="223"/>
      <c r="AX686" s="223"/>
      <c r="AY686" s="223"/>
      <c r="AZ686" s="223"/>
      <c r="BA686" s="223"/>
      <c r="BB686" s="223"/>
      <c r="BC686" s="223"/>
      <c r="BD686" s="223"/>
      <c r="BE686" s="223"/>
      <c r="BF686" s="223"/>
      <c r="BG686" s="223"/>
      <c r="BH686" s="223"/>
      <c r="BI686" s="223"/>
      <c r="BJ686" s="223"/>
      <c r="BK686" s="223"/>
      <c r="BL686" s="223"/>
      <c r="BM686" s="226"/>
    </row>
    <row r="687" spans="1:65">
      <c r="A687" s="29"/>
      <c r="B687" s="3" t="s">
        <v>276</v>
      </c>
      <c r="C687" s="28"/>
      <c r="D687" s="225">
        <v>190.39999999999998</v>
      </c>
      <c r="E687" s="225">
        <v>202.5</v>
      </c>
      <c r="F687" s="225">
        <v>176.44502386270918</v>
      </c>
      <c r="G687" s="225">
        <v>154.16500000000002</v>
      </c>
      <c r="H687" s="225">
        <v>185</v>
      </c>
      <c r="I687" s="225">
        <v>186.25</v>
      </c>
      <c r="J687" s="225">
        <v>189</v>
      </c>
      <c r="K687" s="225">
        <v>195.75</v>
      </c>
      <c r="L687" s="225">
        <v>182.5</v>
      </c>
      <c r="M687" s="225">
        <v>185.25</v>
      </c>
      <c r="N687" s="225">
        <v>186</v>
      </c>
      <c r="O687" s="225">
        <v>222.5</v>
      </c>
      <c r="P687" s="225">
        <v>188.2</v>
      </c>
      <c r="Q687" s="225">
        <v>182.00092036573216</v>
      </c>
      <c r="R687" s="225">
        <v>185</v>
      </c>
      <c r="S687" s="225">
        <v>187.35</v>
      </c>
      <c r="T687" s="225">
        <v>187.39499999999998</v>
      </c>
      <c r="U687" s="225">
        <v>184.5</v>
      </c>
      <c r="V687" s="225">
        <v>184</v>
      </c>
      <c r="W687" s="225">
        <v>171</v>
      </c>
      <c r="X687" s="225">
        <v>199.85</v>
      </c>
      <c r="Y687" s="225">
        <v>182</v>
      </c>
      <c r="Z687" s="225">
        <v>182</v>
      </c>
      <c r="AA687" s="225">
        <v>211</v>
      </c>
      <c r="AB687" s="225">
        <v>194.45999999999998</v>
      </c>
      <c r="AC687" s="222"/>
      <c r="AD687" s="223"/>
      <c r="AE687" s="223"/>
      <c r="AF687" s="223"/>
      <c r="AG687" s="223"/>
      <c r="AH687" s="223"/>
      <c r="AI687" s="223"/>
      <c r="AJ687" s="223"/>
      <c r="AK687" s="223"/>
      <c r="AL687" s="223"/>
      <c r="AM687" s="223"/>
      <c r="AN687" s="223"/>
      <c r="AO687" s="223"/>
      <c r="AP687" s="223"/>
      <c r="AQ687" s="223"/>
      <c r="AR687" s="223"/>
      <c r="AS687" s="223"/>
      <c r="AT687" s="223"/>
      <c r="AU687" s="223"/>
      <c r="AV687" s="223"/>
      <c r="AW687" s="223"/>
      <c r="AX687" s="223"/>
      <c r="AY687" s="223"/>
      <c r="AZ687" s="223"/>
      <c r="BA687" s="223"/>
      <c r="BB687" s="223"/>
      <c r="BC687" s="223"/>
      <c r="BD687" s="223"/>
      <c r="BE687" s="223"/>
      <c r="BF687" s="223"/>
      <c r="BG687" s="223"/>
      <c r="BH687" s="223"/>
      <c r="BI687" s="223"/>
      <c r="BJ687" s="223"/>
      <c r="BK687" s="223"/>
      <c r="BL687" s="223"/>
      <c r="BM687" s="226"/>
    </row>
    <row r="688" spans="1:65">
      <c r="A688" s="29"/>
      <c r="B688" s="3" t="s">
        <v>277</v>
      </c>
      <c r="C688" s="28"/>
      <c r="D688" s="225">
        <v>1.0361788777361991</v>
      </c>
      <c r="E688" s="225">
        <v>1.5491933384829668</v>
      </c>
      <c r="F688" s="225">
        <v>1.5531317438425427</v>
      </c>
      <c r="G688" s="225">
        <v>4.6685004730284287</v>
      </c>
      <c r="H688" s="225">
        <v>2.0116328359486109</v>
      </c>
      <c r="I688" s="225">
        <v>2.4849547279578355</v>
      </c>
      <c r="J688" s="225">
        <v>1.2144957801491119</v>
      </c>
      <c r="K688" s="225">
        <v>4.7958315233127191</v>
      </c>
      <c r="L688" s="225">
        <v>2.6394443859772205</v>
      </c>
      <c r="M688" s="225">
        <v>2.5099800796022267</v>
      </c>
      <c r="N688" s="225">
        <v>4.4907311951024926</v>
      </c>
      <c r="O688" s="225">
        <v>4.8442405665559862</v>
      </c>
      <c r="P688" s="225">
        <v>1.6848343143070912</v>
      </c>
      <c r="Q688" s="225">
        <v>1.3665606940905841</v>
      </c>
      <c r="R688" s="225">
        <v>2</v>
      </c>
      <c r="S688" s="225">
        <v>1.7704989880445181</v>
      </c>
      <c r="T688" s="225">
        <v>3.1275784029607721</v>
      </c>
      <c r="U688" s="225">
        <v>1.3662601021279466</v>
      </c>
      <c r="V688" s="225">
        <v>3.3266599866332398</v>
      </c>
      <c r="W688" s="225">
        <v>3.0767948691238201</v>
      </c>
      <c r="X688" s="225">
        <v>1.7481418706729726</v>
      </c>
      <c r="Y688" s="225">
        <v>1.0327955589886446</v>
      </c>
      <c r="Z688" s="225">
        <v>4</v>
      </c>
      <c r="AA688" s="225">
        <v>1.7606816861659009</v>
      </c>
      <c r="AB688" s="225">
        <v>5.1269445091594319</v>
      </c>
      <c r="AC688" s="222"/>
      <c r="AD688" s="223"/>
      <c r="AE688" s="223"/>
      <c r="AF688" s="223"/>
      <c r="AG688" s="223"/>
      <c r="AH688" s="223"/>
      <c r="AI688" s="223"/>
      <c r="AJ688" s="223"/>
      <c r="AK688" s="223"/>
      <c r="AL688" s="223"/>
      <c r="AM688" s="223"/>
      <c r="AN688" s="223"/>
      <c r="AO688" s="223"/>
      <c r="AP688" s="223"/>
      <c r="AQ688" s="223"/>
      <c r="AR688" s="223"/>
      <c r="AS688" s="223"/>
      <c r="AT688" s="223"/>
      <c r="AU688" s="223"/>
      <c r="AV688" s="223"/>
      <c r="AW688" s="223"/>
      <c r="AX688" s="223"/>
      <c r="AY688" s="223"/>
      <c r="AZ688" s="223"/>
      <c r="BA688" s="223"/>
      <c r="BB688" s="223"/>
      <c r="BC688" s="223"/>
      <c r="BD688" s="223"/>
      <c r="BE688" s="223"/>
      <c r="BF688" s="223"/>
      <c r="BG688" s="223"/>
      <c r="BH688" s="223"/>
      <c r="BI688" s="223"/>
      <c r="BJ688" s="223"/>
      <c r="BK688" s="223"/>
      <c r="BL688" s="223"/>
      <c r="BM688" s="226"/>
    </row>
    <row r="689" spans="1:65">
      <c r="A689" s="29"/>
      <c r="B689" s="3" t="s">
        <v>87</v>
      </c>
      <c r="C689" s="28"/>
      <c r="D689" s="13">
        <v>5.4530946990765678E-3</v>
      </c>
      <c r="E689" s="13">
        <v>7.669273952885974E-3</v>
      </c>
      <c r="F689" s="13">
        <v>8.7924381452816544E-3</v>
      </c>
      <c r="G689" s="13">
        <v>3.0223026119884953E-2</v>
      </c>
      <c r="H689" s="13">
        <v>1.0893318606219915E-2</v>
      </c>
      <c r="I689" s="13">
        <v>1.3306317151045972E-2</v>
      </c>
      <c r="J689" s="13">
        <v>6.4174149545527708E-3</v>
      </c>
      <c r="K689" s="13">
        <v>2.440626729421231E-2</v>
      </c>
      <c r="L689" s="13">
        <v>1.4555759481492025E-2</v>
      </c>
      <c r="M689" s="13">
        <v>1.3604228073724805E-2</v>
      </c>
      <c r="N689" s="13">
        <v>2.4122101316575609E-2</v>
      </c>
      <c r="O689" s="13">
        <v>2.1886629065764999E-2</v>
      </c>
      <c r="P689" s="13">
        <v>8.9602959456147376E-3</v>
      </c>
      <c r="Q689" s="13">
        <v>7.5193506377933417E-3</v>
      </c>
      <c r="R689" s="13">
        <v>1.0869565217391304E-2</v>
      </c>
      <c r="S689" s="13">
        <v>9.4746645810445135E-3</v>
      </c>
      <c r="T689" s="13">
        <v>1.6642547108592566E-2</v>
      </c>
      <c r="U689" s="13">
        <v>7.4118992882167079E-3</v>
      </c>
      <c r="V689" s="13">
        <v>1.814541810890858E-2</v>
      </c>
      <c r="W689" s="13">
        <v>1.7957946706948363E-2</v>
      </c>
      <c r="X689" s="13">
        <v>8.7363411827734768E-3</v>
      </c>
      <c r="Y689" s="13">
        <v>5.6851131687448327E-3</v>
      </c>
      <c r="Z689" s="13">
        <v>2.2099447513812154E-2</v>
      </c>
      <c r="AA689" s="13">
        <v>8.3642835447311215E-3</v>
      </c>
      <c r="AB689" s="13">
        <v>2.6293371501920262E-2</v>
      </c>
      <c r="AC689" s="152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278</v>
      </c>
      <c r="C690" s="28"/>
      <c r="D690" s="13">
        <v>1.8818902049070552E-2</v>
      </c>
      <c r="E690" s="13">
        <v>8.3070352849288209E-2</v>
      </c>
      <c r="F690" s="13">
        <v>-5.2881602096293223E-2</v>
      </c>
      <c r="G690" s="13">
        <v>-0.1717818203595306</v>
      </c>
      <c r="H690" s="13">
        <v>-9.866377098175394E-3</v>
      </c>
      <c r="I690" s="13">
        <v>1.3039029435870653E-3</v>
      </c>
      <c r="J690" s="13">
        <v>1.4708238993702105E-2</v>
      </c>
      <c r="K690" s="13">
        <v>5.3580813539035432E-2</v>
      </c>
      <c r="L690" s="13">
        <v>-2.7738825164995262E-2</v>
      </c>
      <c r="M690" s="13">
        <v>-1.0759999501516404E-2</v>
      </c>
      <c r="N690" s="13">
        <v>-1.8237754681064144E-3</v>
      </c>
      <c r="O690" s="13">
        <v>0.18673055163684404</v>
      </c>
      <c r="P690" s="13">
        <v>8.1847954493128316E-3</v>
      </c>
      <c r="Q690" s="13">
        <v>-2.5562729611228519E-2</v>
      </c>
      <c r="R690" s="13">
        <v>-1.3440866711539323E-2</v>
      </c>
      <c r="S690" s="13">
        <v>1.9294386259258722E-3</v>
      </c>
      <c r="T690" s="13">
        <v>7.6128771111743099E-3</v>
      </c>
      <c r="U690" s="13">
        <v>-1.1653621904857303E-2</v>
      </c>
      <c r="V690" s="13">
        <v>-1.7015356324903252E-2</v>
      </c>
      <c r="W690" s="13">
        <v>-8.1356169365455089E-2</v>
      </c>
      <c r="X690" s="13">
        <v>7.2883057451200939E-2</v>
      </c>
      <c r="Y690" s="13">
        <v>-2.5951580358313353E-2</v>
      </c>
      <c r="Z690" s="13">
        <v>-2.9526069971677282E-2</v>
      </c>
      <c r="AA690" s="13">
        <v>0.12864509541967917</v>
      </c>
      <c r="AB690" s="13">
        <v>4.5484594564765946E-2</v>
      </c>
      <c r="AC690" s="152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279</v>
      </c>
      <c r="C691" s="46"/>
      <c r="D691" s="44">
        <v>0.59</v>
      </c>
      <c r="E691" s="44">
        <v>2.41</v>
      </c>
      <c r="F691" s="44">
        <v>1.45</v>
      </c>
      <c r="G691" s="44">
        <v>4.83</v>
      </c>
      <c r="H691" s="44">
        <v>0.23</v>
      </c>
      <c r="I691" s="44">
        <v>0.09</v>
      </c>
      <c r="J691" s="44">
        <v>0.47</v>
      </c>
      <c r="K691" s="44">
        <v>1.57</v>
      </c>
      <c r="L691" s="44">
        <v>0.74</v>
      </c>
      <c r="M691" s="44">
        <v>0.25</v>
      </c>
      <c r="N691" s="44">
        <v>0</v>
      </c>
      <c r="O691" s="44">
        <v>5.36</v>
      </c>
      <c r="P691" s="44">
        <v>0.28000000000000003</v>
      </c>
      <c r="Q691" s="44">
        <v>0.67</v>
      </c>
      <c r="R691" s="44">
        <v>0.33</v>
      </c>
      <c r="S691" s="44">
        <v>0.11</v>
      </c>
      <c r="T691" s="44">
        <v>0.27</v>
      </c>
      <c r="U691" s="44">
        <v>0.28000000000000003</v>
      </c>
      <c r="V691" s="44">
        <v>0.43</v>
      </c>
      <c r="W691" s="44">
        <v>2.2599999999999998</v>
      </c>
      <c r="X691" s="44">
        <v>2.12</v>
      </c>
      <c r="Y691" s="44">
        <v>0.69</v>
      </c>
      <c r="Z691" s="44">
        <v>0.79</v>
      </c>
      <c r="AA691" s="44">
        <v>3.71</v>
      </c>
      <c r="AB691" s="44">
        <v>1.34</v>
      </c>
      <c r="AC691" s="152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BM692" s="55"/>
    </row>
    <row r="693" spans="1:65" ht="15">
      <c r="B693" s="8" t="s">
        <v>675</v>
      </c>
      <c r="BM693" s="27" t="s">
        <v>282</v>
      </c>
    </row>
    <row r="694" spans="1:65" ht="15">
      <c r="A694" s="24" t="s">
        <v>128</v>
      </c>
      <c r="B694" s="18" t="s">
        <v>114</v>
      </c>
      <c r="C694" s="15" t="s">
        <v>115</v>
      </c>
      <c r="D694" s="16" t="s">
        <v>244</v>
      </c>
      <c r="E694" s="15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245</v>
      </c>
      <c r="C695" s="9" t="s">
        <v>245</v>
      </c>
      <c r="D695" s="150" t="s">
        <v>249</v>
      </c>
      <c r="E695" s="15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83</v>
      </c>
    </row>
    <row r="696" spans="1:65">
      <c r="A696" s="29"/>
      <c r="B696" s="19"/>
      <c r="C696" s="9"/>
      <c r="D696" s="10" t="s">
        <v>289</v>
      </c>
      <c r="E696" s="15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/>
      <c r="C697" s="9"/>
      <c r="D697" s="25" t="s">
        <v>335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8">
        <v>1</v>
      </c>
      <c r="C698" s="14">
        <v>1</v>
      </c>
      <c r="D698" s="212" t="s">
        <v>96</v>
      </c>
      <c r="E698" s="213"/>
      <c r="F698" s="214"/>
      <c r="G698" s="214"/>
      <c r="H698" s="214"/>
      <c r="I698" s="214"/>
      <c r="J698" s="214"/>
      <c r="K698" s="214"/>
      <c r="L698" s="214"/>
      <c r="M698" s="214"/>
      <c r="N698" s="214"/>
      <c r="O698" s="214"/>
      <c r="P698" s="214"/>
      <c r="Q698" s="214"/>
      <c r="R698" s="214"/>
      <c r="S698" s="214"/>
      <c r="T698" s="214"/>
      <c r="U698" s="214"/>
      <c r="V698" s="214"/>
      <c r="W698" s="214"/>
      <c r="X698" s="214"/>
      <c r="Y698" s="214"/>
      <c r="Z698" s="214"/>
      <c r="AA698" s="214"/>
      <c r="AB698" s="214"/>
      <c r="AC698" s="214"/>
      <c r="AD698" s="214"/>
      <c r="AE698" s="214"/>
      <c r="AF698" s="214"/>
      <c r="AG698" s="214"/>
      <c r="AH698" s="214"/>
      <c r="AI698" s="214"/>
      <c r="AJ698" s="214"/>
      <c r="AK698" s="214"/>
      <c r="AL698" s="214"/>
      <c r="AM698" s="214"/>
      <c r="AN698" s="214"/>
      <c r="AO698" s="214"/>
      <c r="AP698" s="214"/>
      <c r="AQ698" s="214"/>
      <c r="AR698" s="214"/>
      <c r="AS698" s="214"/>
      <c r="AT698" s="214"/>
      <c r="AU698" s="214"/>
      <c r="AV698" s="214"/>
      <c r="AW698" s="214"/>
      <c r="AX698" s="214"/>
      <c r="AY698" s="214"/>
      <c r="AZ698" s="214"/>
      <c r="BA698" s="214"/>
      <c r="BB698" s="214"/>
      <c r="BC698" s="214"/>
      <c r="BD698" s="214"/>
      <c r="BE698" s="214"/>
      <c r="BF698" s="214"/>
      <c r="BG698" s="214"/>
      <c r="BH698" s="214"/>
      <c r="BI698" s="214"/>
      <c r="BJ698" s="214"/>
      <c r="BK698" s="214"/>
      <c r="BL698" s="214"/>
      <c r="BM698" s="215">
        <v>1</v>
      </c>
    </row>
    <row r="699" spans="1:65">
      <c r="A699" s="29"/>
      <c r="B699" s="19">
        <v>1</v>
      </c>
      <c r="C699" s="9">
        <v>2</v>
      </c>
      <c r="D699" s="217" t="s">
        <v>96</v>
      </c>
      <c r="E699" s="213"/>
      <c r="F699" s="214"/>
      <c r="G699" s="214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4"/>
      <c r="T699" s="214"/>
      <c r="U699" s="214"/>
      <c r="V699" s="214"/>
      <c r="W699" s="214"/>
      <c r="X699" s="214"/>
      <c r="Y699" s="214"/>
      <c r="Z699" s="214"/>
      <c r="AA699" s="214"/>
      <c r="AB699" s="214"/>
      <c r="AC699" s="214"/>
      <c r="AD699" s="214"/>
      <c r="AE699" s="214"/>
      <c r="AF699" s="214"/>
      <c r="AG699" s="214"/>
      <c r="AH699" s="214"/>
      <c r="AI699" s="214"/>
      <c r="AJ699" s="214"/>
      <c r="AK699" s="214"/>
      <c r="AL699" s="214"/>
      <c r="AM699" s="214"/>
      <c r="AN699" s="214"/>
      <c r="AO699" s="214"/>
      <c r="AP699" s="214"/>
      <c r="AQ699" s="214"/>
      <c r="AR699" s="214"/>
      <c r="AS699" s="214"/>
      <c r="AT699" s="214"/>
      <c r="AU699" s="214"/>
      <c r="AV699" s="214"/>
      <c r="AW699" s="214"/>
      <c r="AX699" s="214"/>
      <c r="AY699" s="214"/>
      <c r="AZ699" s="214"/>
      <c r="BA699" s="214"/>
      <c r="BB699" s="214"/>
      <c r="BC699" s="214"/>
      <c r="BD699" s="214"/>
      <c r="BE699" s="214"/>
      <c r="BF699" s="214"/>
      <c r="BG699" s="214"/>
      <c r="BH699" s="214"/>
      <c r="BI699" s="214"/>
      <c r="BJ699" s="214"/>
      <c r="BK699" s="214"/>
      <c r="BL699" s="214"/>
      <c r="BM699" s="215">
        <v>1</v>
      </c>
    </row>
    <row r="700" spans="1:65">
      <c r="A700" s="29"/>
      <c r="B700" s="19">
        <v>1</v>
      </c>
      <c r="C700" s="9">
        <v>3</v>
      </c>
      <c r="D700" s="217" t="s">
        <v>96</v>
      </c>
      <c r="E700" s="213"/>
      <c r="F700" s="214"/>
      <c r="G700" s="214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4"/>
      <c r="T700" s="214"/>
      <c r="U700" s="214"/>
      <c r="V700" s="214"/>
      <c r="W700" s="214"/>
      <c r="X700" s="214"/>
      <c r="Y700" s="214"/>
      <c r="Z700" s="214"/>
      <c r="AA700" s="214"/>
      <c r="AB700" s="214"/>
      <c r="AC700" s="214"/>
      <c r="AD700" s="214"/>
      <c r="AE700" s="214"/>
      <c r="AF700" s="214"/>
      <c r="AG700" s="214"/>
      <c r="AH700" s="214"/>
      <c r="AI700" s="214"/>
      <c r="AJ700" s="214"/>
      <c r="AK700" s="214"/>
      <c r="AL700" s="214"/>
      <c r="AM700" s="214"/>
      <c r="AN700" s="214"/>
      <c r="AO700" s="214"/>
      <c r="AP700" s="214"/>
      <c r="AQ700" s="214"/>
      <c r="AR700" s="214"/>
      <c r="AS700" s="214"/>
      <c r="AT700" s="214"/>
      <c r="AU700" s="214"/>
      <c r="AV700" s="214"/>
      <c r="AW700" s="214"/>
      <c r="AX700" s="214"/>
      <c r="AY700" s="214"/>
      <c r="AZ700" s="214"/>
      <c r="BA700" s="214"/>
      <c r="BB700" s="214"/>
      <c r="BC700" s="214"/>
      <c r="BD700" s="214"/>
      <c r="BE700" s="214"/>
      <c r="BF700" s="214"/>
      <c r="BG700" s="214"/>
      <c r="BH700" s="214"/>
      <c r="BI700" s="214"/>
      <c r="BJ700" s="214"/>
      <c r="BK700" s="214"/>
      <c r="BL700" s="214"/>
      <c r="BM700" s="215">
        <v>16</v>
      </c>
    </row>
    <row r="701" spans="1:65">
      <c r="A701" s="29"/>
      <c r="B701" s="19">
        <v>1</v>
      </c>
      <c r="C701" s="9">
        <v>4</v>
      </c>
      <c r="D701" s="217" t="s">
        <v>96</v>
      </c>
      <c r="E701" s="213"/>
      <c r="F701" s="214"/>
      <c r="G701" s="214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  <c r="AB701" s="214"/>
      <c r="AC701" s="214"/>
      <c r="AD701" s="214"/>
      <c r="AE701" s="214"/>
      <c r="AF701" s="214"/>
      <c r="AG701" s="214"/>
      <c r="AH701" s="214"/>
      <c r="AI701" s="214"/>
      <c r="AJ701" s="214"/>
      <c r="AK701" s="214"/>
      <c r="AL701" s="214"/>
      <c r="AM701" s="214"/>
      <c r="AN701" s="214"/>
      <c r="AO701" s="214"/>
      <c r="AP701" s="214"/>
      <c r="AQ701" s="214"/>
      <c r="AR701" s="214"/>
      <c r="AS701" s="214"/>
      <c r="AT701" s="214"/>
      <c r="AU701" s="214"/>
      <c r="AV701" s="214"/>
      <c r="AW701" s="214"/>
      <c r="AX701" s="214"/>
      <c r="AY701" s="214"/>
      <c r="AZ701" s="214"/>
      <c r="BA701" s="214"/>
      <c r="BB701" s="214"/>
      <c r="BC701" s="2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5" t="s">
        <v>96</v>
      </c>
    </row>
    <row r="702" spans="1:65">
      <c r="A702" s="29"/>
      <c r="B702" s="19">
        <v>1</v>
      </c>
      <c r="C702" s="9">
        <v>5</v>
      </c>
      <c r="D702" s="217" t="s">
        <v>96</v>
      </c>
      <c r="E702" s="213"/>
      <c r="F702" s="214"/>
      <c r="G702" s="214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  <c r="AB702" s="214"/>
      <c r="AC702" s="214"/>
      <c r="AD702" s="214"/>
      <c r="AE702" s="214"/>
      <c r="AF702" s="214"/>
      <c r="AG702" s="214"/>
      <c r="AH702" s="214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5">
        <v>41</v>
      </c>
    </row>
    <row r="703" spans="1:65">
      <c r="A703" s="29"/>
      <c r="B703" s="19">
        <v>1</v>
      </c>
      <c r="C703" s="9">
        <v>6</v>
      </c>
      <c r="D703" s="217" t="s">
        <v>96</v>
      </c>
      <c r="E703" s="213"/>
      <c r="F703" s="214"/>
      <c r="G703" s="214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  <c r="AB703" s="214"/>
      <c r="AC703" s="214"/>
      <c r="AD703" s="214"/>
      <c r="AE703" s="214"/>
      <c r="AF703" s="214"/>
      <c r="AG703" s="214"/>
      <c r="AH703" s="214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9"/>
    </row>
    <row r="704" spans="1:65">
      <c r="A704" s="29"/>
      <c r="B704" s="20" t="s">
        <v>275</v>
      </c>
      <c r="C704" s="12"/>
      <c r="D704" s="220" t="s">
        <v>777</v>
      </c>
      <c r="E704" s="213"/>
      <c r="F704" s="214"/>
      <c r="G704" s="214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  <c r="AB704" s="214"/>
      <c r="AC704" s="214"/>
      <c r="AD704" s="214"/>
      <c r="AE704" s="214"/>
      <c r="AF704" s="214"/>
      <c r="AG704" s="214"/>
      <c r="AH704" s="214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9"/>
    </row>
    <row r="705" spans="1:65">
      <c r="A705" s="29"/>
      <c r="B705" s="3" t="s">
        <v>276</v>
      </c>
      <c r="C705" s="28"/>
      <c r="D705" s="216" t="s">
        <v>777</v>
      </c>
      <c r="E705" s="213"/>
      <c r="F705" s="214"/>
      <c r="G705" s="214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  <c r="AB705" s="214"/>
      <c r="AC705" s="214"/>
      <c r="AD705" s="214"/>
      <c r="AE705" s="214"/>
      <c r="AF705" s="214"/>
      <c r="AG705" s="214"/>
      <c r="AH705" s="214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9"/>
    </row>
    <row r="706" spans="1:65">
      <c r="A706" s="29"/>
      <c r="B706" s="3" t="s">
        <v>277</v>
      </c>
      <c r="C706" s="28"/>
      <c r="D706" s="216" t="s">
        <v>777</v>
      </c>
      <c r="E706" s="213"/>
      <c r="F706" s="214"/>
      <c r="G706" s="214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9"/>
    </row>
    <row r="707" spans="1:65">
      <c r="A707" s="29"/>
      <c r="B707" s="3" t="s">
        <v>87</v>
      </c>
      <c r="C707" s="28"/>
      <c r="D707" s="13" t="s">
        <v>777</v>
      </c>
      <c r="E707" s="15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278</v>
      </c>
      <c r="C708" s="28"/>
      <c r="D708" s="13" t="s">
        <v>777</v>
      </c>
      <c r="E708" s="15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279</v>
      </c>
      <c r="C709" s="46"/>
      <c r="D709" s="44" t="s">
        <v>280</v>
      </c>
      <c r="E709" s="15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BM710" s="55"/>
    </row>
    <row r="711" spans="1:65" ht="15">
      <c r="B711" s="8" t="s">
        <v>676</v>
      </c>
      <c r="BM711" s="27" t="s">
        <v>282</v>
      </c>
    </row>
    <row r="712" spans="1:65" ht="15">
      <c r="A712" s="24" t="s">
        <v>40</v>
      </c>
      <c r="B712" s="18" t="s">
        <v>114</v>
      </c>
      <c r="C712" s="15" t="s">
        <v>115</v>
      </c>
      <c r="D712" s="16" t="s">
        <v>244</v>
      </c>
      <c r="E712" s="17" t="s">
        <v>244</v>
      </c>
      <c r="F712" s="17" t="s">
        <v>244</v>
      </c>
      <c r="G712" s="17" t="s">
        <v>244</v>
      </c>
      <c r="H712" s="152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245</v>
      </c>
      <c r="C713" s="9" t="s">
        <v>245</v>
      </c>
      <c r="D713" s="150" t="s">
        <v>247</v>
      </c>
      <c r="E713" s="151" t="s">
        <v>261</v>
      </c>
      <c r="F713" s="151" t="s">
        <v>264</v>
      </c>
      <c r="G713" s="151" t="s">
        <v>285</v>
      </c>
      <c r="H713" s="152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286</v>
      </c>
      <c r="E714" s="11" t="s">
        <v>286</v>
      </c>
      <c r="F714" s="11" t="s">
        <v>286</v>
      </c>
      <c r="G714" s="11" t="s">
        <v>289</v>
      </c>
      <c r="H714" s="152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9"/>
      <c r="C715" s="9"/>
      <c r="D715" s="25" t="s">
        <v>335</v>
      </c>
      <c r="E715" s="25" t="s">
        <v>338</v>
      </c>
      <c r="F715" s="25" t="s">
        <v>336</v>
      </c>
      <c r="G715" s="25" t="s">
        <v>336</v>
      </c>
      <c r="H715" s="152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8">
        <v>1</v>
      </c>
      <c r="C716" s="14">
        <v>1</v>
      </c>
      <c r="D716" s="21">
        <v>5.1029999999999998</v>
      </c>
      <c r="E716" s="21">
        <v>5.069805031870156</v>
      </c>
      <c r="F716" s="146">
        <v>8.1047399999999996</v>
      </c>
      <c r="G716" s="21">
        <v>5.4</v>
      </c>
      <c r="H716" s="15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>
        <v>1</v>
      </c>
      <c r="C717" s="9">
        <v>2</v>
      </c>
      <c r="D717" s="11">
        <v>5.173</v>
      </c>
      <c r="E717" s="11">
        <v>5.2599699526588379</v>
      </c>
      <c r="F717" s="147">
        <v>8.2311599999999991</v>
      </c>
      <c r="G717" s="11">
        <v>5.7</v>
      </c>
      <c r="H717" s="15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24</v>
      </c>
    </row>
    <row r="718" spans="1:65">
      <c r="A718" s="29"/>
      <c r="B718" s="19">
        <v>1</v>
      </c>
      <c r="C718" s="9">
        <v>3</v>
      </c>
      <c r="D718" s="11">
        <v>5.0640000000000001</v>
      </c>
      <c r="E718" s="11">
        <v>5.1210168249800887</v>
      </c>
      <c r="F718" s="147">
        <v>8.3815200000000001</v>
      </c>
      <c r="G718" s="11">
        <v>5.5</v>
      </c>
      <c r="H718" s="15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16</v>
      </c>
    </row>
    <row r="719" spans="1:65">
      <c r="A719" s="29"/>
      <c r="B719" s="19">
        <v>1</v>
      </c>
      <c r="C719" s="9">
        <v>4</v>
      </c>
      <c r="D719" s="11">
        <v>5.1580000000000004</v>
      </c>
      <c r="E719" s="11">
        <v>4.88430841311654</v>
      </c>
      <c r="F719" s="147">
        <v>8.2811399999999988</v>
      </c>
      <c r="G719" s="11">
        <v>5.7</v>
      </c>
      <c r="H719" s="15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5.2851597344806098</v>
      </c>
    </row>
    <row r="720" spans="1:65">
      <c r="A720" s="29"/>
      <c r="B720" s="19">
        <v>1</v>
      </c>
      <c r="C720" s="9">
        <v>5</v>
      </c>
      <c r="D720" s="11">
        <v>5.1840000000000002</v>
      </c>
      <c r="E720" s="11">
        <v>5.1367764255628181</v>
      </c>
      <c r="F720" s="147">
        <v>8.21204</v>
      </c>
      <c r="G720" s="11">
        <v>5.8</v>
      </c>
      <c r="H720" s="15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42</v>
      </c>
    </row>
    <row r="721" spans="1:65">
      <c r="A721" s="29"/>
      <c r="B721" s="19">
        <v>1</v>
      </c>
      <c r="C721" s="9">
        <v>6</v>
      </c>
      <c r="D721" s="11">
        <v>5.01</v>
      </c>
      <c r="E721" s="11">
        <v>5.1689985724625878</v>
      </c>
      <c r="F721" s="147">
        <v>8.2299799999999994</v>
      </c>
      <c r="G721" s="11">
        <v>5.7</v>
      </c>
      <c r="H721" s="15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20" t="s">
        <v>275</v>
      </c>
      <c r="C722" s="12"/>
      <c r="D722" s="22">
        <v>5.1153333333333331</v>
      </c>
      <c r="E722" s="22">
        <v>5.1068125367751716</v>
      </c>
      <c r="F722" s="22">
        <v>8.2400966666666662</v>
      </c>
      <c r="G722" s="22">
        <v>5.6333333333333337</v>
      </c>
      <c r="H722" s="15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276</v>
      </c>
      <c r="C723" s="28"/>
      <c r="D723" s="11">
        <v>5.1304999999999996</v>
      </c>
      <c r="E723" s="11">
        <v>5.1288966252714534</v>
      </c>
      <c r="F723" s="11">
        <v>8.2305700000000002</v>
      </c>
      <c r="G723" s="11">
        <v>5.7</v>
      </c>
      <c r="H723" s="15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277</v>
      </c>
      <c r="C724" s="28"/>
      <c r="D724" s="23">
        <v>6.8910570064879648E-2</v>
      </c>
      <c r="E724" s="23">
        <v>0.12593770997898612</v>
      </c>
      <c r="F724" s="23">
        <v>9.0527265653319491E-2</v>
      </c>
      <c r="G724" s="23">
        <v>0.15055453054181611</v>
      </c>
      <c r="H724" s="15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87</v>
      </c>
      <c r="C725" s="28"/>
      <c r="D725" s="13">
        <v>1.3471374312175091E-2</v>
      </c>
      <c r="E725" s="13">
        <v>2.4660727033170623E-2</v>
      </c>
      <c r="F725" s="13">
        <v>1.0986189763953356E-2</v>
      </c>
      <c r="G725" s="13">
        <v>2.6725656309198126E-2</v>
      </c>
      <c r="H725" s="15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278</v>
      </c>
      <c r="C726" s="28"/>
      <c r="D726" s="13">
        <v>-3.2132690340335834E-2</v>
      </c>
      <c r="E726" s="13">
        <v>-3.3744902077773253E-2</v>
      </c>
      <c r="F726" s="13">
        <v>0.55910078041878664</v>
      </c>
      <c r="G726" s="13">
        <v>6.5877592418110753E-2</v>
      </c>
      <c r="H726" s="15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279</v>
      </c>
      <c r="C727" s="46"/>
      <c r="D727" s="44">
        <v>0.66</v>
      </c>
      <c r="E727" s="44">
        <v>0.69</v>
      </c>
      <c r="F727" s="44">
        <v>7.34</v>
      </c>
      <c r="G727" s="44">
        <v>0.66</v>
      </c>
      <c r="H727" s="15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G728" s="20"/>
      <c r="BM728" s="55"/>
    </row>
    <row r="729" spans="1:65" ht="15">
      <c r="B729" s="8" t="s">
        <v>677</v>
      </c>
      <c r="BM729" s="27" t="s">
        <v>282</v>
      </c>
    </row>
    <row r="730" spans="1:65" ht="15">
      <c r="A730" s="24" t="s">
        <v>129</v>
      </c>
      <c r="B730" s="18" t="s">
        <v>114</v>
      </c>
      <c r="C730" s="15" t="s">
        <v>115</v>
      </c>
      <c r="D730" s="16" t="s">
        <v>244</v>
      </c>
      <c r="E730" s="17" t="s">
        <v>244</v>
      </c>
      <c r="F730" s="15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245</v>
      </c>
      <c r="C731" s="9" t="s">
        <v>245</v>
      </c>
      <c r="D731" s="150" t="s">
        <v>249</v>
      </c>
      <c r="E731" s="151" t="s">
        <v>283</v>
      </c>
      <c r="F731" s="15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83</v>
      </c>
    </row>
    <row r="732" spans="1:65">
      <c r="A732" s="29"/>
      <c r="B732" s="19"/>
      <c r="C732" s="9"/>
      <c r="D732" s="10" t="s">
        <v>289</v>
      </c>
      <c r="E732" s="11" t="s">
        <v>289</v>
      </c>
      <c r="F732" s="15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 t="s">
        <v>335</v>
      </c>
      <c r="E733" s="25" t="s">
        <v>339</v>
      </c>
      <c r="F733" s="15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146" t="s">
        <v>107</v>
      </c>
      <c r="E734" s="21">
        <v>3</v>
      </c>
      <c r="F734" s="15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47" t="s">
        <v>107</v>
      </c>
      <c r="E735" s="11" t="s">
        <v>105</v>
      </c>
      <c r="F735" s="15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>
        <v>1</v>
      </c>
      <c r="C736" s="9">
        <v>3</v>
      </c>
      <c r="D736" s="147" t="s">
        <v>107</v>
      </c>
      <c r="E736" s="11">
        <v>3</v>
      </c>
      <c r="F736" s="15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47" t="s">
        <v>107</v>
      </c>
      <c r="E737" s="11">
        <v>2</v>
      </c>
      <c r="F737" s="15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2</v>
      </c>
    </row>
    <row r="738" spans="1:65">
      <c r="A738" s="29"/>
      <c r="B738" s="19">
        <v>1</v>
      </c>
      <c r="C738" s="9">
        <v>5</v>
      </c>
      <c r="D738" s="147" t="s">
        <v>107</v>
      </c>
      <c r="E738" s="11" t="s">
        <v>105</v>
      </c>
      <c r="F738" s="15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38</v>
      </c>
    </row>
    <row r="739" spans="1:65">
      <c r="A739" s="29"/>
      <c r="B739" s="19">
        <v>1</v>
      </c>
      <c r="C739" s="9">
        <v>6</v>
      </c>
      <c r="D739" s="147" t="s">
        <v>107</v>
      </c>
      <c r="E739" s="11">
        <v>3</v>
      </c>
      <c r="F739" s="15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20" t="s">
        <v>275</v>
      </c>
      <c r="C740" s="12"/>
      <c r="D740" s="22" t="s">
        <v>777</v>
      </c>
      <c r="E740" s="22">
        <v>2.75</v>
      </c>
      <c r="F740" s="15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276</v>
      </c>
      <c r="C741" s="28"/>
      <c r="D741" s="11" t="s">
        <v>777</v>
      </c>
      <c r="E741" s="11">
        <v>3</v>
      </c>
      <c r="F741" s="15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277</v>
      </c>
      <c r="C742" s="28"/>
      <c r="D742" s="23" t="s">
        <v>777</v>
      </c>
      <c r="E742" s="23">
        <v>0.5</v>
      </c>
      <c r="F742" s="15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87</v>
      </c>
      <c r="C743" s="28"/>
      <c r="D743" s="13" t="s">
        <v>777</v>
      </c>
      <c r="E743" s="13">
        <v>0.18181818181818182</v>
      </c>
      <c r="F743" s="15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278</v>
      </c>
      <c r="C744" s="28"/>
      <c r="D744" s="13" t="s">
        <v>777</v>
      </c>
      <c r="E744" s="13">
        <v>0.375</v>
      </c>
      <c r="F744" s="15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279</v>
      </c>
      <c r="C745" s="46"/>
      <c r="D745" s="44">
        <v>0.67</v>
      </c>
      <c r="E745" s="44">
        <v>0.67</v>
      </c>
      <c r="F745" s="15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BM746" s="55"/>
    </row>
    <row r="747" spans="1:65" ht="15">
      <c r="B747" s="8" t="s">
        <v>678</v>
      </c>
      <c r="BM747" s="27" t="s">
        <v>67</v>
      </c>
    </row>
    <row r="748" spans="1:65" ht="15">
      <c r="A748" s="24" t="s">
        <v>43</v>
      </c>
      <c r="B748" s="18" t="s">
        <v>114</v>
      </c>
      <c r="C748" s="15" t="s">
        <v>115</v>
      </c>
      <c r="D748" s="16" t="s">
        <v>244</v>
      </c>
      <c r="E748" s="17" t="s">
        <v>244</v>
      </c>
      <c r="F748" s="17" t="s">
        <v>244</v>
      </c>
      <c r="G748" s="17" t="s">
        <v>244</v>
      </c>
      <c r="H748" s="17" t="s">
        <v>244</v>
      </c>
      <c r="I748" s="17" t="s">
        <v>244</v>
      </c>
      <c r="J748" s="17" t="s">
        <v>244</v>
      </c>
      <c r="K748" s="17" t="s">
        <v>244</v>
      </c>
      <c r="L748" s="17" t="s">
        <v>244</v>
      </c>
      <c r="M748" s="17" t="s">
        <v>244</v>
      </c>
      <c r="N748" s="17" t="s">
        <v>244</v>
      </c>
      <c r="O748" s="17" t="s">
        <v>244</v>
      </c>
      <c r="P748" s="17" t="s">
        <v>244</v>
      </c>
      <c r="Q748" s="17" t="s">
        <v>244</v>
      </c>
      <c r="R748" s="17" t="s">
        <v>244</v>
      </c>
      <c r="S748" s="17" t="s">
        <v>244</v>
      </c>
      <c r="T748" s="17" t="s">
        <v>244</v>
      </c>
      <c r="U748" s="17" t="s">
        <v>244</v>
      </c>
      <c r="V748" s="152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245</v>
      </c>
      <c r="C749" s="9" t="s">
        <v>245</v>
      </c>
      <c r="D749" s="150" t="s">
        <v>247</v>
      </c>
      <c r="E749" s="151" t="s">
        <v>248</v>
      </c>
      <c r="F749" s="151" t="s">
        <v>249</v>
      </c>
      <c r="G749" s="151" t="s">
        <v>252</v>
      </c>
      <c r="H749" s="151" t="s">
        <v>253</v>
      </c>
      <c r="I749" s="151" t="s">
        <v>254</v>
      </c>
      <c r="J749" s="151" t="s">
        <v>255</v>
      </c>
      <c r="K749" s="151" t="s">
        <v>256</v>
      </c>
      <c r="L749" s="151" t="s">
        <v>257</v>
      </c>
      <c r="M749" s="151" t="s">
        <v>258</v>
      </c>
      <c r="N749" s="151" t="s">
        <v>260</v>
      </c>
      <c r="O749" s="151" t="s">
        <v>261</v>
      </c>
      <c r="P749" s="151" t="s">
        <v>263</v>
      </c>
      <c r="Q749" s="151" t="s">
        <v>283</v>
      </c>
      <c r="R749" s="151" t="s">
        <v>305</v>
      </c>
      <c r="S749" s="151" t="s">
        <v>284</v>
      </c>
      <c r="T749" s="151" t="s">
        <v>267</v>
      </c>
      <c r="U749" s="151" t="s">
        <v>285</v>
      </c>
      <c r="V749" s="152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286</v>
      </c>
      <c r="E750" s="11" t="s">
        <v>289</v>
      </c>
      <c r="F750" s="11" t="s">
        <v>289</v>
      </c>
      <c r="G750" s="11" t="s">
        <v>288</v>
      </c>
      <c r="H750" s="11" t="s">
        <v>286</v>
      </c>
      <c r="I750" s="11" t="s">
        <v>286</v>
      </c>
      <c r="J750" s="11" t="s">
        <v>286</v>
      </c>
      <c r="K750" s="11" t="s">
        <v>286</v>
      </c>
      <c r="L750" s="11" t="s">
        <v>286</v>
      </c>
      <c r="M750" s="11" t="s">
        <v>286</v>
      </c>
      <c r="N750" s="11" t="s">
        <v>289</v>
      </c>
      <c r="O750" s="11" t="s">
        <v>286</v>
      </c>
      <c r="P750" s="11" t="s">
        <v>289</v>
      </c>
      <c r="Q750" s="11" t="s">
        <v>289</v>
      </c>
      <c r="R750" s="11" t="s">
        <v>286</v>
      </c>
      <c r="S750" s="11" t="s">
        <v>286</v>
      </c>
      <c r="T750" s="11" t="s">
        <v>289</v>
      </c>
      <c r="U750" s="11" t="s">
        <v>289</v>
      </c>
      <c r="V750" s="152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/>
      <c r="C751" s="9"/>
      <c r="D751" s="25" t="s">
        <v>335</v>
      </c>
      <c r="E751" s="25" t="s">
        <v>335</v>
      </c>
      <c r="F751" s="25" t="s">
        <v>335</v>
      </c>
      <c r="G751" s="25" t="s">
        <v>337</v>
      </c>
      <c r="H751" s="25" t="s">
        <v>336</v>
      </c>
      <c r="I751" s="25" t="s">
        <v>336</v>
      </c>
      <c r="J751" s="25" t="s">
        <v>336</v>
      </c>
      <c r="K751" s="25" t="s">
        <v>336</v>
      </c>
      <c r="L751" s="25" t="s">
        <v>336</v>
      </c>
      <c r="M751" s="25" t="s">
        <v>337</v>
      </c>
      <c r="N751" s="25" t="s">
        <v>337</v>
      </c>
      <c r="O751" s="25" t="s">
        <v>338</v>
      </c>
      <c r="P751" s="25" t="s">
        <v>338</v>
      </c>
      <c r="Q751" s="25" t="s">
        <v>339</v>
      </c>
      <c r="R751" s="25" t="s">
        <v>337</v>
      </c>
      <c r="S751" s="25" t="s">
        <v>336</v>
      </c>
      <c r="T751" s="25" t="s">
        <v>337</v>
      </c>
      <c r="U751" s="25" t="s">
        <v>336</v>
      </c>
      <c r="V751" s="152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8">
        <v>1</v>
      </c>
      <c r="C752" s="14">
        <v>1</v>
      </c>
      <c r="D752" s="211">
        <v>14.94</v>
      </c>
      <c r="E752" s="212">
        <v>24.1</v>
      </c>
      <c r="F752" s="211">
        <v>14.87953515134074</v>
      </c>
      <c r="G752" s="212">
        <v>36.9</v>
      </c>
      <c r="H752" s="211">
        <v>11.9</v>
      </c>
      <c r="I752" s="211">
        <v>13.5</v>
      </c>
      <c r="J752" s="211">
        <v>13.6</v>
      </c>
      <c r="K752" s="211">
        <v>11.3</v>
      </c>
      <c r="L752" s="211">
        <v>12.7</v>
      </c>
      <c r="M752" s="211">
        <v>16.88</v>
      </c>
      <c r="N752" s="211">
        <v>13.9</v>
      </c>
      <c r="O752" s="211">
        <v>14.569463410800431</v>
      </c>
      <c r="P752" s="233">
        <v>15.5</v>
      </c>
      <c r="Q752" s="212">
        <v>23</v>
      </c>
      <c r="R752" s="211">
        <v>18.07</v>
      </c>
      <c r="S752" s="211">
        <v>14.2</v>
      </c>
      <c r="T752" s="211">
        <v>14</v>
      </c>
      <c r="U752" s="211">
        <v>16</v>
      </c>
      <c r="V752" s="213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4"/>
      <c r="AG752" s="214"/>
      <c r="AH752" s="214"/>
      <c r="AI752" s="214"/>
      <c r="AJ752" s="214"/>
      <c r="AK752" s="214"/>
      <c r="AL752" s="214"/>
      <c r="AM752" s="214"/>
      <c r="AN752" s="214"/>
      <c r="AO752" s="214"/>
      <c r="AP752" s="214"/>
      <c r="AQ752" s="214"/>
      <c r="AR752" s="214"/>
      <c r="AS752" s="214"/>
      <c r="AT752" s="214"/>
      <c r="AU752" s="214"/>
      <c r="AV752" s="214"/>
      <c r="AW752" s="214"/>
      <c r="AX752" s="214"/>
      <c r="AY752" s="214"/>
      <c r="AZ752" s="214"/>
      <c r="BA752" s="214"/>
      <c r="BB752" s="214"/>
      <c r="BC752" s="214"/>
      <c r="BD752" s="214"/>
      <c r="BE752" s="214"/>
      <c r="BF752" s="214"/>
      <c r="BG752" s="214"/>
      <c r="BH752" s="214"/>
      <c r="BI752" s="214"/>
      <c r="BJ752" s="214"/>
      <c r="BK752" s="214"/>
      <c r="BL752" s="214"/>
      <c r="BM752" s="215">
        <v>1</v>
      </c>
    </row>
    <row r="753" spans="1:65">
      <c r="A753" s="29"/>
      <c r="B753" s="19">
        <v>1</v>
      </c>
      <c r="C753" s="9">
        <v>2</v>
      </c>
      <c r="D753" s="216">
        <v>15.11</v>
      </c>
      <c r="E753" s="217">
        <v>24.9</v>
      </c>
      <c r="F753" s="216">
        <v>14.50703106490956</v>
      </c>
      <c r="G753" s="217">
        <v>37.299999999999997</v>
      </c>
      <c r="H753" s="216">
        <v>11.5</v>
      </c>
      <c r="I753" s="216">
        <v>13.2</v>
      </c>
      <c r="J753" s="216">
        <v>13.9</v>
      </c>
      <c r="K753" s="216">
        <v>11.7</v>
      </c>
      <c r="L753" s="216">
        <v>13</v>
      </c>
      <c r="M753" s="216">
        <v>16.309999999999999</v>
      </c>
      <c r="N753" s="216">
        <v>13.9</v>
      </c>
      <c r="O753" s="216">
        <v>14.540565577884047</v>
      </c>
      <c r="P753" s="216">
        <v>13.7</v>
      </c>
      <c r="Q753" s="217">
        <v>29</v>
      </c>
      <c r="R753" s="216">
        <v>17.63</v>
      </c>
      <c r="S753" s="216">
        <v>14.2</v>
      </c>
      <c r="T753" s="216">
        <v>14.3</v>
      </c>
      <c r="U753" s="216">
        <v>16.8</v>
      </c>
      <c r="V753" s="213"/>
      <c r="W753" s="214"/>
      <c r="X753" s="214"/>
      <c r="Y753" s="214"/>
      <c r="Z753" s="214"/>
      <c r="AA753" s="214"/>
      <c r="AB753" s="214"/>
      <c r="AC753" s="214"/>
      <c r="AD753" s="214"/>
      <c r="AE753" s="214"/>
      <c r="AF753" s="214"/>
      <c r="AG753" s="214"/>
      <c r="AH753" s="214"/>
      <c r="AI753" s="214"/>
      <c r="AJ753" s="214"/>
      <c r="AK753" s="214"/>
      <c r="AL753" s="214"/>
      <c r="AM753" s="214"/>
      <c r="AN753" s="214"/>
      <c r="AO753" s="214"/>
      <c r="AP753" s="214"/>
      <c r="AQ753" s="214"/>
      <c r="AR753" s="214"/>
      <c r="AS753" s="214"/>
      <c r="AT753" s="214"/>
      <c r="AU753" s="214"/>
      <c r="AV753" s="214"/>
      <c r="AW753" s="214"/>
      <c r="AX753" s="214"/>
      <c r="AY753" s="214"/>
      <c r="AZ753" s="214"/>
      <c r="BA753" s="214"/>
      <c r="BB753" s="214"/>
      <c r="BC753" s="214"/>
      <c r="BD753" s="214"/>
      <c r="BE753" s="214"/>
      <c r="BF753" s="214"/>
      <c r="BG753" s="214"/>
      <c r="BH753" s="214"/>
      <c r="BI753" s="214"/>
      <c r="BJ753" s="214"/>
      <c r="BK753" s="214"/>
      <c r="BL753" s="214"/>
      <c r="BM753" s="215">
        <v>61</v>
      </c>
    </row>
    <row r="754" spans="1:65">
      <c r="A754" s="29"/>
      <c r="B754" s="19">
        <v>1</v>
      </c>
      <c r="C754" s="9">
        <v>3</v>
      </c>
      <c r="D754" s="216">
        <v>14.65</v>
      </c>
      <c r="E754" s="217">
        <v>25.6</v>
      </c>
      <c r="F754" s="216">
        <v>14.788985645857709</v>
      </c>
      <c r="G754" s="217">
        <v>35.9</v>
      </c>
      <c r="H754" s="216">
        <v>11.9</v>
      </c>
      <c r="I754" s="216">
        <v>13.5</v>
      </c>
      <c r="J754" s="216">
        <v>13.8</v>
      </c>
      <c r="K754" s="216">
        <v>11.4</v>
      </c>
      <c r="L754" s="216">
        <v>12.5</v>
      </c>
      <c r="M754" s="216">
        <v>15.1</v>
      </c>
      <c r="N754" s="216">
        <v>14</v>
      </c>
      <c r="O754" s="216">
        <v>14.635731400012368</v>
      </c>
      <c r="P754" s="216">
        <v>13.8</v>
      </c>
      <c r="Q754" s="217">
        <v>34.4</v>
      </c>
      <c r="R754" s="216">
        <v>15.809999999999999</v>
      </c>
      <c r="S754" s="216">
        <v>13.8</v>
      </c>
      <c r="T754" s="216">
        <v>13.5</v>
      </c>
      <c r="U754" s="216">
        <v>15.9</v>
      </c>
      <c r="V754" s="213"/>
      <c r="W754" s="214"/>
      <c r="X754" s="214"/>
      <c r="Y754" s="214"/>
      <c r="Z754" s="214"/>
      <c r="AA754" s="214"/>
      <c r="AB754" s="214"/>
      <c r="AC754" s="214"/>
      <c r="AD754" s="214"/>
      <c r="AE754" s="214"/>
      <c r="AF754" s="214"/>
      <c r="AG754" s="214"/>
      <c r="AH754" s="214"/>
      <c r="AI754" s="214"/>
      <c r="AJ754" s="214"/>
      <c r="AK754" s="214"/>
      <c r="AL754" s="214"/>
      <c r="AM754" s="214"/>
      <c r="AN754" s="214"/>
      <c r="AO754" s="214"/>
      <c r="AP754" s="214"/>
      <c r="AQ754" s="214"/>
      <c r="AR754" s="214"/>
      <c r="AS754" s="214"/>
      <c r="AT754" s="214"/>
      <c r="AU754" s="214"/>
      <c r="AV754" s="214"/>
      <c r="AW754" s="214"/>
      <c r="AX754" s="214"/>
      <c r="AY754" s="214"/>
      <c r="AZ754" s="214"/>
      <c r="BA754" s="214"/>
      <c r="BB754" s="214"/>
      <c r="BC754" s="214"/>
      <c r="BD754" s="214"/>
      <c r="BE754" s="214"/>
      <c r="BF754" s="214"/>
      <c r="BG754" s="214"/>
      <c r="BH754" s="214"/>
      <c r="BI754" s="214"/>
      <c r="BJ754" s="214"/>
      <c r="BK754" s="214"/>
      <c r="BL754" s="214"/>
      <c r="BM754" s="215">
        <v>16</v>
      </c>
    </row>
    <row r="755" spans="1:65">
      <c r="A755" s="29"/>
      <c r="B755" s="19">
        <v>1</v>
      </c>
      <c r="C755" s="9">
        <v>4</v>
      </c>
      <c r="D755" s="216">
        <v>14.96</v>
      </c>
      <c r="E755" s="217">
        <v>25.3</v>
      </c>
      <c r="F755" s="216">
        <v>14.435026346854729</v>
      </c>
      <c r="G755" s="217">
        <v>38.1</v>
      </c>
      <c r="H755" s="216">
        <v>11.6</v>
      </c>
      <c r="I755" s="216">
        <v>12.8</v>
      </c>
      <c r="J755" s="216">
        <v>13.4</v>
      </c>
      <c r="K755" s="216">
        <v>11.8</v>
      </c>
      <c r="L755" s="216">
        <v>13.1</v>
      </c>
      <c r="M755" s="216">
        <v>16.63</v>
      </c>
      <c r="N755" s="216">
        <v>14</v>
      </c>
      <c r="O755" s="216">
        <v>14.2220499664668</v>
      </c>
      <c r="P755" s="216">
        <v>13.3</v>
      </c>
      <c r="Q755" s="217">
        <v>21.6</v>
      </c>
      <c r="R755" s="216">
        <v>15.690000000000001</v>
      </c>
      <c r="S755" s="216">
        <v>13.9</v>
      </c>
      <c r="T755" s="216">
        <v>14.4</v>
      </c>
      <c r="U755" s="216">
        <v>17.100000000000001</v>
      </c>
      <c r="V755" s="213"/>
      <c r="W755" s="214"/>
      <c r="X755" s="214"/>
      <c r="Y755" s="214"/>
      <c r="Z755" s="214"/>
      <c r="AA755" s="214"/>
      <c r="AB755" s="214"/>
      <c r="AC755" s="214"/>
      <c r="AD755" s="214"/>
      <c r="AE755" s="214"/>
      <c r="AF755" s="214"/>
      <c r="AG755" s="214"/>
      <c r="AH755" s="214"/>
      <c r="AI755" s="214"/>
      <c r="AJ755" s="214"/>
      <c r="AK755" s="214"/>
      <c r="AL755" s="214"/>
      <c r="AM755" s="214"/>
      <c r="AN755" s="214"/>
      <c r="AO755" s="214"/>
      <c r="AP755" s="214"/>
      <c r="AQ755" s="214"/>
      <c r="AR755" s="214"/>
      <c r="AS755" s="214"/>
      <c r="AT755" s="214"/>
      <c r="AU755" s="214"/>
      <c r="AV755" s="214"/>
      <c r="AW755" s="214"/>
      <c r="AX755" s="214"/>
      <c r="AY755" s="214"/>
      <c r="AZ755" s="214"/>
      <c r="BA755" s="214"/>
      <c r="BB755" s="214"/>
      <c r="BC755" s="214"/>
      <c r="BD755" s="214"/>
      <c r="BE755" s="214"/>
      <c r="BF755" s="214"/>
      <c r="BG755" s="214"/>
      <c r="BH755" s="214"/>
      <c r="BI755" s="214"/>
      <c r="BJ755" s="214"/>
      <c r="BK755" s="214"/>
      <c r="BL755" s="214"/>
      <c r="BM755" s="215">
        <v>14.119491231820165</v>
      </c>
    </row>
    <row r="756" spans="1:65">
      <c r="A756" s="29"/>
      <c r="B756" s="19">
        <v>1</v>
      </c>
      <c r="C756" s="9">
        <v>5</v>
      </c>
      <c r="D756" s="216">
        <v>14.99</v>
      </c>
      <c r="E756" s="217">
        <v>23.7</v>
      </c>
      <c r="F756" s="216">
        <v>14.310291486691629</v>
      </c>
      <c r="G756" s="217">
        <v>36.200000000000003</v>
      </c>
      <c r="H756" s="216">
        <v>11.9</v>
      </c>
      <c r="I756" s="216">
        <v>13.5</v>
      </c>
      <c r="J756" s="216">
        <v>13.7</v>
      </c>
      <c r="K756" s="216">
        <v>11.7</v>
      </c>
      <c r="L756" s="216">
        <v>13</v>
      </c>
      <c r="M756" s="216">
        <v>16.27</v>
      </c>
      <c r="N756" s="216">
        <v>13.9</v>
      </c>
      <c r="O756" s="216">
        <v>14.919974742712704</v>
      </c>
      <c r="P756" s="216">
        <v>14</v>
      </c>
      <c r="Q756" s="217">
        <v>29.4</v>
      </c>
      <c r="R756" s="216">
        <v>17.079999999999998</v>
      </c>
      <c r="S756" s="216">
        <v>14.7</v>
      </c>
      <c r="T756" s="216">
        <v>13</v>
      </c>
      <c r="U756" s="216">
        <v>17</v>
      </c>
      <c r="V756" s="213"/>
      <c r="W756" s="214"/>
      <c r="X756" s="214"/>
      <c r="Y756" s="214"/>
      <c r="Z756" s="214"/>
      <c r="AA756" s="214"/>
      <c r="AB756" s="214"/>
      <c r="AC756" s="214"/>
      <c r="AD756" s="214"/>
      <c r="AE756" s="214"/>
      <c r="AF756" s="214"/>
      <c r="AG756" s="214"/>
      <c r="AH756" s="214"/>
      <c r="AI756" s="214"/>
      <c r="AJ756" s="214"/>
      <c r="AK756" s="214"/>
      <c r="AL756" s="214"/>
      <c r="AM756" s="214"/>
      <c r="AN756" s="214"/>
      <c r="AO756" s="214"/>
      <c r="AP756" s="214"/>
      <c r="AQ756" s="214"/>
      <c r="AR756" s="214"/>
      <c r="AS756" s="214"/>
      <c r="AT756" s="214"/>
      <c r="AU756" s="214"/>
      <c r="AV756" s="214"/>
      <c r="AW756" s="214"/>
      <c r="AX756" s="214"/>
      <c r="AY756" s="214"/>
      <c r="AZ756" s="214"/>
      <c r="BA756" s="214"/>
      <c r="BB756" s="214"/>
      <c r="BC756" s="214"/>
      <c r="BD756" s="214"/>
      <c r="BE756" s="214"/>
      <c r="BF756" s="214"/>
      <c r="BG756" s="214"/>
      <c r="BH756" s="214"/>
      <c r="BI756" s="214"/>
      <c r="BJ756" s="214"/>
      <c r="BK756" s="214"/>
      <c r="BL756" s="214"/>
      <c r="BM756" s="215">
        <v>104</v>
      </c>
    </row>
    <row r="757" spans="1:65">
      <c r="A757" s="29"/>
      <c r="B757" s="19">
        <v>1</v>
      </c>
      <c r="C757" s="9">
        <v>6</v>
      </c>
      <c r="D757" s="216">
        <v>14.65</v>
      </c>
      <c r="E757" s="217">
        <v>24.8</v>
      </c>
      <c r="F757" s="216">
        <v>14.406753489199561</v>
      </c>
      <c r="G757" s="217">
        <v>36.9</v>
      </c>
      <c r="H757" s="216">
        <v>10.9</v>
      </c>
      <c r="I757" s="216">
        <v>12.8</v>
      </c>
      <c r="J757" s="216">
        <v>13.1</v>
      </c>
      <c r="K757" s="216">
        <v>11.6</v>
      </c>
      <c r="L757" s="216">
        <v>13.2</v>
      </c>
      <c r="M757" s="216">
        <v>15.779999999999998</v>
      </c>
      <c r="N757" s="216">
        <v>14</v>
      </c>
      <c r="O757" s="216">
        <v>14.758802581084799</v>
      </c>
      <c r="P757" s="216">
        <v>13.4</v>
      </c>
      <c r="Q757" s="217">
        <v>28.5</v>
      </c>
      <c r="R757" s="216">
        <v>15.289999999999997</v>
      </c>
      <c r="S757" s="216">
        <v>14.4</v>
      </c>
      <c r="T757" s="216">
        <v>13.4</v>
      </c>
      <c r="U757" s="216">
        <v>16.3</v>
      </c>
      <c r="V757" s="213"/>
      <c r="W757" s="214"/>
      <c r="X757" s="214"/>
      <c r="Y757" s="214"/>
      <c r="Z757" s="214"/>
      <c r="AA757" s="214"/>
      <c r="AB757" s="214"/>
      <c r="AC757" s="214"/>
      <c r="AD757" s="214"/>
      <c r="AE757" s="214"/>
      <c r="AF757" s="214"/>
      <c r="AG757" s="214"/>
      <c r="AH757" s="214"/>
      <c r="AI757" s="214"/>
      <c r="AJ757" s="214"/>
      <c r="AK757" s="214"/>
      <c r="AL757" s="214"/>
      <c r="AM757" s="214"/>
      <c r="AN757" s="214"/>
      <c r="AO757" s="214"/>
      <c r="AP757" s="214"/>
      <c r="AQ757" s="214"/>
      <c r="AR757" s="214"/>
      <c r="AS757" s="214"/>
      <c r="AT757" s="214"/>
      <c r="AU757" s="214"/>
      <c r="AV757" s="214"/>
      <c r="AW757" s="214"/>
      <c r="AX757" s="214"/>
      <c r="AY757" s="214"/>
      <c r="AZ757" s="214"/>
      <c r="BA757" s="214"/>
      <c r="BB757" s="214"/>
      <c r="BC757" s="214"/>
      <c r="BD757" s="214"/>
      <c r="BE757" s="214"/>
      <c r="BF757" s="214"/>
      <c r="BG757" s="214"/>
      <c r="BH757" s="214"/>
      <c r="BI757" s="214"/>
      <c r="BJ757" s="214"/>
      <c r="BK757" s="214"/>
      <c r="BL757" s="214"/>
      <c r="BM757" s="219"/>
    </row>
    <row r="758" spans="1:65">
      <c r="A758" s="29"/>
      <c r="B758" s="20" t="s">
        <v>275</v>
      </c>
      <c r="C758" s="12"/>
      <c r="D758" s="220">
        <v>14.883333333333333</v>
      </c>
      <c r="E758" s="220">
        <v>24.733333333333334</v>
      </c>
      <c r="F758" s="220">
        <v>14.554603864142321</v>
      </c>
      <c r="G758" s="220">
        <v>36.883333333333333</v>
      </c>
      <c r="H758" s="220">
        <v>11.616666666666667</v>
      </c>
      <c r="I758" s="220">
        <v>13.216666666666667</v>
      </c>
      <c r="J758" s="220">
        <v>13.58333333333333</v>
      </c>
      <c r="K758" s="220">
        <v>11.583333333333334</v>
      </c>
      <c r="L758" s="220">
        <v>12.91666666666667</v>
      </c>
      <c r="M758" s="220">
        <v>16.161666666666665</v>
      </c>
      <c r="N758" s="220">
        <v>13.950000000000001</v>
      </c>
      <c r="O758" s="220">
        <v>14.607764613160191</v>
      </c>
      <c r="P758" s="220">
        <v>13.950000000000001</v>
      </c>
      <c r="Q758" s="220">
        <v>27.650000000000002</v>
      </c>
      <c r="R758" s="220">
        <v>16.594999999999999</v>
      </c>
      <c r="S758" s="220">
        <v>14.200000000000001</v>
      </c>
      <c r="T758" s="220">
        <v>13.766666666666666</v>
      </c>
      <c r="U758" s="220">
        <v>16.516666666666666</v>
      </c>
      <c r="V758" s="213"/>
      <c r="W758" s="214"/>
      <c r="X758" s="214"/>
      <c r="Y758" s="214"/>
      <c r="Z758" s="214"/>
      <c r="AA758" s="214"/>
      <c r="AB758" s="214"/>
      <c r="AC758" s="214"/>
      <c r="AD758" s="214"/>
      <c r="AE758" s="214"/>
      <c r="AF758" s="214"/>
      <c r="AG758" s="214"/>
      <c r="AH758" s="214"/>
      <c r="AI758" s="214"/>
      <c r="AJ758" s="214"/>
      <c r="AK758" s="214"/>
      <c r="AL758" s="214"/>
      <c r="AM758" s="214"/>
      <c r="AN758" s="214"/>
      <c r="AO758" s="214"/>
      <c r="AP758" s="214"/>
      <c r="AQ758" s="214"/>
      <c r="AR758" s="214"/>
      <c r="AS758" s="214"/>
      <c r="AT758" s="214"/>
      <c r="AU758" s="214"/>
      <c r="AV758" s="214"/>
      <c r="AW758" s="214"/>
      <c r="AX758" s="214"/>
      <c r="AY758" s="214"/>
      <c r="AZ758" s="214"/>
      <c r="BA758" s="214"/>
      <c r="BB758" s="214"/>
      <c r="BC758" s="214"/>
      <c r="BD758" s="214"/>
      <c r="BE758" s="214"/>
      <c r="BF758" s="214"/>
      <c r="BG758" s="214"/>
      <c r="BH758" s="214"/>
      <c r="BI758" s="214"/>
      <c r="BJ758" s="214"/>
      <c r="BK758" s="214"/>
      <c r="BL758" s="214"/>
      <c r="BM758" s="219"/>
    </row>
    <row r="759" spans="1:65">
      <c r="A759" s="29"/>
      <c r="B759" s="3" t="s">
        <v>276</v>
      </c>
      <c r="C759" s="28"/>
      <c r="D759" s="216">
        <v>14.95</v>
      </c>
      <c r="E759" s="216">
        <v>24.85</v>
      </c>
      <c r="F759" s="216">
        <v>14.471028705882144</v>
      </c>
      <c r="G759" s="216">
        <v>36.9</v>
      </c>
      <c r="H759" s="216">
        <v>11.75</v>
      </c>
      <c r="I759" s="216">
        <v>13.35</v>
      </c>
      <c r="J759" s="216">
        <v>13.649999999999999</v>
      </c>
      <c r="K759" s="216">
        <v>11.649999999999999</v>
      </c>
      <c r="L759" s="216">
        <v>13</v>
      </c>
      <c r="M759" s="216">
        <v>16.29</v>
      </c>
      <c r="N759" s="216">
        <v>13.95</v>
      </c>
      <c r="O759" s="216">
        <v>14.602597405406399</v>
      </c>
      <c r="P759" s="216">
        <v>13.75</v>
      </c>
      <c r="Q759" s="216">
        <v>28.75</v>
      </c>
      <c r="R759" s="216">
        <v>16.445</v>
      </c>
      <c r="S759" s="216">
        <v>14.2</v>
      </c>
      <c r="T759" s="216">
        <v>13.75</v>
      </c>
      <c r="U759" s="216">
        <v>16.55</v>
      </c>
      <c r="V759" s="213"/>
      <c r="W759" s="214"/>
      <c r="X759" s="214"/>
      <c r="Y759" s="214"/>
      <c r="Z759" s="214"/>
      <c r="AA759" s="214"/>
      <c r="AB759" s="214"/>
      <c r="AC759" s="214"/>
      <c r="AD759" s="214"/>
      <c r="AE759" s="214"/>
      <c r="AF759" s="214"/>
      <c r="AG759" s="214"/>
      <c r="AH759" s="214"/>
      <c r="AI759" s="214"/>
      <c r="AJ759" s="214"/>
      <c r="AK759" s="214"/>
      <c r="AL759" s="214"/>
      <c r="AM759" s="214"/>
      <c r="AN759" s="214"/>
      <c r="AO759" s="214"/>
      <c r="AP759" s="214"/>
      <c r="AQ759" s="214"/>
      <c r="AR759" s="214"/>
      <c r="AS759" s="214"/>
      <c r="AT759" s="214"/>
      <c r="AU759" s="214"/>
      <c r="AV759" s="214"/>
      <c r="AW759" s="214"/>
      <c r="AX759" s="214"/>
      <c r="AY759" s="214"/>
      <c r="AZ759" s="214"/>
      <c r="BA759" s="214"/>
      <c r="BB759" s="214"/>
      <c r="BC759" s="214"/>
      <c r="BD759" s="214"/>
      <c r="BE759" s="214"/>
      <c r="BF759" s="214"/>
      <c r="BG759" s="214"/>
      <c r="BH759" s="214"/>
      <c r="BI759" s="214"/>
      <c r="BJ759" s="214"/>
      <c r="BK759" s="214"/>
      <c r="BL759" s="214"/>
      <c r="BM759" s="219"/>
    </row>
    <row r="760" spans="1:65">
      <c r="A760" s="29"/>
      <c r="B760" s="3" t="s">
        <v>277</v>
      </c>
      <c r="C760" s="28"/>
      <c r="D760" s="216">
        <v>0.1901227673548504</v>
      </c>
      <c r="E760" s="216">
        <v>0.71740272279011263</v>
      </c>
      <c r="F760" s="216">
        <v>0.22743147803869643</v>
      </c>
      <c r="G760" s="216">
        <v>0.78591772258084791</v>
      </c>
      <c r="H760" s="216">
        <v>0.39200340134578765</v>
      </c>
      <c r="I760" s="216">
        <v>0.34302575219167791</v>
      </c>
      <c r="J760" s="216">
        <v>0.29268868558020272</v>
      </c>
      <c r="K760" s="216">
        <v>0.19407902170679486</v>
      </c>
      <c r="L760" s="216">
        <v>0.26394443859772199</v>
      </c>
      <c r="M760" s="216">
        <v>0.63904355615768993</v>
      </c>
      <c r="N760" s="216">
        <v>5.4772255750516419E-2</v>
      </c>
      <c r="O760" s="216">
        <v>0.2348736916024789</v>
      </c>
      <c r="P760" s="216">
        <v>0.80187280786917803</v>
      </c>
      <c r="Q760" s="216">
        <v>4.6774993319080131</v>
      </c>
      <c r="R760" s="216">
        <v>1.1506824062268446</v>
      </c>
      <c r="S760" s="216">
        <v>0.32863353450309929</v>
      </c>
      <c r="T760" s="216">
        <v>0.55377492419453855</v>
      </c>
      <c r="U760" s="216">
        <v>0.51929439306299752</v>
      </c>
      <c r="V760" s="213"/>
      <c r="W760" s="214"/>
      <c r="X760" s="214"/>
      <c r="Y760" s="214"/>
      <c r="Z760" s="214"/>
      <c r="AA760" s="214"/>
      <c r="AB760" s="214"/>
      <c r="AC760" s="214"/>
      <c r="AD760" s="214"/>
      <c r="AE760" s="214"/>
      <c r="AF760" s="214"/>
      <c r="AG760" s="214"/>
      <c r="AH760" s="214"/>
      <c r="AI760" s="214"/>
      <c r="AJ760" s="214"/>
      <c r="AK760" s="214"/>
      <c r="AL760" s="214"/>
      <c r="AM760" s="214"/>
      <c r="AN760" s="214"/>
      <c r="AO760" s="214"/>
      <c r="AP760" s="214"/>
      <c r="AQ760" s="214"/>
      <c r="AR760" s="214"/>
      <c r="AS760" s="214"/>
      <c r="AT760" s="214"/>
      <c r="AU760" s="214"/>
      <c r="AV760" s="214"/>
      <c r="AW760" s="214"/>
      <c r="AX760" s="214"/>
      <c r="AY760" s="214"/>
      <c r="AZ760" s="214"/>
      <c r="BA760" s="214"/>
      <c r="BB760" s="214"/>
      <c r="BC760" s="214"/>
      <c r="BD760" s="214"/>
      <c r="BE760" s="214"/>
      <c r="BF760" s="214"/>
      <c r="BG760" s="214"/>
      <c r="BH760" s="214"/>
      <c r="BI760" s="214"/>
      <c r="BJ760" s="214"/>
      <c r="BK760" s="214"/>
      <c r="BL760" s="214"/>
      <c r="BM760" s="219"/>
    </row>
    <row r="761" spans="1:65">
      <c r="A761" s="29"/>
      <c r="B761" s="3" t="s">
        <v>87</v>
      </c>
      <c r="C761" s="28"/>
      <c r="D761" s="13">
        <v>1.2774206093271024E-2</v>
      </c>
      <c r="E761" s="13">
        <v>2.9005500921433124E-2</v>
      </c>
      <c r="F761" s="13">
        <v>1.5626085062954657E-2</v>
      </c>
      <c r="G761" s="13">
        <v>2.130820757110297E-2</v>
      </c>
      <c r="H761" s="13">
        <v>3.3744912597915719E-2</v>
      </c>
      <c r="I761" s="13">
        <v>2.595402916960993E-2</v>
      </c>
      <c r="J761" s="13">
        <v>2.1547633294248057E-2</v>
      </c>
      <c r="K761" s="13">
        <v>1.6755023456701715E-2</v>
      </c>
      <c r="L761" s="13">
        <v>2.0434408149501052E-2</v>
      </c>
      <c r="M761" s="13">
        <v>3.9540696472580593E-2</v>
      </c>
      <c r="N761" s="13">
        <v>3.926326577097951E-3</v>
      </c>
      <c r="O761" s="13">
        <v>1.6078688137600484E-2</v>
      </c>
      <c r="P761" s="13">
        <v>5.7481921711052181E-2</v>
      </c>
      <c r="Q761" s="13">
        <v>0.16916814943609448</v>
      </c>
      <c r="R761" s="13">
        <v>6.9339102514422699E-2</v>
      </c>
      <c r="S761" s="13">
        <v>2.3143206655147835E-2</v>
      </c>
      <c r="T761" s="13">
        <v>4.0225781418489488E-2</v>
      </c>
      <c r="U761" s="13">
        <v>3.1440629247002881E-2</v>
      </c>
      <c r="V761" s="152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278</v>
      </c>
      <c r="C762" s="28"/>
      <c r="D762" s="13">
        <v>5.4098415372910047E-2</v>
      </c>
      <c r="E762" s="13">
        <v>0.75171561972385059</v>
      </c>
      <c r="F762" s="13">
        <v>3.0816452602879352E-2</v>
      </c>
      <c r="G762" s="13">
        <v>1.6122282118927771</v>
      </c>
      <c r="H762" s="13">
        <v>-0.17726025138307022</v>
      </c>
      <c r="I762" s="13">
        <v>-6.3941720727079931E-2</v>
      </c>
      <c r="J762" s="13">
        <v>-3.7972890785082369E-2</v>
      </c>
      <c r="K762" s="13">
        <v>-0.17962105410507001</v>
      </c>
      <c r="L762" s="13">
        <v>-8.5188945225077917E-2</v>
      </c>
      <c r="M762" s="13">
        <v>0.14463519976160222</v>
      </c>
      <c r="N762" s="13">
        <v>-1.2004060843084252E-2</v>
      </c>
      <c r="O762" s="13">
        <v>3.4581513832427246E-2</v>
      </c>
      <c r="P762" s="13">
        <v>-1.2004060843084252E-2</v>
      </c>
      <c r="Q762" s="13">
        <v>0.95828585789883292</v>
      </c>
      <c r="R762" s="13">
        <v>0.17532563514759958</v>
      </c>
      <c r="S762" s="13">
        <v>5.7019595719143279E-3</v>
      </c>
      <c r="T762" s="13">
        <v>-2.4988475814083255E-2</v>
      </c>
      <c r="U762" s="13">
        <v>0.16977774875090001</v>
      </c>
      <c r="V762" s="152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279</v>
      </c>
      <c r="C763" s="46"/>
      <c r="D763" s="44">
        <v>0.26</v>
      </c>
      <c r="E763" s="44">
        <v>5.33</v>
      </c>
      <c r="F763" s="44">
        <v>0.09</v>
      </c>
      <c r="G763" s="44">
        <v>11.58</v>
      </c>
      <c r="H763" s="44">
        <v>1.42</v>
      </c>
      <c r="I763" s="44">
        <v>0.6</v>
      </c>
      <c r="J763" s="44">
        <v>0.41</v>
      </c>
      <c r="K763" s="44">
        <v>1.44</v>
      </c>
      <c r="L763" s="44">
        <v>0.75</v>
      </c>
      <c r="M763" s="44">
        <v>0.92</v>
      </c>
      <c r="N763" s="44">
        <v>0.22</v>
      </c>
      <c r="O763" s="44">
        <v>0.12</v>
      </c>
      <c r="P763" s="44">
        <v>0.22</v>
      </c>
      <c r="Q763" s="44">
        <v>6.83</v>
      </c>
      <c r="R763" s="44">
        <v>1.1399999999999999</v>
      </c>
      <c r="S763" s="44">
        <v>0.09</v>
      </c>
      <c r="T763" s="44">
        <v>0.31</v>
      </c>
      <c r="U763" s="44">
        <v>1.1000000000000001</v>
      </c>
      <c r="V763" s="152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BM764" s="55"/>
    </row>
    <row r="765" spans="1:65" ht="15">
      <c r="B765" s="8" t="s">
        <v>679</v>
      </c>
      <c r="BM765" s="27" t="s">
        <v>67</v>
      </c>
    </row>
    <row r="766" spans="1:65" ht="15">
      <c r="A766" s="24" t="s">
        <v>59</v>
      </c>
      <c r="B766" s="18" t="s">
        <v>114</v>
      </c>
      <c r="C766" s="15" t="s">
        <v>115</v>
      </c>
      <c r="D766" s="16" t="s">
        <v>244</v>
      </c>
      <c r="E766" s="17" t="s">
        <v>244</v>
      </c>
      <c r="F766" s="17" t="s">
        <v>244</v>
      </c>
      <c r="G766" s="17" t="s">
        <v>244</v>
      </c>
      <c r="H766" s="17" t="s">
        <v>244</v>
      </c>
      <c r="I766" s="17" t="s">
        <v>244</v>
      </c>
      <c r="J766" s="17" t="s">
        <v>244</v>
      </c>
      <c r="K766" s="17" t="s">
        <v>244</v>
      </c>
      <c r="L766" s="17" t="s">
        <v>244</v>
      </c>
      <c r="M766" s="17" t="s">
        <v>244</v>
      </c>
      <c r="N766" s="17" t="s">
        <v>244</v>
      </c>
      <c r="O766" s="17" t="s">
        <v>244</v>
      </c>
      <c r="P766" s="17" t="s">
        <v>244</v>
      </c>
      <c r="Q766" s="152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245</v>
      </c>
      <c r="C767" s="9" t="s">
        <v>245</v>
      </c>
      <c r="D767" s="150" t="s">
        <v>248</v>
      </c>
      <c r="E767" s="151" t="s">
        <v>249</v>
      </c>
      <c r="F767" s="151" t="s">
        <v>253</v>
      </c>
      <c r="G767" s="151" t="s">
        <v>254</v>
      </c>
      <c r="H767" s="151" t="s">
        <v>255</v>
      </c>
      <c r="I767" s="151" t="s">
        <v>256</v>
      </c>
      <c r="J767" s="151" t="s">
        <v>257</v>
      </c>
      <c r="K767" s="151" t="s">
        <v>260</v>
      </c>
      <c r="L767" s="151" t="s">
        <v>261</v>
      </c>
      <c r="M767" s="151" t="s">
        <v>283</v>
      </c>
      <c r="N767" s="151" t="s">
        <v>284</v>
      </c>
      <c r="O767" s="151" t="s">
        <v>267</v>
      </c>
      <c r="P767" s="151" t="s">
        <v>285</v>
      </c>
      <c r="Q767" s="152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289</v>
      </c>
      <c r="E768" s="11" t="s">
        <v>289</v>
      </c>
      <c r="F768" s="11" t="s">
        <v>286</v>
      </c>
      <c r="G768" s="11" t="s">
        <v>286</v>
      </c>
      <c r="H768" s="11" t="s">
        <v>286</v>
      </c>
      <c r="I768" s="11" t="s">
        <v>286</v>
      </c>
      <c r="J768" s="11" t="s">
        <v>286</v>
      </c>
      <c r="K768" s="11" t="s">
        <v>289</v>
      </c>
      <c r="L768" s="11" t="s">
        <v>286</v>
      </c>
      <c r="M768" s="11" t="s">
        <v>289</v>
      </c>
      <c r="N768" s="11" t="s">
        <v>286</v>
      </c>
      <c r="O768" s="11" t="s">
        <v>289</v>
      </c>
      <c r="P768" s="11" t="s">
        <v>289</v>
      </c>
      <c r="Q768" s="152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9"/>
      <c r="C769" s="9"/>
      <c r="D769" s="25" t="s">
        <v>335</v>
      </c>
      <c r="E769" s="25" t="s">
        <v>335</v>
      </c>
      <c r="F769" s="25" t="s">
        <v>336</v>
      </c>
      <c r="G769" s="25" t="s">
        <v>336</v>
      </c>
      <c r="H769" s="25" t="s">
        <v>336</v>
      </c>
      <c r="I769" s="25" t="s">
        <v>336</v>
      </c>
      <c r="J769" s="25" t="s">
        <v>336</v>
      </c>
      <c r="K769" s="25" t="s">
        <v>337</v>
      </c>
      <c r="L769" s="25" t="s">
        <v>338</v>
      </c>
      <c r="M769" s="25" t="s">
        <v>339</v>
      </c>
      <c r="N769" s="25" t="s">
        <v>336</v>
      </c>
      <c r="O769" s="25" t="s">
        <v>337</v>
      </c>
      <c r="P769" s="25" t="s">
        <v>336</v>
      </c>
      <c r="Q769" s="152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203" t="s">
        <v>327</v>
      </c>
      <c r="E770" s="203" t="s">
        <v>327</v>
      </c>
      <c r="F770" s="202" t="s">
        <v>227</v>
      </c>
      <c r="G770" s="202">
        <v>1E-3</v>
      </c>
      <c r="H770" s="202" t="s">
        <v>227</v>
      </c>
      <c r="I770" s="202" t="s">
        <v>227</v>
      </c>
      <c r="J770" s="202">
        <v>1E-3</v>
      </c>
      <c r="K770" s="202" t="s">
        <v>226</v>
      </c>
      <c r="L770" s="203" t="s">
        <v>327</v>
      </c>
      <c r="M770" s="202" t="s">
        <v>227</v>
      </c>
      <c r="N770" s="203">
        <v>1E-3</v>
      </c>
      <c r="O770" s="203" t="s">
        <v>346</v>
      </c>
      <c r="P770" s="202" t="s">
        <v>227</v>
      </c>
      <c r="Q770" s="204"/>
      <c r="R770" s="205"/>
      <c r="S770" s="205"/>
      <c r="T770" s="205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05"/>
      <c r="AT770" s="205"/>
      <c r="AU770" s="205"/>
      <c r="AV770" s="205"/>
      <c r="AW770" s="205"/>
      <c r="AX770" s="205"/>
      <c r="AY770" s="205"/>
      <c r="AZ770" s="205"/>
      <c r="BA770" s="205"/>
      <c r="BB770" s="205"/>
      <c r="BC770" s="205"/>
      <c r="BD770" s="205"/>
      <c r="BE770" s="205"/>
      <c r="BF770" s="205"/>
      <c r="BG770" s="205"/>
      <c r="BH770" s="205"/>
      <c r="BI770" s="205"/>
      <c r="BJ770" s="205"/>
      <c r="BK770" s="205"/>
      <c r="BL770" s="205"/>
      <c r="BM770" s="206">
        <v>1</v>
      </c>
    </row>
    <row r="771" spans="1:65">
      <c r="A771" s="29"/>
      <c r="B771" s="19">
        <v>1</v>
      </c>
      <c r="C771" s="9">
        <v>2</v>
      </c>
      <c r="D771" s="208" t="s">
        <v>327</v>
      </c>
      <c r="E771" s="208" t="s">
        <v>327</v>
      </c>
      <c r="F771" s="23" t="s">
        <v>227</v>
      </c>
      <c r="G771" s="23" t="s">
        <v>227</v>
      </c>
      <c r="H771" s="23" t="s">
        <v>227</v>
      </c>
      <c r="I771" s="23" t="s">
        <v>227</v>
      </c>
      <c r="J771" s="23" t="s">
        <v>227</v>
      </c>
      <c r="K771" s="23" t="s">
        <v>226</v>
      </c>
      <c r="L771" s="208" t="s">
        <v>327</v>
      </c>
      <c r="M771" s="23" t="s">
        <v>227</v>
      </c>
      <c r="N771" s="208">
        <v>4.0000000000000001E-3</v>
      </c>
      <c r="O771" s="208" t="s">
        <v>346</v>
      </c>
      <c r="P771" s="23" t="s">
        <v>227</v>
      </c>
      <c r="Q771" s="204"/>
      <c r="R771" s="205"/>
      <c r="S771" s="205"/>
      <c r="T771" s="205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06">
        <v>62</v>
      </c>
    </row>
    <row r="772" spans="1:65">
      <c r="A772" s="29"/>
      <c r="B772" s="19">
        <v>1</v>
      </c>
      <c r="C772" s="9">
        <v>3</v>
      </c>
      <c r="D772" s="208" t="s">
        <v>327</v>
      </c>
      <c r="E772" s="208" t="s">
        <v>327</v>
      </c>
      <c r="F772" s="23" t="s">
        <v>227</v>
      </c>
      <c r="G772" s="23" t="s">
        <v>227</v>
      </c>
      <c r="H772" s="23" t="s">
        <v>227</v>
      </c>
      <c r="I772" s="23" t="s">
        <v>227</v>
      </c>
      <c r="J772" s="23">
        <v>1E-3</v>
      </c>
      <c r="K772" s="23" t="s">
        <v>226</v>
      </c>
      <c r="L772" s="208" t="s">
        <v>327</v>
      </c>
      <c r="M772" s="23" t="s">
        <v>227</v>
      </c>
      <c r="N772" s="208">
        <v>1.0999999999999999E-2</v>
      </c>
      <c r="O772" s="208" t="s">
        <v>346</v>
      </c>
      <c r="P772" s="23" t="s">
        <v>227</v>
      </c>
      <c r="Q772" s="204"/>
      <c r="R772" s="205"/>
      <c r="S772" s="205"/>
      <c r="T772" s="205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06">
        <v>16</v>
      </c>
    </row>
    <row r="773" spans="1:65">
      <c r="A773" s="29"/>
      <c r="B773" s="19">
        <v>1</v>
      </c>
      <c r="C773" s="9">
        <v>4</v>
      </c>
      <c r="D773" s="208" t="s">
        <v>327</v>
      </c>
      <c r="E773" s="208" t="s">
        <v>327</v>
      </c>
      <c r="F773" s="23" t="s">
        <v>227</v>
      </c>
      <c r="G773" s="23" t="s">
        <v>227</v>
      </c>
      <c r="H773" s="23" t="s">
        <v>227</v>
      </c>
      <c r="I773" s="23" t="s">
        <v>227</v>
      </c>
      <c r="J773" s="23">
        <v>1E-3</v>
      </c>
      <c r="K773" s="209">
        <v>2E-3</v>
      </c>
      <c r="L773" s="208" t="s">
        <v>327</v>
      </c>
      <c r="M773" s="23" t="s">
        <v>227</v>
      </c>
      <c r="N773" s="208">
        <v>2.1000000000000001E-2</v>
      </c>
      <c r="O773" s="208" t="s">
        <v>346</v>
      </c>
      <c r="P773" s="23" t="s">
        <v>227</v>
      </c>
      <c r="Q773" s="204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6" t="s">
        <v>227</v>
      </c>
    </row>
    <row r="774" spans="1:65">
      <c r="A774" s="29"/>
      <c r="B774" s="19">
        <v>1</v>
      </c>
      <c r="C774" s="9">
        <v>5</v>
      </c>
      <c r="D774" s="208" t="s">
        <v>327</v>
      </c>
      <c r="E774" s="208" t="s">
        <v>327</v>
      </c>
      <c r="F774" s="23" t="s">
        <v>227</v>
      </c>
      <c r="G774" s="23">
        <v>1E-3</v>
      </c>
      <c r="H774" s="23" t="s">
        <v>227</v>
      </c>
      <c r="I774" s="23" t="s">
        <v>227</v>
      </c>
      <c r="J774" s="23" t="s">
        <v>227</v>
      </c>
      <c r="K774" s="23" t="s">
        <v>226</v>
      </c>
      <c r="L774" s="208" t="s">
        <v>327</v>
      </c>
      <c r="M774" s="23" t="s">
        <v>227</v>
      </c>
      <c r="N774" s="208">
        <v>1.9E-2</v>
      </c>
      <c r="O774" s="208" t="s">
        <v>346</v>
      </c>
      <c r="P774" s="23" t="s">
        <v>227</v>
      </c>
      <c r="Q774" s="204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6">
        <v>105</v>
      </c>
    </row>
    <row r="775" spans="1:65">
      <c r="A775" s="29"/>
      <c r="B775" s="19">
        <v>1</v>
      </c>
      <c r="C775" s="9">
        <v>6</v>
      </c>
      <c r="D775" s="208" t="s">
        <v>327</v>
      </c>
      <c r="E775" s="208" t="s">
        <v>327</v>
      </c>
      <c r="F775" s="23" t="s">
        <v>227</v>
      </c>
      <c r="G775" s="23" t="s">
        <v>227</v>
      </c>
      <c r="H775" s="23" t="s">
        <v>227</v>
      </c>
      <c r="I775" s="23" t="s">
        <v>227</v>
      </c>
      <c r="J775" s="23">
        <v>1E-3</v>
      </c>
      <c r="K775" s="23" t="s">
        <v>226</v>
      </c>
      <c r="L775" s="208" t="s">
        <v>327</v>
      </c>
      <c r="M775" s="23" t="s">
        <v>227</v>
      </c>
      <c r="N775" s="208">
        <v>8.9999999999999993E-3</v>
      </c>
      <c r="O775" s="208" t="s">
        <v>346</v>
      </c>
      <c r="P775" s="23" t="s">
        <v>227</v>
      </c>
      <c r="Q775" s="204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56"/>
    </row>
    <row r="776" spans="1:65">
      <c r="A776" s="29"/>
      <c r="B776" s="20" t="s">
        <v>275</v>
      </c>
      <c r="C776" s="12"/>
      <c r="D776" s="210" t="s">
        <v>777</v>
      </c>
      <c r="E776" s="210" t="s">
        <v>777</v>
      </c>
      <c r="F776" s="210" t="s">
        <v>777</v>
      </c>
      <c r="G776" s="210">
        <v>1E-3</v>
      </c>
      <c r="H776" s="210" t="s">
        <v>777</v>
      </c>
      <c r="I776" s="210" t="s">
        <v>777</v>
      </c>
      <c r="J776" s="210">
        <v>1E-3</v>
      </c>
      <c r="K776" s="210">
        <v>2E-3</v>
      </c>
      <c r="L776" s="210" t="s">
        <v>777</v>
      </c>
      <c r="M776" s="210" t="s">
        <v>777</v>
      </c>
      <c r="N776" s="210">
        <v>1.0833333333333334E-2</v>
      </c>
      <c r="O776" s="210" t="s">
        <v>777</v>
      </c>
      <c r="P776" s="210" t="s">
        <v>777</v>
      </c>
      <c r="Q776" s="204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56"/>
    </row>
    <row r="777" spans="1:65">
      <c r="A777" s="29"/>
      <c r="B777" s="3" t="s">
        <v>276</v>
      </c>
      <c r="C777" s="28"/>
      <c r="D777" s="23" t="s">
        <v>777</v>
      </c>
      <c r="E777" s="23" t="s">
        <v>777</v>
      </c>
      <c r="F777" s="23" t="s">
        <v>777</v>
      </c>
      <c r="G777" s="23">
        <v>1E-3</v>
      </c>
      <c r="H777" s="23" t="s">
        <v>777</v>
      </c>
      <c r="I777" s="23" t="s">
        <v>777</v>
      </c>
      <c r="J777" s="23">
        <v>1E-3</v>
      </c>
      <c r="K777" s="23">
        <v>2E-3</v>
      </c>
      <c r="L777" s="23" t="s">
        <v>777</v>
      </c>
      <c r="M777" s="23" t="s">
        <v>777</v>
      </c>
      <c r="N777" s="23">
        <v>9.9999999999999985E-3</v>
      </c>
      <c r="O777" s="23" t="s">
        <v>777</v>
      </c>
      <c r="P777" s="23" t="s">
        <v>777</v>
      </c>
      <c r="Q777" s="204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56"/>
    </row>
    <row r="778" spans="1:65">
      <c r="A778" s="29"/>
      <c r="B778" s="3" t="s">
        <v>277</v>
      </c>
      <c r="C778" s="28"/>
      <c r="D778" s="23" t="s">
        <v>777</v>
      </c>
      <c r="E778" s="23" t="s">
        <v>777</v>
      </c>
      <c r="F778" s="23" t="s">
        <v>777</v>
      </c>
      <c r="G778" s="23">
        <v>0</v>
      </c>
      <c r="H778" s="23" t="s">
        <v>777</v>
      </c>
      <c r="I778" s="23" t="s">
        <v>777</v>
      </c>
      <c r="J778" s="23">
        <v>0</v>
      </c>
      <c r="K778" s="23" t="s">
        <v>777</v>
      </c>
      <c r="L778" s="23" t="s">
        <v>777</v>
      </c>
      <c r="M778" s="23" t="s">
        <v>777</v>
      </c>
      <c r="N778" s="23">
        <v>7.9603182515943817E-3</v>
      </c>
      <c r="O778" s="23" t="s">
        <v>777</v>
      </c>
      <c r="P778" s="23" t="s">
        <v>777</v>
      </c>
      <c r="Q778" s="204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56"/>
    </row>
    <row r="779" spans="1:65">
      <c r="A779" s="29"/>
      <c r="B779" s="3" t="s">
        <v>87</v>
      </c>
      <c r="C779" s="28"/>
      <c r="D779" s="13" t="s">
        <v>777</v>
      </c>
      <c r="E779" s="13" t="s">
        <v>777</v>
      </c>
      <c r="F779" s="13" t="s">
        <v>777</v>
      </c>
      <c r="G779" s="13">
        <v>0</v>
      </c>
      <c r="H779" s="13" t="s">
        <v>777</v>
      </c>
      <c r="I779" s="13" t="s">
        <v>777</v>
      </c>
      <c r="J779" s="13">
        <v>0</v>
      </c>
      <c r="K779" s="13" t="s">
        <v>777</v>
      </c>
      <c r="L779" s="13" t="s">
        <v>777</v>
      </c>
      <c r="M779" s="13" t="s">
        <v>777</v>
      </c>
      <c r="N779" s="13">
        <v>0.73479860783948137</v>
      </c>
      <c r="O779" s="13" t="s">
        <v>777</v>
      </c>
      <c r="P779" s="13" t="s">
        <v>777</v>
      </c>
      <c r="Q779" s="152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278</v>
      </c>
      <c r="C780" s="28"/>
      <c r="D780" s="13" t="s">
        <v>777</v>
      </c>
      <c r="E780" s="13" t="s">
        <v>777</v>
      </c>
      <c r="F780" s="13" t="s">
        <v>777</v>
      </c>
      <c r="G780" s="13" t="s">
        <v>777</v>
      </c>
      <c r="H780" s="13" t="s">
        <v>777</v>
      </c>
      <c r="I780" s="13" t="s">
        <v>777</v>
      </c>
      <c r="J780" s="13" t="s">
        <v>777</v>
      </c>
      <c r="K780" s="13" t="s">
        <v>777</v>
      </c>
      <c r="L780" s="13" t="s">
        <v>777</v>
      </c>
      <c r="M780" s="13" t="s">
        <v>777</v>
      </c>
      <c r="N780" s="13" t="s">
        <v>777</v>
      </c>
      <c r="O780" s="13" t="s">
        <v>777</v>
      </c>
      <c r="P780" s="13" t="s">
        <v>777</v>
      </c>
      <c r="Q780" s="152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279</v>
      </c>
      <c r="C781" s="46"/>
      <c r="D781" s="44">
        <v>48.89</v>
      </c>
      <c r="E781" s="44">
        <v>48.89</v>
      </c>
      <c r="F781" s="44">
        <v>0.67</v>
      </c>
      <c r="G781" s="44">
        <v>0.34</v>
      </c>
      <c r="H781" s="44">
        <v>0.67</v>
      </c>
      <c r="I781" s="44">
        <v>0.67</v>
      </c>
      <c r="J781" s="44">
        <v>0</v>
      </c>
      <c r="K781" s="44">
        <v>0.67</v>
      </c>
      <c r="L781" s="44">
        <v>48.89</v>
      </c>
      <c r="M781" s="44">
        <v>0.67</v>
      </c>
      <c r="N781" s="44">
        <v>20.23</v>
      </c>
      <c r="O781" s="44">
        <v>18.54</v>
      </c>
      <c r="P781" s="44">
        <v>0.67</v>
      </c>
      <c r="Q781" s="152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BM782" s="55"/>
    </row>
    <row r="783" spans="1:65" ht="15">
      <c r="B783" s="8" t="s">
        <v>680</v>
      </c>
      <c r="BM783" s="27" t="s">
        <v>67</v>
      </c>
    </row>
    <row r="784" spans="1:65" ht="15">
      <c r="A784" s="24" t="s">
        <v>60</v>
      </c>
      <c r="B784" s="18" t="s">
        <v>114</v>
      </c>
      <c r="C784" s="15" t="s">
        <v>115</v>
      </c>
      <c r="D784" s="16" t="s">
        <v>244</v>
      </c>
      <c r="E784" s="17" t="s">
        <v>244</v>
      </c>
      <c r="F784" s="17" t="s">
        <v>244</v>
      </c>
      <c r="G784" s="17" t="s">
        <v>244</v>
      </c>
      <c r="H784" s="17" t="s">
        <v>244</v>
      </c>
      <c r="I784" s="17" t="s">
        <v>244</v>
      </c>
      <c r="J784" s="17" t="s">
        <v>244</v>
      </c>
      <c r="K784" s="17" t="s">
        <v>244</v>
      </c>
      <c r="L784" s="17" t="s">
        <v>244</v>
      </c>
      <c r="M784" s="17" t="s">
        <v>244</v>
      </c>
      <c r="N784" s="17" t="s">
        <v>244</v>
      </c>
      <c r="O784" s="17" t="s">
        <v>244</v>
      </c>
      <c r="P784" s="17" t="s">
        <v>244</v>
      </c>
      <c r="Q784" s="17" t="s">
        <v>244</v>
      </c>
      <c r="R784" s="17" t="s">
        <v>244</v>
      </c>
      <c r="S784" s="17" t="s">
        <v>244</v>
      </c>
      <c r="T784" s="17" t="s">
        <v>244</v>
      </c>
      <c r="U784" s="17" t="s">
        <v>244</v>
      </c>
      <c r="V784" s="17" t="s">
        <v>244</v>
      </c>
      <c r="W784" s="17" t="s">
        <v>244</v>
      </c>
      <c r="X784" s="17" t="s">
        <v>244</v>
      </c>
      <c r="Y784" s="17" t="s">
        <v>244</v>
      </c>
      <c r="Z784" s="17" t="s">
        <v>244</v>
      </c>
      <c r="AA784" s="17" t="s">
        <v>244</v>
      </c>
      <c r="AB784" s="17" t="s">
        <v>244</v>
      </c>
      <c r="AC784" s="152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245</v>
      </c>
      <c r="C785" s="9" t="s">
        <v>245</v>
      </c>
      <c r="D785" s="150" t="s">
        <v>247</v>
      </c>
      <c r="E785" s="151" t="s">
        <v>248</v>
      </c>
      <c r="F785" s="151" t="s">
        <v>249</v>
      </c>
      <c r="G785" s="151" t="s">
        <v>250</v>
      </c>
      <c r="H785" s="151" t="s">
        <v>252</v>
      </c>
      <c r="I785" s="151" t="s">
        <v>253</v>
      </c>
      <c r="J785" s="151" t="s">
        <v>254</v>
      </c>
      <c r="K785" s="151" t="s">
        <v>255</v>
      </c>
      <c r="L785" s="151" t="s">
        <v>256</v>
      </c>
      <c r="M785" s="151" t="s">
        <v>257</v>
      </c>
      <c r="N785" s="151" t="s">
        <v>258</v>
      </c>
      <c r="O785" s="151" t="s">
        <v>259</v>
      </c>
      <c r="P785" s="151" t="s">
        <v>260</v>
      </c>
      <c r="Q785" s="151" t="s">
        <v>261</v>
      </c>
      <c r="R785" s="151" t="s">
        <v>262</v>
      </c>
      <c r="S785" s="151" t="s">
        <v>263</v>
      </c>
      <c r="T785" s="151" t="s">
        <v>264</v>
      </c>
      <c r="U785" s="151" t="s">
        <v>265</v>
      </c>
      <c r="V785" s="151" t="s">
        <v>283</v>
      </c>
      <c r="W785" s="151" t="s">
        <v>284</v>
      </c>
      <c r="X785" s="151" t="s">
        <v>266</v>
      </c>
      <c r="Y785" s="151" t="s">
        <v>267</v>
      </c>
      <c r="Z785" s="151" t="s">
        <v>285</v>
      </c>
      <c r="AA785" s="151" t="s">
        <v>268</v>
      </c>
      <c r="AB785" s="151" t="s">
        <v>269</v>
      </c>
      <c r="AC785" s="152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1</v>
      </c>
    </row>
    <row r="786" spans="1:65">
      <c r="A786" s="29"/>
      <c r="B786" s="19"/>
      <c r="C786" s="9"/>
      <c r="D786" s="10" t="s">
        <v>288</v>
      </c>
      <c r="E786" s="11" t="s">
        <v>289</v>
      </c>
      <c r="F786" s="11" t="s">
        <v>289</v>
      </c>
      <c r="G786" s="11" t="s">
        <v>286</v>
      </c>
      <c r="H786" s="11" t="s">
        <v>288</v>
      </c>
      <c r="I786" s="11" t="s">
        <v>286</v>
      </c>
      <c r="J786" s="11" t="s">
        <v>286</v>
      </c>
      <c r="K786" s="11" t="s">
        <v>286</v>
      </c>
      <c r="L786" s="11" t="s">
        <v>286</v>
      </c>
      <c r="M786" s="11" t="s">
        <v>286</v>
      </c>
      <c r="N786" s="11" t="s">
        <v>288</v>
      </c>
      <c r="O786" s="11" t="s">
        <v>288</v>
      </c>
      <c r="P786" s="11" t="s">
        <v>289</v>
      </c>
      <c r="Q786" s="11" t="s">
        <v>286</v>
      </c>
      <c r="R786" s="11" t="s">
        <v>288</v>
      </c>
      <c r="S786" s="11" t="s">
        <v>289</v>
      </c>
      <c r="T786" s="11" t="s">
        <v>288</v>
      </c>
      <c r="U786" s="11" t="s">
        <v>289</v>
      </c>
      <c r="V786" s="11" t="s">
        <v>289</v>
      </c>
      <c r="W786" s="11" t="s">
        <v>289</v>
      </c>
      <c r="X786" s="11" t="s">
        <v>289</v>
      </c>
      <c r="Y786" s="11" t="s">
        <v>289</v>
      </c>
      <c r="Z786" s="11" t="s">
        <v>289</v>
      </c>
      <c r="AA786" s="11" t="s">
        <v>289</v>
      </c>
      <c r="AB786" s="11" t="s">
        <v>286</v>
      </c>
      <c r="AC786" s="152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</v>
      </c>
    </row>
    <row r="787" spans="1:65">
      <c r="A787" s="29"/>
      <c r="B787" s="19"/>
      <c r="C787" s="9"/>
      <c r="D787" s="25" t="s">
        <v>335</v>
      </c>
      <c r="E787" s="25" t="s">
        <v>335</v>
      </c>
      <c r="F787" s="25" t="s">
        <v>335</v>
      </c>
      <c r="G787" s="25" t="s">
        <v>336</v>
      </c>
      <c r="H787" s="25" t="s">
        <v>337</v>
      </c>
      <c r="I787" s="25" t="s">
        <v>336</v>
      </c>
      <c r="J787" s="25" t="s">
        <v>336</v>
      </c>
      <c r="K787" s="25" t="s">
        <v>336</v>
      </c>
      <c r="L787" s="25" t="s">
        <v>336</v>
      </c>
      <c r="M787" s="25" t="s">
        <v>336</v>
      </c>
      <c r="N787" s="25" t="s">
        <v>337</v>
      </c>
      <c r="O787" s="25" t="s">
        <v>336</v>
      </c>
      <c r="P787" s="25" t="s">
        <v>337</v>
      </c>
      <c r="Q787" s="25" t="s">
        <v>338</v>
      </c>
      <c r="R787" s="25" t="s">
        <v>337</v>
      </c>
      <c r="S787" s="25" t="s">
        <v>338</v>
      </c>
      <c r="T787" s="25" t="s">
        <v>336</v>
      </c>
      <c r="U787" s="25" t="s">
        <v>338</v>
      </c>
      <c r="V787" s="25" t="s">
        <v>339</v>
      </c>
      <c r="W787" s="25" t="s">
        <v>336</v>
      </c>
      <c r="X787" s="25" t="s">
        <v>337</v>
      </c>
      <c r="Y787" s="25" t="s">
        <v>337</v>
      </c>
      <c r="Z787" s="25" t="s">
        <v>336</v>
      </c>
      <c r="AA787" s="25" t="s">
        <v>336</v>
      </c>
      <c r="AB787" s="25" t="s">
        <v>119</v>
      </c>
      <c r="AC787" s="152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8">
        <v>1</v>
      </c>
      <c r="C788" s="14">
        <v>1</v>
      </c>
      <c r="D788" s="202">
        <v>0.36619999999999997</v>
      </c>
      <c r="E788" s="202">
        <v>0.37</v>
      </c>
      <c r="F788" s="202">
        <v>0.34244897782684069</v>
      </c>
      <c r="G788" s="202">
        <v>0.34</v>
      </c>
      <c r="H788" s="203">
        <v>0.71</v>
      </c>
      <c r="I788" s="202">
        <v>0.35</v>
      </c>
      <c r="J788" s="202">
        <v>0.36</v>
      </c>
      <c r="K788" s="202">
        <v>0.39</v>
      </c>
      <c r="L788" s="202">
        <v>0.37</v>
      </c>
      <c r="M788" s="202">
        <v>0.36</v>
      </c>
      <c r="N788" s="202">
        <v>0.39</v>
      </c>
      <c r="O788" s="202">
        <v>0.33600000000000002</v>
      </c>
      <c r="P788" s="202">
        <v>0.37</v>
      </c>
      <c r="Q788" s="202">
        <v>0.35636146497749993</v>
      </c>
      <c r="R788" s="202">
        <v>0.37</v>
      </c>
      <c r="S788" s="202">
        <v>0.34</v>
      </c>
      <c r="T788" s="202">
        <v>0.39217000000000002</v>
      </c>
      <c r="U788" s="202">
        <v>0.37</v>
      </c>
      <c r="V788" s="202">
        <v>0.36</v>
      </c>
      <c r="W788" s="203">
        <v>0.68</v>
      </c>
      <c r="X788" s="202">
        <v>0.44456999999999997</v>
      </c>
      <c r="Y788" s="203">
        <v>0.67</v>
      </c>
      <c r="Z788" s="202">
        <v>0.38300000000000001</v>
      </c>
      <c r="AA788" s="202">
        <v>0.36919999999999997</v>
      </c>
      <c r="AB788" s="202">
        <v>0.34</v>
      </c>
      <c r="AC788" s="204"/>
      <c r="AD788" s="205"/>
      <c r="AE788" s="205"/>
      <c r="AF788" s="205"/>
      <c r="AG788" s="205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205"/>
      <c r="AT788" s="205"/>
      <c r="AU788" s="205"/>
      <c r="AV788" s="205"/>
      <c r="AW788" s="205"/>
      <c r="AX788" s="205"/>
      <c r="AY788" s="205"/>
      <c r="AZ788" s="205"/>
      <c r="BA788" s="205"/>
      <c r="BB788" s="205"/>
      <c r="BC788" s="205"/>
      <c r="BD788" s="205"/>
      <c r="BE788" s="205"/>
      <c r="BF788" s="205"/>
      <c r="BG788" s="205"/>
      <c r="BH788" s="205"/>
      <c r="BI788" s="205"/>
      <c r="BJ788" s="205"/>
      <c r="BK788" s="205"/>
      <c r="BL788" s="205"/>
      <c r="BM788" s="206">
        <v>1</v>
      </c>
    </row>
    <row r="789" spans="1:65">
      <c r="A789" s="29"/>
      <c r="B789" s="19">
        <v>1</v>
      </c>
      <c r="C789" s="9">
        <v>2</v>
      </c>
      <c r="D789" s="23">
        <v>0.36350000000000005</v>
      </c>
      <c r="E789" s="23">
        <v>0.38</v>
      </c>
      <c r="F789" s="23">
        <v>0.34027481448132185</v>
      </c>
      <c r="G789" s="23">
        <v>0.34</v>
      </c>
      <c r="H789" s="208">
        <v>0.7</v>
      </c>
      <c r="I789" s="23">
        <v>0.35</v>
      </c>
      <c r="J789" s="23">
        <v>0.36</v>
      </c>
      <c r="K789" s="23">
        <v>0.40999999999999992</v>
      </c>
      <c r="L789" s="23">
        <v>0.38</v>
      </c>
      <c r="M789" s="23">
        <v>0.37</v>
      </c>
      <c r="N789" s="23">
        <v>0.39</v>
      </c>
      <c r="O789" s="23">
        <v>0.34</v>
      </c>
      <c r="P789" s="23">
        <v>0.36</v>
      </c>
      <c r="Q789" s="23">
        <v>0.36252443194099998</v>
      </c>
      <c r="R789" s="23">
        <v>0.37</v>
      </c>
      <c r="S789" s="23">
        <v>0.34</v>
      </c>
      <c r="T789" s="23">
        <v>0.39465899999999998</v>
      </c>
      <c r="U789" s="23">
        <v>0.37</v>
      </c>
      <c r="V789" s="209">
        <v>0.47800000000000004</v>
      </c>
      <c r="W789" s="208">
        <v>0.67</v>
      </c>
      <c r="X789" s="23">
        <v>0.433695</v>
      </c>
      <c r="Y789" s="208">
        <v>0.68</v>
      </c>
      <c r="Z789" s="23">
        <v>0.38700000000000001</v>
      </c>
      <c r="AA789" s="23">
        <v>0.36510000000000004</v>
      </c>
      <c r="AB789" s="23">
        <v>0.34</v>
      </c>
      <c r="AC789" s="204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6">
        <v>25</v>
      </c>
    </row>
    <row r="790" spans="1:65">
      <c r="A790" s="29"/>
      <c r="B790" s="19">
        <v>1</v>
      </c>
      <c r="C790" s="9">
        <v>3</v>
      </c>
      <c r="D790" s="23">
        <v>0.3589</v>
      </c>
      <c r="E790" s="23">
        <v>0.38</v>
      </c>
      <c r="F790" s="23">
        <v>0.32841487072183273</v>
      </c>
      <c r="G790" s="23">
        <v>0.34</v>
      </c>
      <c r="H790" s="208">
        <v>0.71</v>
      </c>
      <c r="I790" s="23">
        <v>0.35</v>
      </c>
      <c r="J790" s="23">
        <v>0.36</v>
      </c>
      <c r="K790" s="23">
        <v>0.4</v>
      </c>
      <c r="L790" s="23">
        <v>0.38</v>
      </c>
      <c r="M790" s="23">
        <v>0.36</v>
      </c>
      <c r="N790" s="23">
        <v>0.38</v>
      </c>
      <c r="O790" s="23">
        <v>0.32200000000000001</v>
      </c>
      <c r="P790" s="23">
        <v>0.36</v>
      </c>
      <c r="Q790" s="23">
        <v>0.35196687025950002</v>
      </c>
      <c r="R790" s="23">
        <v>0.37</v>
      </c>
      <c r="S790" s="23">
        <v>0.34</v>
      </c>
      <c r="T790" s="23">
        <v>0.39690149999999991</v>
      </c>
      <c r="U790" s="23">
        <v>0.38</v>
      </c>
      <c r="V790" s="209">
        <v>0.51600000000000001</v>
      </c>
      <c r="W790" s="208">
        <v>0.66</v>
      </c>
      <c r="X790" s="23">
        <v>0.43210000000000004</v>
      </c>
      <c r="Y790" s="208">
        <v>0.69</v>
      </c>
      <c r="Z790" s="23">
        <v>0.39</v>
      </c>
      <c r="AA790" s="23">
        <v>0.36459999999999998</v>
      </c>
      <c r="AB790" s="23">
        <v>0.34</v>
      </c>
      <c r="AC790" s="204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6">
        <v>16</v>
      </c>
    </row>
    <row r="791" spans="1:65">
      <c r="A791" s="29"/>
      <c r="B791" s="19">
        <v>1</v>
      </c>
      <c r="C791" s="9">
        <v>4</v>
      </c>
      <c r="D791" s="23">
        <v>0.36959999999999998</v>
      </c>
      <c r="E791" s="23">
        <v>0.38999999999999996</v>
      </c>
      <c r="F791" s="23">
        <v>0.33398260876744773</v>
      </c>
      <c r="G791" s="23">
        <v>0.35</v>
      </c>
      <c r="H791" s="208">
        <v>0.7</v>
      </c>
      <c r="I791" s="23">
        <v>0.35</v>
      </c>
      <c r="J791" s="23">
        <v>0.35</v>
      </c>
      <c r="K791" s="23">
        <v>0.37</v>
      </c>
      <c r="L791" s="23">
        <v>0.39</v>
      </c>
      <c r="M791" s="23">
        <v>0.38</v>
      </c>
      <c r="N791" s="23">
        <v>0.38</v>
      </c>
      <c r="O791" s="23">
        <v>0.33200000000000002</v>
      </c>
      <c r="P791" s="23">
        <v>0.37</v>
      </c>
      <c r="Q791" s="23">
        <v>0.35450949368150003</v>
      </c>
      <c r="R791" s="23">
        <v>0.36</v>
      </c>
      <c r="S791" s="23">
        <v>0.34</v>
      </c>
      <c r="T791" s="23">
        <v>0.3996845</v>
      </c>
      <c r="U791" s="23">
        <v>0.38</v>
      </c>
      <c r="V791" s="23">
        <v>0.39600000000000002</v>
      </c>
      <c r="W791" s="208">
        <v>0.68</v>
      </c>
      <c r="X791" s="23">
        <v>0.42948999999999998</v>
      </c>
      <c r="Y791" s="209">
        <v>0.35</v>
      </c>
      <c r="Z791" s="23">
        <v>0.40500000000000008</v>
      </c>
      <c r="AA791" s="23">
        <v>0.36709999999999998</v>
      </c>
      <c r="AB791" s="23">
        <v>0.34</v>
      </c>
      <c r="AC791" s="204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6">
        <v>0.36871541257446305</v>
      </c>
    </row>
    <row r="792" spans="1:65">
      <c r="A792" s="29"/>
      <c r="B792" s="19">
        <v>1</v>
      </c>
      <c r="C792" s="9">
        <v>5</v>
      </c>
      <c r="D792" s="23">
        <v>0.35860000000000003</v>
      </c>
      <c r="E792" s="23">
        <v>0.37</v>
      </c>
      <c r="F792" s="23">
        <v>0.32702033501034272</v>
      </c>
      <c r="G792" s="23">
        <v>0.33</v>
      </c>
      <c r="H792" s="208">
        <v>0.71</v>
      </c>
      <c r="I792" s="23">
        <v>0.35</v>
      </c>
      <c r="J792" s="23">
        <v>0.36</v>
      </c>
      <c r="K792" s="23">
        <v>0.39</v>
      </c>
      <c r="L792" s="23">
        <v>0.39</v>
      </c>
      <c r="M792" s="23">
        <v>0.36</v>
      </c>
      <c r="N792" s="23">
        <v>0.39</v>
      </c>
      <c r="O792" s="23">
        <v>0.32800000000000001</v>
      </c>
      <c r="P792" s="23">
        <v>0.37</v>
      </c>
      <c r="Q792" s="23">
        <v>0.35634599288950003</v>
      </c>
      <c r="R792" s="23">
        <v>0.37</v>
      </c>
      <c r="S792" s="23">
        <v>0.34</v>
      </c>
      <c r="T792" s="23">
        <v>0.39672899999999994</v>
      </c>
      <c r="U792" s="23">
        <v>0.37</v>
      </c>
      <c r="V792" s="209">
        <v>0.47299999999999998</v>
      </c>
      <c r="W792" s="208">
        <v>0.67</v>
      </c>
      <c r="X792" s="23">
        <v>0.43673999999999996</v>
      </c>
      <c r="Y792" s="208">
        <v>0.69</v>
      </c>
      <c r="Z792" s="23">
        <v>0.39400000000000002</v>
      </c>
      <c r="AA792" s="23">
        <v>0.36199999999999999</v>
      </c>
      <c r="AB792" s="23">
        <v>0.34</v>
      </c>
      <c r="AC792" s="204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6">
        <v>106</v>
      </c>
    </row>
    <row r="793" spans="1:65">
      <c r="A793" s="29"/>
      <c r="B793" s="19">
        <v>1</v>
      </c>
      <c r="C793" s="9">
        <v>6</v>
      </c>
      <c r="D793" s="23">
        <v>0.36130000000000001</v>
      </c>
      <c r="E793" s="23">
        <v>0.38</v>
      </c>
      <c r="F793" s="23">
        <v>0.33327192516884452</v>
      </c>
      <c r="G793" s="23">
        <v>0.35</v>
      </c>
      <c r="H793" s="208">
        <v>0.7</v>
      </c>
      <c r="I793" s="23">
        <v>0.35</v>
      </c>
      <c r="J793" s="23">
        <v>0.36</v>
      </c>
      <c r="K793" s="23">
        <v>0.37</v>
      </c>
      <c r="L793" s="23">
        <v>0.38</v>
      </c>
      <c r="M793" s="23">
        <v>0.37</v>
      </c>
      <c r="N793" s="23">
        <v>0.38</v>
      </c>
      <c r="O793" s="23">
        <v>0.34</v>
      </c>
      <c r="P793" s="23">
        <v>0.37</v>
      </c>
      <c r="Q793" s="23">
        <v>0.35558417410350002</v>
      </c>
      <c r="R793" s="23">
        <v>0.37</v>
      </c>
      <c r="S793" s="23">
        <v>0.34</v>
      </c>
      <c r="T793" s="23">
        <v>0.39047949999999998</v>
      </c>
      <c r="U793" s="23">
        <v>0.38</v>
      </c>
      <c r="V793" s="23">
        <v>0.43</v>
      </c>
      <c r="W793" s="208">
        <v>0.68</v>
      </c>
      <c r="X793" s="23">
        <v>0.44921</v>
      </c>
      <c r="Y793" s="208">
        <v>0.69</v>
      </c>
      <c r="Z793" s="23">
        <v>0.38100000000000001</v>
      </c>
      <c r="AA793" s="23">
        <v>0.37520000000000003</v>
      </c>
      <c r="AB793" s="23">
        <v>0.34</v>
      </c>
      <c r="AC793" s="204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56"/>
    </row>
    <row r="794" spans="1:65">
      <c r="A794" s="29"/>
      <c r="B794" s="20" t="s">
        <v>275</v>
      </c>
      <c r="C794" s="12"/>
      <c r="D794" s="210">
        <v>0.36301666666666671</v>
      </c>
      <c r="E794" s="210">
        <v>0.37833333333333324</v>
      </c>
      <c r="F794" s="210">
        <v>0.3342355886627717</v>
      </c>
      <c r="G794" s="210">
        <v>0.34166666666666673</v>
      </c>
      <c r="H794" s="210">
        <v>0.70500000000000007</v>
      </c>
      <c r="I794" s="210">
        <v>0.35000000000000003</v>
      </c>
      <c r="J794" s="210">
        <v>0.35833333333333334</v>
      </c>
      <c r="K794" s="210">
        <v>0.38833333333333336</v>
      </c>
      <c r="L794" s="210">
        <v>0.38166666666666665</v>
      </c>
      <c r="M794" s="210">
        <v>0.36666666666666664</v>
      </c>
      <c r="N794" s="210">
        <v>0.38500000000000001</v>
      </c>
      <c r="O794" s="210">
        <v>0.33300000000000002</v>
      </c>
      <c r="P794" s="210">
        <v>0.3666666666666667</v>
      </c>
      <c r="Q794" s="210">
        <v>0.35621540464208334</v>
      </c>
      <c r="R794" s="210">
        <v>0.36833333333333335</v>
      </c>
      <c r="S794" s="210">
        <v>0.34</v>
      </c>
      <c r="T794" s="210">
        <v>0.39510391666666661</v>
      </c>
      <c r="U794" s="210">
        <v>0.375</v>
      </c>
      <c r="V794" s="210">
        <v>0.44216666666666665</v>
      </c>
      <c r="W794" s="210">
        <v>0.67333333333333334</v>
      </c>
      <c r="X794" s="210">
        <v>0.4376341666666666</v>
      </c>
      <c r="Y794" s="210">
        <v>0.6283333333333333</v>
      </c>
      <c r="Z794" s="210">
        <v>0.38999999999999996</v>
      </c>
      <c r="AA794" s="210">
        <v>0.36719999999999997</v>
      </c>
      <c r="AB794" s="210">
        <v>0.34</v>
      </c>
      <c r="AC794" s="204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29"/>
      <c r="B795" s="3" t="s">
        <v>276</v>
      </c>
      <c r="C795" s="28"/>
      <c r="D795" s="23">
        <v>0.36240000000000006</v>
      </c>
      <c r="E795" s="23">
        <v>0.38</v>
      </c>
      <c r="F795" s="23">
        <v>0.33362726696814615</v>
      </c>
      <c r="G795" s="23">
        <v>0.34</v>
      </c>
      <c r="H795" s="23">
        <v>0.70499999999999996</v>
      </c>
      <c r="I795" s="23">
        <v>0.35</v>
      </c>
      <c r="J795" s="23">
        <v>0.36</v>
      </c>
      <c r="K795" s="23">
        <v>0.39</v>
      </c>
      <c r="L795" s="23">
        <v>0.38</v>
      </c>
      <c r="M795" s="23">
        <v>0.36499999999999999</v>
      </c>
      <c r="N795" s="23">
        <v>0.38500000000000001</v>
      </c>
      <c r="O795" s="23">
        <v>0.33400000000000002</v>
      </c>
      <c r="P795" s="23">
        <v>0.37</v>
      </c>
      <c r="Q795" s="23">
        <v>0.35596508349650002</v>
      </c>
      <c r="R795" s="23">
        <v>0.37</v>
      </c>
      <c r="S795" s="23">
        <v>0.34</v>
      </c>
      <c r="T795" s="23">
        <v>0.39569399999999999</v>
      </c>
      <c r="U795" s="23">
        <v>0.375</v>
      </c>
      <c r="V795" s="23">
        <v>0.45150000000000001</v>
      </c>
      <c r="W795" s="23">
        <v>0.67500000000000004</v>
      </c>
      <c r="X795" s="23">
        <v>0.43521749999999998</v>
      </c>
      <c r="Y795" s="23">
        <v>0.68500000000000005</v>
      </c>
      <c r="Z795" s="23">
        <v>0.38850000000000001</v>
      </c>
      <c r="AA795" s="23">
        <v>0.36609999999999998</v>
      </c>
      <c r="AB795" s="23">
        <v>0.34</v>
      </c>
      <c r="AC795" s="204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29"/>
      <c r="B796" s="3" t="s">
        <v>277</v>
      </c>
      <c r="C796" s="28"/>
      <c r="D796" s="23">
        <v>4.3152829184963694E-3</v>
      </c>
      <c r="E796" s="23">
        <v>7.5277265270907983E-3</v>
      </c>
      <c r="F796" s="23">
        <v>6.1784350578720712E-3</v>
      </c>
      <c r="G796" s="23">
        <v>7.5277265270907914E-3</v>
      </c>
      <c r="H796" s="23">
        <v>5.4772255750516656E-3</v>
      </c>
      <c r="I796" s="23">
        <v>6.0809419444881171E-17</v>
      </c>
      <c r="J796" s="23">
        <v>4.0824829046386332E-3</v>
      </c>
      <c r="K796" s="23">
        <v>1.6020819787597205E-2</v>
      </c>
      <c r="L796" s="23">
        <v>7.5277265270908165E-3</v>
      </c>
      <c r="M796" s="23">
        <v>8.1649658092772665E-3</v>
      </c>
      <c r="N796" s="23">
        <v>5.4772255750516656E-3</v>
      </c>
      <c r="O796" s="23">
        <v>7.12741187248219E-3</v>
      </c>
      <c r="P796" s="23">
        <v>5.1639777949432268E-3</v>
      </c>
      <c r="Q796" s="23">
        <v>3.4985951743147382E-3</v>
      </c>
      <c r="R796" s="23">
        <v>4.0824829046386332E-3</v>
      </c>
      <c r="S796" s="23">
        <v>0</v>
      </c>
      <c r="T796" s="23">
        <v>3.3777209093805516E-3</v>
      </c>
      <c r="U796" s="23">
        <v>5.4772255750516656E-3</v>
      </c>
      <c r="V796" s="23">
        <v>5.7821852847057098E-2</v>
      </c>
      <c r="W796" s="23">
        <v>8.1649658092772665E-3</v>
      </c>
      <c r="X796" s="23">
        <v>7.6860486705892352E-3</v>
      </c>
      <c r="Y796" s="23">
        <v>0.13658940905746197</v>
      </c>
      <c r="Z796" s="23">
        <v>8.717797887081373E-3</v>
      </c>
      <c r="AA796" s="23">
        <v>4.6091213913282978E-3</v>
      </c>
      <c r="AB796" s="23">
        <v>0</v>
      </c>
      <c r="AC796" s="204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29"/>
      <c r="B797" s="3" t="s">
        <v>87</v>
      </c>
      <c r="C797" s="28"/>
      <c r="D797" s="13">
        <v>1.1887285942325059E-2</v>
      </c>
      <c r="E797" s="13">
        <v>1.9897074520944847E-2</v>
      </c>
      <c r="F797" s="13">
        <v>1.8485269873836887E-2</v>
      </c>
      <c r="G797" s="13">
        <v>2.2032370323192555E-2</v>
      </c>
      <c r="H797" s="13">
        <v>7.7691142908534253E-3</v>
      </c>
      <c r="I797" s="13">
        <v>1.7374119841394619E-16</v>
      </c>
      <c r="J797" s="13">
        <v>1.1392975547828744E-2</v>
      </c>
      <c r="K797" s="13">
        <v>4.1255329925143011E-2</v>
      </c>
      <c r="L797" s="13">
        <v>1.9723300944342752E-2</v>
      </c>
      <c r="M797" s="13">
        <v>2.2268088570756184E-2</v>
      </c>
      <c r="N797" s="13">
        <v>1.4226559935199131E-2</v>
      </c>
      <c r="O797" s="13">
        <v>2.1403639256703272E-2</v>
      </c>
      <c r="P797" s="13">
        <v>1.4083575804390618E-2</v>
      </c>
      <c r="Q797" s="13">
        <v>9.8215718038079866E-3</v>
      </c>
      <c r="R797" s="13">
        <v>1.1083663994494026E-2</v>
      </c>
      <c r="S797" s="13">
        <v>0</v>
      </c>
      <c r="T797" s="13">
        <v>8.5489431182485583E-3</v>
      </c>
      <c r="U797" s="13">
        <v>1.4605934866804442E-2</v>
      </c>
      <c r="V797" s="13">
        <v>0.13076936188554189</v>
      </c>
      <c r="W797" s="13">
        <v>1.2126186845461287E-2</v>
      </c>
      <c r="X797" s="13">
        <v>1.7562725344622093E-2</v>
      </c>
      <c r="Y797" s="13">
        <v>0.21738367489251245</v>
      </c>
      <c r="Z797" s="13">
        <v>2.2353327915593267E-2</v>
      </c>
      <c r="AA797" s="13">
        <v>1.2552073505796018E-2</v>
      </c>
      <c r="AB797" s="13">
        <v>0</v>
      </c>
      <c r="AC797" s="152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278</v>
      </c>
      <c r="C798" s="28"/>
      <c r="D798" s="13">
        <v>-1.5455675877518282E-2</v>
      </c>
      <c r="E798" s="13">
        <v>2.6084943647230352E-2</v>
      </c>
      <c r="F798" s="13">
        <v>-9.3513378437165451E-2</v>
      </c>
      <c r="G798" s="13">
        <v>-7.3359412124747503E-2</v>
      </c>
      <c r="H798" s="13">
        <v>0.91204374961576495</v>
      </c>
      <c r="I798" s="13">
        <v>-5.0758422176570672E-2</v>
      </c>
      <c r="J798" s="13">
        <v>-2.8157432228393842E-2</v>
      </c>
      <c r="K798" s="13">
        <v>5.3206131585042948E-2</v>
      </c>
      <c r="L798" s="13">
        <v>3.5125339626501439E-2</v>
      </c>
      <c r="M798" s="13">
        <v>-5.556442280217011E-3</v>
      </c>
      <c r="N798" s="13">
        <v>4.4165735605772305E-2</v>
      </c>
      <c r="O798" s="13">
        <v>-9.6864441670851509E-2</v>
      </c>
      <c r="P798" s="13">
        <v>-5.5564422802169E-3</v>
      </c>
      <c r="Q798" s="13">
        <v>-3.390150643582146E-2</v>
      </c>
      <c r="R798" s="13">
        <v>-1.0362442905815783E-3</v>
      </c>
      <c r="S798" s="13">
        <v>-7.7879610114382936E-2</v>
      </c>
      <c r="T798" s="13">
        <v>7.1568757888238022E-2</v>
      </c>
      <c r="U798" s="13">
        <v>1.7044547667959931E-2</v>
      </c>
      <c r="V798" s="13">
        <v>0.19920852665026567</v>
      </c>
      <c r="W798" s="13">
        <v>0.82615998781269262</v>
      </c>
      <c r="X798" s="13">
        <v>0.186915848217452</v>
      </c>
      <c r="Y798" s="13">
        <v>0.70411464209253727</v>
      </c>
      <c r="Z798" s="13">
        <v>5.7726329574678159E-2</v>
      </c>
      <c r="AA798" s="13">
        <v>-4.1099789235337081E-3</v>
      </c>
      <c r="AB798" s="13">
        <v>-7.7879610114382936E-2</v>
      </c>
      <c r="AC798" s="152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45" t="s">
        <v>279</v>
      </c>
      <c r="C799" s="46"/>
      <c r="D799" s="44">
        <v>0.18</v>
      </c>
      <c r="E799" s="44">
        <v>0.34</v>
      </c>
      <c r="F799" s="44">
        <v>1.1499999999999999</v>
      </c>
      <c r="G799" s="44">
        <v>0.9</v>
      </c>
      <c r="H799" s="44">
        <v>11.35</v>
      </c>
      <c r="I799" s="44">
        <v>0.62</v>
      </c>
      <c r="J799" s="44">
        <v>0.34</v>
      </c>
      <c r="K799" s="44">
        <v>0.67</v>
      </c>
      <c r="L799" s="44">
        <v>0.45</v>
      </c>
      <c r="M799" s="44">
        <v>0.06</v>
      </c>
      <c r="N799" s="44">
        <v>0.56000000000000005</v>
      </c>
      <c r="O799" s="44">
        <v>1.19</v>
      </c>
      <c r="P799" s="44">
        <v>0.06</v>
      </c>
      <c r="Q799" s="44">
        <v>0.41</v>
      </c>
      <c r="R799" s="44">
        <v>0</v>
      </c>
      <c r="S799" s="44">
        <v>0.96</v>
      </c>
      <c r="T799" s="44">
        <v>0.9</v>
      </c>
      <c r="U799" s="44">
        <v>0.22</v>
      </c>
      <c r="V799" s="44">
        <v>2.4900000000000002</v>
      </c>
      <c r="W799" s="44">
        <v>10.28</v>
      </c>
      <c r="X799" s="44">
        <v>2.34</v>
      </c>
      <c r="Y799" s="44">
        <v>8.77</v>
      </c>
      <c r="Z799" s="44">
        <v>0.73</v>
      </c>
      <c r="AA799" s="44">
        <v>0.04</v>
      </c>
      <c r="AB799" s="44">
        <v>0.96</v>
      </c>
      <c r="AC799" s="152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BM800" s="55"/>
    </row>
    <row r="801" spans="1:65" ht="15">
      <c r="B801" s="8" t="s">
        <v>681</v>
      </c>
      <c r="BM801" s="27" t="s">
        <v>67</v>
      </c>
    </row>
    <row r="802" spans="1:65" ht="15">
      <c r="A802" s="24" t="s">
        <v>6</v>
      </c>
      <c r="B802" s="18" t="s">
        <v>114</v>
      </c>
      <c r="C802" s="15" t="s">
        <v>115</v>
      </c>
      <c r="D802" s="16" t="s">
        <v>244</v>
      </c>
      <c r="E802" s="17" t="s">
        <v>244</v>
      </c>
      <c r="F802" s="17" t="s">
        <v>244</v>
      </c>
      <c r="G802" s="17" t="s">
        <v>244</v>
      </c>
      <c r="H802" s="17" t="s">
        <v>244</v>
      </c>
      <c r="I802" s="17" t="s">
        <v>244</v>
      </c>
      <c r="J802" s="17" t="s">
        <v>244</v>
      </c>
      <c r="K802" s="17" t="s">
        <v>244</v>
      </c>
      <c r="L802" s="17" t="s">
        <v>244</v>
      </c>
      <c r="M802" s="17" t="s">
        <v>244</v>
      </c>
      <c r="N802" s="17" t="s">
        <v>244</v>
      </c>
      <c r="O802" s="17" t="s">
        <v>244</v>
      </c>
      <c r="P802" s="17" t="s">
        <v>244</v>
      </c>
      <c r="Q802" s="17" t="s">
        <v>244</v>
      </c>
      <c r="R802" s="17" t="s">
        <v>244</v>
      </c>
      <c r="S802" s="17" t="s">
        <v>244</v>
      </c>
      <c r="T802" s="17" t="s">
        <v>244</v>
      </c>
      <c r="U802" s="17" t="s">
        <v>244</v>
      </c>
      <c r="V802" s="17" t="s">
        <v>244</v>
      </c>
      <c r="W802" s="17" t="s">
        <v>244</v>
      </c>
      <c r="X802" s="17" t="s">
        <v>244</v>
      </c>
      <c r="Y802" s="17" t="s">
        <v>244</v>
      </c>
      <c r="Z802" s="17" t="s">
        <v>244</v>
      </c>
      <c r="AA802" s="17" t="s">
        <v>244</v>
      </c>
      <c r="AB802" s="17" t="s">
        <v>244</v>
      </c>
      <c r="AC802" s="152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245</v>
      </c>
      <c r="C803" s="9" t="s">
        <v>245</v>
      </c>
      <c r="D803" s="150" t="s">
        <v>247</v>
      </c>
      <c r="E803" s="151" t="s">
        <v>248</v>
      </c>
      <c r="F803" s="151" t="s">
        <v>249</v>
      </c>
      <c r="G803" s="151" t="s">
        <v>250</v>
      </c>
      <c r="H803" s="151" t="s">
        <v>252</v>
      </c>
      <c r="I803" s="151" t="s">
        <v>253</v>
      </c>
      <c r="J803" s="151" t="s">
        <v>254</v>
      </c>
      <c r="K803" s="151" t="s">
        <v>255</v>
      </c>
      <c r="L803" s="151" t="s">
        <v>256</v>
      </c>
      <c r="M803" s="151" t="s">
        <v>257</v>
      </c>
      <c r="N803" s="151" t="s">
        <v>258</v>
      </c>
      <c r="O803" s="151" t="s">
        <v>259</v>
      </c>
      <c r="P803" s="151" t="s">
        <v>260</v>
      </c>
      <c r="Q803" s="151" t="s">
        <v>261</v>
      </c>
      <c r="R803" s="151" t="s">
        <v>262</v>
      </c>
      <c r="S803" s="151" t="s">
        <v>263</v>
      </c>
      <c r="T803" s="151" t="s">
        <v>265</v>
      </c>
      <c r="U803" s="151" t="s">
        <v>283</v>
      </c>
      <c r="V803" s="151" t="s">
        <v>305</v>
      </c>
      <c r="W803" s="151" t="s">
        <v>284</v>
      </c>
      <c r="X803" s="151" t="s">
        <v>266</v>
      </c>
      <c r="Y803" s="151" t="s">
        <v>267</v>
      </c>
      <c r="Z803" s="151" t="s">
        <v>285</v>
      </c>
      <c r="AA803" s="151" t="s">
        <v>268</v>
      </c>
      <c r="AB803" s="151" t="s">
        <v>269</v>
      </c>
      <c r="AC803" s="152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286</v>
      </c>
      <c r="E804" s="11" t="s">
        <v>289</v>
      </c>
      <c r="F804" s="11" t="s">
        <v>289</v>
      </c>
      <c r="G804" s="11" t="s">
        <v>286</v>
      </c>
      <c r="H804" s="11" t="s">
        <v>288</v>
      </c>
      <c r="I804" s="11" t="s">
        <v>286</v>
      </c>
      <c r="J804" s="11" t="s">
        <v>286</v>
      </c>
      <c r="K804" s="11" t="s">
        <v>286</v>
      </c>
      <c r="L804" s="11" t="s">
        <v>286</v>
      </c>
      <c r="M804" s="11" t="s">
        <v>286</v>
      </c>
      <c r="N804" s="11" t="s">
        <v>286</v>
      </c>
      <c r="O804" s="11" t="s">
        <v>288</v>
      </c>
      <c r="P804" s="11" t="s">
        <v>289</v>
      </c>
      <c r="Q804" s="11" t="s">
        <v>286</v>
      </c>
      <c r="R804" s="11" t="s">
        <v>288</v>
      </c>
      <c r="S804" s="11" t="s">
        <v>289</v>
      </c>
      <c r="T804" s="11" t="s">
        <v>289</v>
      </c>
      <c r="U804" s="11" t="s">
        <v>289</v>
      </c>
      <c r="V804" s="11" t="s">
        <v>286</v>
      </c>
      <c r="W804" s="11" t="s">
        <v>286</v>
      </c>
      <c r="X804" s="11" t="s">
        <v>289</v>
      </c>
      <c r="Y804" s="11" t="s">
        <v>289</v>
      </c>
      <c r="Z804" s="11" t="s">
        <v>289</v>
      </c>
      <c r="AA804" s="11" t="s">
        <v>289</v>
      </c>
      <c r="AB804" s="11" t="s">
        <v>286</v>
      </c>
      <c r="AC804" s="152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/>
      <c r="C805" s="9"/>
      <c r="D805" s="25" t="s">
        <v>335</v>
      </c>
      <c r="E805" s="25" t="s">
        <v>335</v>
      </c>
      <c r="F805" s="25" t="s">
        <v>335</v>
      </c>
      <c r="G805" s="25" t="s">
        <v>336</v>
      </c>
      <c r="H805" s="25" t="s">
        <v>337</v>
      </c>
      <c r="I805" s="25" t="s">
        <v>336</v>
      </c>
      <c r="J805" s="25" t="s">
        <v>336</v>
      </c>
      <c r="K805" s="25" t="s">
        <v>336</v>
      </c>
      <c r="L805" s="25" t="s">
        <v>336</v>
      </c>
      <c r="M805" s="25" t="s">
        <v>336</v>
      </c>
      <c r="N805" s="25" t="s">
        <v>337</v>
      </c>
      <c r="O805" s="25" t="s">
        <v>336</v>
      </c>
      <c r="P805" s="25" t="s">
        <v>337</v>
      </c>
      <c r="Q805" s="25" t="s">
        <v>338</v>
      </c>
      <c r="R805" s="25" t="s">
        <v>337</v>
      </c>
      <c r="S805" s="25" t="s">
        <v>338</v>
      </c>
      <c r="T805" s="25" t="s">
        <v>338</v>
      </c>
      <c r="U805" s="25" t="s">
        <v>339</v>
      </c>
      <c r="V805" s="25" t="s">
        <v>337</v>
      </c>
      <c r="W805" s="25" t="s">
        <v>336</v>
      </c>
      <c r="X805" s="25" t="s">
        <v>337</v>
      </c>
      <c r="Y805" s="25" t="s">
        <v>337</v>
      </c>
      <c r="Z805" s="25" t="s">
        <v>336</v>
      </c>
      <c r="AA805" s="25" t="s">
        <v>336</v>
      </c>
      <c r="AB805" s="25" t="s">
        <v>119</v>
      </c>
      <c r="AC805" s="152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8">
        <v>1</v>
      </c>
      <c r="C806" s="14">
        <v>1</v>
      </c>
      <c r="D806" s="212">
        <v>20.73</v>
      </c>
      <c r="E806" s="211">
        <v>16.3</v>
      </c>
      <c r="F806" s="211">
        <v>13.849883810921467</v>
      </c>
      <c r="G806" s="211">
        <v>15.860000000000001</v>
      </c>
      <c r="H806" s="212">
        <v>5.3</v>
      </c>
      <c r="I806" s="211">
        <v>16.399999999999999</v>
      </c>
      <c r="J806" s="211">
        <v>17.5</v>
      </c>
      <c r="K806" s="211">
        <v>17.75</v>
      </c>
      <c r="L806" s="211">
        <v>14.85</v>
      </c>
      <c r="M806" s="211">
        <v>16.649999999999999</v>
      </c>
      <c r="N806" s="212">
        <v>11.81</v>
      </c>
      <c r="O806" s="212">
        <v>18</v>
      </c>
      <c r="P806" s="211">
        <v>15.39</v>
      </c>
      <c r="Q806" s="211">
        <v>16.133300681475916</v>
      </c>
      <c r="R806" s="212">
        <v>15</v>
      </c>
      <c r="S806" s="211">
        <v>15.85</v>
      </c>
      <c r="T806" s="212">
        <v>15</v>
      </c>
      <c r="U806" s="211">
        <v>17.600000000000001</v>
      </c>
      <c r="V806" s="212">
        <v>13.87</v>
      </c>
      <c r="W806" s="212">
        <v>27.71</v>
      </c>
      <c r="X806" s="211">
        <v>19.100000000000001</v>
      </c>
      <c r="Y806" s="211">
        <v>15.299999999999999</v>
      </c>
      <c r="Z806" s="211">
        <v>19.3</v>
      </c>
      <c r="AA806" s="211">
        <v>20.059999999999999</v>
      </c>
      <c r="AB806" s="211">
        <v>16.149999999999999</v>
      </c>
      <c r="AC806" s="213"/>
      <c r="AD806" s="214"/>
      <c r="AE806" s="214"/>
      <c r="AF806" s="214"/>
      <c r="AG806" s="214"/>
      <c r="AH806" s="214"/>
      <c r="AI806" s="214"/>
      <c r="AJ806" s="214"/>
      <c r="AK806" s="214"/>
      <c r="AL806" s="214"/>
      <c r="AM806" s="214"/>
      <c r="AN806" s="214"/>
      <c r="AO806" s="214"/>
      <c r="AP806" s="214"/>
      <c r="AQ806" s="214"/>
      <c r="AR806" s="214"/>
      <c r="AS806" s="214"/>
      <c r="AT806" s="214"/>
      <c r="AU806" s="214"/>
      <c r="AV806" s="214"/>
      <c r="AW806" s="214"/>
      <c r="AX806" s="214"/>
      <c r="AY806" s="214"/>
      <c r="AZ806" s="214"/>
      <c r="BA806" s="214"/>
      <c r="BB806" s="214"/>
      <c r="BC806" s="214"/>
      <c r="BD806" s="214"/>
      <c r="BE806" s="214"/>
      <c r="BF806" s="214"/>
      <c r="BG806" s="214"/>
      <c r="BH806" s="214"/>
      <c r="BI806" s="214"/>
      <c r="BJ806" s="214"/>
      <c r="BK806" s="214"/>
      <c r="BL806" s="214"/>
      <c r="BM806" s="215">
        <v>1</v>
      </c>
    </row>
    <row r="807" spans="1:65">
      <c r="A807" s="29"/>
      <c r="B807" s="19">
        <v>1</v>
      </c>
      <c r="C807" s="9">
        <v>2</v>
      </c>
      <c r="D807" s="217">
        <v>20.399999999999999</v>
      </c>
      <c r="E807" s="216">
        <v>16.2</v>
      </c>
      <c r="F807" s="216">
        <v>14.305878400314116</v>
      </c>
      <c r="G807" s="216">
        <v>15.400000000000002</v>
      </c>
      <c r="H807" s="217">
        <v>5.3</v>
      </c>
      <c r="I807" s="216">
        <v>16.05</v>
      </c>
      <c r="J807" s="216">
        <v>17.600000000000001</v>
      </c>
      <c r="K807" s="216">
        <v>19.05</v>
      </c>
      <c r="L807" s="216">
        <v>15.05</v>
      </c>
      <c r="M807" s="216">
        <v>16.95</v>
      </c>
      <c r="N807" s="217">
        <v>11.13</v>
      </c>
      <c r="O807" s="217">
        <v>18</v>
      </c>
      <c r="P807" s="216">
        <v>15.570000000000002</v>
      </c>
      <c r="Q807" s="216">
        <v>15.613891678083865</v>
      </c>
      <c r="R807" s="217">
        <v>16</v>
      </c>
      <c r="S807" s="216">
        <v>15.720000000000002</v>
      </c>
      <c r="T807" s="217">
        <v>15</v>
      </c>
      <c r="U807" s="216">
        <v>17.2</v>
      </c>
      <c r="V807" s="217">
        <v>13.22</v>
      </c>
      <c r="W807" s="217">
        <v>26.65</v>
      </c>
      <c r="X807" s="216">
        <v>19.5</v>
      </c>
      <c r="Y807" s="216">
        <v>15.5</v>
      </c>
      <c r="Z807" s="216">
        <v>19.600000000000001</v>
      </c>
      <c r="AA807" s="216">
        <v>19.72</v>
      </c>
      <c r="AB807" s="216">
        <v>16.52</v>
      </c>
      <c r="AC807" s="213"/>
      <c r="AD807" s="214"/>
      <c r="AE807" s="214"/>
      <c r="AF807" s="214"/>
      <c r="AG807" s="214"/>
      <c r="AH807" s="214"/>
      <c r="AI807" s="214"/>
      <c r="AJ807" s="214"/>
      <c r="AK807" s="214"/>
      <c r="AL807" s="214"/>
      <c r="AM807" s="214"/>
      <c r="AN807" s="214"/>
      <c r="AO807" s="214"/>
      <c r="AP807" s="214"/>
      <c r="AQ807" s="214"/>
      <c r="AR807" s="214"/>
      <c r="AS807" s="214"/>
      <c r="AT807" s="214"/>
      <c r="AU807" s="214"/>
      <c r="AV807" s="214"/>
      <c r="AW807" s="214"/>
      <c r="AX807" s="214"/>
      <c r="AY807" s="214"/>
      <c r="AZ807" s="214"/>
      <c r="BA807" s="214"/>
      <c r="BB807" s="214"/>
      <c r="BC807" s="214"/>
      <c r="BD807" s="214"/>
      <c r="BE807" s="214"/>
      <c r="BF807" s="214"/>
      <c r="BG807" s="214"/>
      <c r="BH807" s="214"/>
      <c r="BI807" s="214"/>
      <c r="BJ807" s="214"/>
      <c r="BK807" s="214"/>
      <c r="BL807" s="214"/>
      <c r="BM807" s="215">
        <v>26</v>
      </c>
    </row>
    <row r="808" spans="1:65">
      <c r="A808" s="29"/>
      <c r="B808" s="19">
        <v>1</v>
      </c>
      <c r="C808" s="9">
        <v>3</v>
      </c>
      <c r="D808" s="217">
        <v>20.420000000000002</v>
      </c>
      <c r="E808" s="216">
        <v>16.600000000000001</v>
      </c>
      <c r="F808" s="216">
        <v>14.356150223398316</v>
      </c>
      <c r="G808" s="216">
        <v>15.68</v>
      </c>
      <c r="H808" s="217">
        <v>6</v>
      </c>
      <c r="I808" s="216">
        <v>16.149999999999999</v>
      </c>
      <c r="J808" s="216">
        <v>17.25</v>
      </c>
      <c r="K808" s="216">
        <v>18.3</v>
      </c>
      <c r="L808" s="216">
        <v>15.299999999999999</v>
      </c>
      <c r="M808" s="216">
        <v>16.7</v>
      </c>
      <c r="N808" s="217">
        <v>11.08</v>
      </c>
      <c r="O808" s="217">
        <v>15</v>
      </c>
      <c r="P808" s="216">
        <v>15.23</v>
      </c>
      <c r="Q808" s="216">
        <v>15.943644265379939</v>
      </c>
      <c r="R808" s="217">
        <v>16</v>
      </c>
      <c r="S808" s="216">
        <v>15.63</v>
      </c>
      <c r="T808" s="217">
        <v>16</v>
      </c>
      <c r="U808" s="216">
        <v>17.7</v>
      </c>
      <c r="V808" s="217">
        <v>10</v>
      </c>
      <c r="W808" s="217">
        <v>26.57</v>
      </c>
      <c r="X808" s="216">
        <v>19.7</v>
      </c>
      <c r="Y808" s="216">
        <v>15.299999999999999</v>
      </c>
      <c r="Z808" s="216">
        <v>19.7</v>
      </c>
      <c r="AA808" s="216">
        <v>20.239999999999998</v>
      </c>
      <c r="AB808" s="216">
        <v>16.34</v>
      </c>
      <c r="AC808" s="213"/>
      <c r="AD808" s="214"/>
      <c r="AE808" s="214"/>
      <c r="AF808" s="214"/>
      <c r="AG808" s="214"/>
      <c r="AH808" s="214"/>
      <c r="AI808" s="214"/>
      <c r="AJ808" s="214"/>
      <c r="AK808" s="214"/>
      <c r="AL808" s="214"/>
      <c r="AM808" s="214"/>
      <c r="AN808" s="214"/>
      <c r="AO808" s="214"/>
      <c r="AP808" s="214"/>
      <c r="AQ808" s="214"/>
      <c r="AR808" s="214"/>
      <c r="AS808" s="214"/>
      <c r="AT808" s="214"/>
      <c r="AU808" s="214"/>
      <c r="AV808" s="214"/>
      <c r="AW808" s="214"/>
      <c r="AX808" s="214"/>
      <c r="AY808" s="214"/>
      <c r="AZ808" s="214"/>
      <c r="BA808" s="214"/>
      <c r="BB808" s="214"/>
      <c r="BC808" s="214"/>
      <c r="BD808" s="214"/>
      <c r="BE808" s="214"/>
      <c r="BF808" s="214"/>
      <c r="BG808" s="214"/>
      <c r="BH808" s="214"/>
      <c r="BI808" s="214"/>
      <c r="BJ808" s="214"/>
      <c r="BK808" s="214"/>
      <c r="BL808" s="214"/>
      <c r="BM808" s="215">
        <v>16</v>
      </c>
    </row>
    <row r="809" spans="1:65">
      <c r="A809" s="29"/>
      <c r="B809" s="19">
        <v>1</v>
      </c>
      <c r="C809" s="9">
        <v>4</v>
      </c>
      <c r="D809" s="217">
        <v>20.78</v>
      </c>
      <c r="E809" s="216">
        <v>16.399999999999999</v>
      </c>
      <c r="F809" s="216">
        <v>14.389723945211317</v>
      </c>
      <c r="G809" s="216">
        <v>16.61</v>
      </c>
      <c r="H809" s="217">
        <v>5.3</v>
      </c>
      <c r="I809" s="216">
        <v>16.2</v>
      </c>
      <c r="J809" s="216">
        <v>17.399999999999999</v>
      </c>
      <c r="K809" s="216">
        <v>17.850000000000001</v>
      </c>
      <c r="L809" s="216">
        <v>15.2</v>
      </c>
      <c r="M809" s="216">
        <v>16.7</v>
      </c>
      <c r="N809" s="217">
        <v>11.47</v>
      </c>
      <c r="O809" s="217">
        <v>16</v>
      </c>
      <c r="P809" s="216">
        <v>15.48</v>
      </c>
      <c r="Q809" s="216">
        <v>15.869535236350751</v>
      </c>
      <c r="R809" s="217">
        <v>16</v>
      </c>
      <c r="S809" s="216">
        <v>15.380000000000003</v>
      </c>
      <c r="T809" s="217">
        <v>17</v>
      </c>
      <c r="U809" s="216">
        <v>17.3</v>
      </c>
      <c r="V809" s="217">
        <v>11.52</v>
      </c>
      <c r="W809" s="217">
        <v>27.67</v>
      </c>
      <c r="X809" s="216">
        <v>19.399999999999999</v>
      </c>
      <c r="Y809" s="216">
        <v>15.7</v>
      </c>
      <c r="Z809" s="216">
        <v>20</v>
      </c>
      <c r="AA809" s="216">
        <v>19.850000000000001</v>
      </c>
      <c r="AB809" s="216">
        <v>16.329999999999998</v>
      </c>
      <c r="AC809" s="213"/>
      <c r="AD809" s="214"/>
      <c r="AE809" s="214"/>
      <c r="AF809" s="214"/>
      <c r="AG809" s="214"/>
      <c r="AH809" s="214"/>
      <c r="AI809" s="214"/>
      <c r="AJ809" s="214"/>
      <c r="AK809" s="214"/>
      <c r="AL809" s="214"/>
      <c r="AM809" s="214"/>
      <c r="AN809" s="214"/>
      <c r="AO809" s="214"/>
      <c r="AP809" s="214"/>
      <c r="AQ809" s="214"/>
      <c r="AR809" s="214"/>
      <c r="AS809" s="214"/>
      <c r="AT809" s="214"/>
      <c r="AU809" s="214"/>
      <c r="AV809" s="214"/>
      <c r="AW809" s="214"/>
      <c r="AX809" s="214"/>
      <c r="AY809" s="214"/>
      <c r="AZ809" s="214"/>
      <c r="BA809" s="214"/>
      <c r="BB809" s="214"/>
      <c r="BC809" s="214"/>
      <c r="BD809" s="214"/>
      <c r="BE809" s="214"/>
      <c r="BF809" s="214"/>
      <c r="BG809" s="214"/>
      <c r="BH809" s="214"/>
      <c r="BI809" s="214"/>
      <c r="BJ809" s="214"/>
      <c r="BK809" s="214"/>
      <c r="BL809" s="214"/>
      <c r="BM809" s="215">
        <v>16.752428674330318</v>
      </c>
    </row>
    <row r="810" spans="1:65">
      <c r="A810" s="29"/>
      <c r="B810" s="19">
        <v>1</v>
      </c>
      <c r="C810" s="9">
        <v>5</v>
      </c>
      <c r="D810" s="217">
        <v>20.93</v>
      </c>
      <c r="E810" s="216">
        <v>16</v>
      </c>
      <c r="F810" s="216">
        <v>13.456620055656892</v>
      </c>
      <c r="G810" s="216">
        <v>16.02</v>
      </c>
      <c r="H810" s="217">
        <v>5.7</v>
      </c>
      <c r="I810" s="216">
        <v>16.399999999999999</v>
      </c>
      <c r="J810" s="216">
        <v>17.2</v>
      </c>
      <c r="K810" s="216">
        <v>18.149999999999999</v>
      </c>
      <c r="L810" s="216">
        <v>15.15</v>
      </c>
      <c r="M810" s="216">
        <v>16.75</v>
      </c>
      <c r="N810" s="217">
        <v>11.75</v>
      </c>
      <c r="O810" s="217">
        <v>16</v>
      </c>
      <c r="P810" s="216">
        <v>15.639999999999999</v>
      </c>
      <c r="Q810" s="216">
        <v>16.138464582722776</v>
      </c>
      <c r="R810" s="217">
        <v>18</v>
      </c>
      <c r="S810" s="216">
        <v>16.04</v>
      </c>
      <c r="T810" s="217">
        <v>16</v>
      </c>
      <c r="U810" s="216">
        <v>17.100000000000001</v>
      </c>
      <c r="V810" s="217">
        <v>11.28</v>
      </c>
      <c r="W810" s="217">
        <v>27.23</v>
      </c>
      <c r="X810" s="216">
        <v>19.100000000000001</v>
      </c>
      <c r="Y810" s="216">
        <v>14.9</v>
      </c>
      <c r="Z810" s="216">
        <v>19.7</v>
      </c>
      <c r="AA810" s="216">
        <v>19.52</v>
      </c>
      <c r="AB810" s="216">
        <v>16.39</v>
      </c>
      <c r="AC810" s="213"/>
      <c r="AD810" s="214"/>
      <c r="AE810" s="214"/>
      <c r="AF810" s="214"/>
      <c r="AG810" s="214"/>
      <c r="AH810" s="214"/>
      <c r="AI810" s="214"/>
      <c r="AJ810" s="214"/>
      <c r="AK810" s="214"/>
      <c r="AL810" s="214"/>
      <c r="AM810" s="214"/>
      <c r="AN810" s="214"/>
      <c r="AO810" s="214"/>
      <c r="AP810" s="214"/>
      <c r="AQ810" s="214"/>
      <c r="AR810" s="214"/>
      <c r="AS810" s="214"/>
      <c r="AT810" s="214"/>
      <c r="AU810" s="214"/>
      <c r="AV810" s="214"/>
      <c r="AW810" s="214"/>
      <c r="AX810" s="214"/>
      <c r="AY810" s="214"/>
      <c r="AZ810" s="214"/>
      <c r="BA810" s="214"/>
      <c r="BB810" s="214"/>
      <c r="BC810" s="214"/>
      <c r="BD810" s="214"/>
      <c r="BE810" s="214"/>
      <c r="BF810" s="214"/>
      <c r="BG810" s="214"/>
      <c r="BH810" s="214"/>
      <c r="BI810" s="214"/>
      <c r="BJ810" s="214"/>
      <c r="BK810" s="214"/>
      <c r="BL810" s="214"/>
      <c r="BM810" s="215">
        <v>107</v>
      </c>
    </row>
    <row r="811" spans="1:65">
      <c r="A811" s="29"/>
      <c r="B811" s="19">
        <v>1</v>
      </c>
      <c r="C811" s="9">
        <v>6</v>
      </c>
      <c r="D811" s="217">
        <v>20.39</v>
      </c>
      <c r="E811" s="216">
        <v>16.100000000000001</v>
      </c>
      <c r="F811" s="216">
        <v>13.452603424004288</v>
      </c>
      <c r="G811" s="216">
        <v>16.86</v>
      </c>
      <c r="H811" s="217">
        <v>5.5</v>
      </c>
      <c r="I811" s="216">
        <v>15.75</v>
      </c>
      <c r="J811" s="216">
        <v>17.399999999999999</v>
      </c>
      <c r="K811" s="216">
        <v>17.600000000000001</v>
      </c>
      <c r="L811" s="216">
        <v>14.8</v>
      </c>
      <c r="M811" s="218">
        <v>17.5</v>
      </c>
      <c r="N811" s="217">
        <v>11.12</v>
      </c>
      <c r="O811" s="217">
        <v>19</v>
      </c>
      <c r="P811" s="216">
        <v>15.639999999999999</v>
      </c>
      <c r="Q811" s="216">
        <v>15.598028478172601</v>
      </c>
      <c r="R811" s="217">
        <v>14</v>
      </c>
      <c r="S811" s="216">
        <v>15.469999999999999</v>
      </c>
      <c r="T811" s="217">
        <v>15</v>
      </c>
      <c r="U811" s="216">
        <v>17.2</v>
      </c>
      <c r="V811" s="217">
        <v>10.41</v>
      </c>
      <c r="W811" s="217">
        <v>26.79</v>
      </c>
      <c r="X811" s="216">
        <v>20.100000000000001</v>
      </c>
      <c r="Y811" s="216">
        <v>15</v>
      </c>
      <c r="Z811" s="216">
        <v>19.600000000000001</v>
      </c>
      <c r="AA811" s="216">
        <v>20</v>
      </c>
      <c r="AB811" s="216">
        <v>16</v>
      </c>
      <c r="AC811" s="213"/>
      <c r="AD811" s="214"/>
      <c r="AE811" s="214"/>
      <c r="AF811" s="214"/>
      <c r="AG811" s="214"/>
      <c r="AH811" s="214"/>
      <c r="AI811" s="214"/>
      <c r="AJ811" s="214"/>
      <c r="AK811" s="214"/>
      <c r="AL811" s="214"/>
      <c r="AM811" s="214"/>
      <c r="AN811" s="214"/>
      <c r="AO811" s="214"/>
      <c r="AP811" s="214"/>
      <c r="AQ811" s="214"/>
      <c r="AR811" s="214"/>
      <c r="AS811" s="214"/>
      <c r="AT811" s="214"/>
      <c r="AU811" s="214"/>
      <c r="AV811" s="214"/>
      <c r="AW811" s="214"/>
      <c r="AX811" s="214"/>
      <c r="AY811" s="214"/>
      <c r="AZ811" s="214"/>
      <c r="BA811" s="214"/>
      <c r="BB811" s="214"/>
      <c r="BC811" s="214"/>
      <c r="BD811" s="214"/>
      <c r="BE811" s="214"/>
      <c r="BF811" s="214"/>
      <c r="BG811" s="214"/>
      <c r="BH811" s="214"/>
      <c r="BI811" s="214"/>
      <c r="BJ811" s="214"/>
      <c r="BK811" s="214"/>
      <c r="BL811" s="214"/>
      <c r="BM811" s="219"/>
    </row>
    <row r="812" spans="1:65">
      <c r="A812" s="29"/>
      <c r="B812" s="20" t="s">
        <v>275</v>
      </c>
      <c r="C812" s="12"/>
      <c r="D812" s="220">
        <v>20.608333333333331</v>
      </c>
      <c r="E812" s="220">
        <v>16.266666666666666</v>
      </c>
      <c r="F812" s="220">
        <v>13.968476643251066</v>
      </c>
      <c r="G812" s="220">
        <v>16.071666666666669</v>
      </c>
      <c r="H812" s="220">
        <v>5.5166666666666666</v>
      </c>
      <c r="I812" s="220">
        <v>16.158333333333331</v>
      </c>
      <c r="J812" s="220">
        <v>17.391666666666666</v>
      </c>
      <c r="K812" s="220">
        <v>18.116666666666664</v>
      </c>
      <c r="L812" s="220">
        <v>15.058333333333332</v>
      </c>
      <c r="M812" s="220">
        <v>16.875</v>
      </c>
      <c r="N812" s="220">
        <v>11.393333333333333</v>
      </c>
      <c r="O812" s="220">
        <v>17</v>
      </c>
      <c r="P812" s="220">
        <v>15.491666666666667</v>
      </c>
      <c r="Q812" s="220">
        <v>15.882810820364307</v>
      </c>
      <c r="R812" s="220">
        <v>15.833333333333334</v>
      </c>
      <c r="S812" s="220">
        <v>15.681666666666667</v>
      </c>
      <c r="T812" s="220">
        <v>15.666666666666666</v>
      </c>
      <c r="U812" s="220">
        <v>17.350000000000001</v>
      </c>
      <c r="V812" s="220">
        <v>11.716666666666667</v>
      </c>
      <c r="W812" s="220">
        <v>27.103333333333335</v>
      </c>
      <c r="X812" s="220">
        <v>19.483333333333331</v>
      </c>
      <c r="Y812" s="220">
        <v>15.283333333333333</v>
      </c>
      <c r="Z812" s="220">
        <v>19.650000000000002</v>
      </c>
      <c r="AA812" s="220">
        <v>19.898333333333333</v>
      </c>
      <c r="AB812" s="220">
        <v>16.288333333333334</v>
      </c>
      <c r="AC812" s="213"/>
      <c r="AD812" s="214"/>
      <c r="AE812" s="214"/>
      <c r="AF812" s="214"/>
      <c r="AG812" s="214"/>
      <c r="AH812" s="214"/>
      <c r="AI812" s="214"/>
      <c r="AJ812" s="214"/>
      <c r="AK812" s="214"/>
      <c r="AL812" s="214"/>
      <c r="AM812" s="214"/>
      <c r="AN812" s="214"/>
      <c r="AO812" s="214"/>
      <c r="AP812" s="214"/>
      <c r="AQ812" s="214"/>
      <c r="AR812" s="214"/>
      <c r="AS812" s="214"/>
      <c r="AT812" s="214"/>
      <c r="AU812" s="214"/>
      <c r="AV812" s="214"/>
      <c r="AW812" s="214"/>
      <c r="AX812" s="214"/>
      <c r="AY812" s="214"/>
      <c r="AZ812" s="214"/>
      <c r="BA812" s="214"/>
      <c r="BB812" s="214"/>
      <c r="BC812" s="214"/>
      <c r="BD812" s="214"/>
      <c r="BE812" s="214"/>
      <c r="BF812" s="214"/>
      <c r="BG812" s="214"/>
      <c r="BH812" s="214"/>
      <c r="BI812" s="214"/>
      <c r="BJ812" s="214"/>
      <c r="BK812" s="214"/>
      <c r="BL812" s="214"/>
      <c r="BM812" s="219"/>
    </row>
    <row r="813" spans="1:65">
      <c r="A813" s="29"/>
      <c r="B813" s="3" t="s">
        <v>276</v>
      </c>
      <c r="C813" s="28"/>
      <c r="D813" s="216">
        <v>20.575000000000003</v>
      </c>
      <c r="E813" s="216">
        <v>16.25</v>
      </c>
      <c r="F813" s="216">
        <v>14.077881105617791</v>
      </c>
      <c r="G813" s="216">
        <v>15.940000000000001</v>
      </c>
      <c r="H813" s="216">
        <v>5.4</v>
      </c>
      <c r="I813" s="216">
        <v>16.174999999999997</v>
      </c>
      <c r="J813" s="216">
        <v>17.399999999999999</v>
      </c>
      <c r="K813" s="216">
        <v>18</v>
      </c>
      <c r="L813" s="216">
        <v>15.100000000000001</v>
      </c>
      <c r="M813" s="216">
        <v>16.725000000000001</v>
      </c>
      <c r="N813" s="216">
        <v>11.3</v>
      </c>
      <c r="O813" s="216">
        <v>17</v>
      </c>
      <c r="P813" s="216">
        <v>15.525000000000002</v>
      </c>
      <c r="Q813" s="216">
        <v>15.906589750865345</v>
      </c>
      <c r="R813" s="216">
        <v>16</v>
      </c>
      <c r="S813" s="216">
        <v>15.675000000000001</v>
      </c>
      <c r="T813" s="216">
        <v>15.5</v>
      </c>
      <c r="U813" s="216">
        <v>17.25</v>
      </c>
      <c r="V813" s="216">
        <v>11.399999999999999</v>
      </c>
      <c r="W813" s="216">
        <v>27.009999999999998</v>
      </c>
      <c r="X813" s="216">
        <v>19.45</v>
      </c>
      <c r="Y813" s="216">
        <v>15.299999999999999</v>
      </c>
      <c r="Z813" s="216">
        <v>19.649999999999999</v>
      </c>
      <c r="AA813" s="216">
        <v>19.925000000000001</v>
      </c>
      <c r="AB813" s="216">
        <v>16.335000000000001</v>
      </c>
      <c r="AC813" s="213"/>
      <c r="AD813" s="214"/>
      <c r="AE813" s="214"/>
      <c r="AF813" s="214"/>
      <c r="AG813" s="214"/>
      <c r="AH813" s="214"/>
      <c r="AI813" s="214"/>
      <c r="AJ813" s="214"/>
      <c r="AK813" s="214"/>
      <c r="AL813" s="214"/>
      <c r="AM813" s="214"/>
      <c r="AN813" s="214"/>
      <c r="AO813" s="214"/>
      <c r="AP813" s="214"/>
      <c r="AQ813" s="214"/>
      <c r="AR813" s="214"/>
      <c r="AS813" s="214"/>
      <c r="AT813" s="214"/>
      <c r="AU813" s="214"/>
      <c r="AV813" s="214"/>
      <c r="AW813" s="214"/>
      <c r="AX813" s="214"/>
      <c r="AY813" s="214"/>
      <c r="AZ813" s="214"/>
      <c r="BA813" s="214"/>
      <c r="BB813" s="214"/>
      <c r="BC813" s="214"/>
      <c r="BD813" s="214"/>
      <c r="BE813" s="214"/>
      <c r="BF813" s="214"/>
      <c r="BG813" s="214"/>
      <c r="BH813" s="214"/>
      <c r="BI813" s="214"/>
      <c r="BJ813" s="214"/>
      <c r="BK813" s="214"/>
      <c r="BL813" s="214"/>
      <c r="BM813" s="219"/>
    </row>
    <row r="814" spans="1:65">
      <c r="A814" s="29"/>
      <c r="B814" s="3" t="s">
        <v>277</v>
      </c>
      <c r="C814" s="28"/>
      <c r="D814" s="216">
        <v>0.23421500094286588</v>
      </c>
      <c r="E814" s="216">
        <v>0.21602468994692881</v>
      </c>
      <c r="F814" s="216">
        <v>0.44356885470054247</v>
      </c>
      <c r="G814" s="216">
        <v>0.5591571037433628</v>
      </c>
      <c r="H814" s="216">
        <v>0.2857738033247042</v>
      </c>
      <c r="I814" s="216">
        <v>0.2437553418218078</v>
      </c>
      <c r="J814" s="216">
        <v>0.14972196454317194</v>
      </c>
      <c r="K814" s="216">
        <v>0.5250396810400777</v>
      </c>
      <c r="L814" s="216">
        <v>0.19853631070075442</v>
      </c>
      <c r="M814" s="216">
        <v>0.32365104665364547</v>
      </c>
      <c r="N814" s="216">
        <v>0.33134071085012595</v>
      </c>
      <c r="O814" s="216">
        <v>1.5491933384829668</v>
      </c>
      <c r="P814" s="216">
        <v>0.16067565673326659</v>
      </c>
      <c r="Q814" s="216">
        <v>0.23891398175919576</v>
      </c>
      <c r="R814" s="216">
        <v>1.3291601358251257</v>
      </c>
      <c r="S814" s="216">
        <v>0.24359118758006482</v>
      </c>
      <c r="T814" s="216">
        <v>0.81649658092772603</v>
      </c>
      <c r="U814" s="216">
        <v>0.24289915602982232</v>
      </c>
      <c r="V814" s="216">
        <v>1.5349614544563359</v>
      </c>
      <c r="W814" s="216">
        <v>0.50859282994028499</v>
      </c>
      <c r="X814" s="216">
        <v>0.38166302763912902</v>
      </c>
      <c r="Y814" s="216">
        <v>0.29944392908634243</v>
      </c>
      <c r="Z814" s="216">
        <v>0.22583179581272389</v>
      </c>
      <c r="AA814" s="216">
        <v>0.25709271997990629</v>
      </c>
      <c r="AB814" s="216">
        <v>0.18476110701840551</v>
      </c>
      <c r="AC814" s="213"/>
      <c r="AD814" s="214"/>
      <c r="AE814" s="214"/>
      <c r="AF814" s="214"/>
      <c r="AG814" s="214"/>
      <c r="AH814" s="214"/>
      <c r="AI814" s="214"/>
      <c r="AJ814" s="214"/>
      <c r="AK814" s="214"/>
      <c r="AL814" s="214"/>
      <c r="AM814" s="214"/>
      <c r="AN814" s="214"/>
      <c r="AO814" s="214"/>
      <c r="AP814" s="214"/>
      <c r="AQ814" s="214"/>
      <c r="AR814" s="214"/>
      <c r="AS814" s="214"/>
      <c r="AT814" s="214"/>
      <c r="AU814" s="214"/>
      <c r="AV814" s="214"/>
      <c r="AW814" s="214"/>
      <c r="AX814" s="214"/>
      <c r="AY814" s="214"/>
      <c r="AZ814" s="214"/>
      <c r="BA814" s="214"/>
      <c r="BB814" s="214"/>
      <c r="BC814" s="214"/>
      <c r="BD814" s="214"/>
      <c r="BE814" s="214"/>
      <c r="BF814" s="214"/>
      <c r="BG814" s="214"/>
      <c r="BH814" s="214"/>
      <c r="BI814" s="214"/>
      <c r="BJ814" s="214"/>
      <c r="BK814" s="214"/>
      <c r="BL814" s="214"/>
      <c r="BM814" s="219"/>
    </row>
    <row r="815" spans="1:65">
      <c r="A815" s="29"/>
      <c r="B815" s="3" t="s">
        <v>87</v>
      </c>
      <c r="C815" s="28"/>
      <c r="D815" s="13">
        <v>1.1365062722662316E-2</v>
      </c>
      <c r="E815" s="13">
        <v>1.3280206349196444E-2</v>
      </c>
      <c r="F815" s="13">
        <v>3.1754991330057082E-2</v>
      </c>
      <c r="G815" s="13">
        <v>3.4791482136888686E-2</v>
      </c>
      <c r="H815" s="13">
        <v>5.1801897883632181E-2</v>
      </c>
      <c r="I815" s="13">
        <v>1.5085426002381093E-2</v>
      </c>
      <c r="J815" s="13">
        <v>8.608833610532168E-3</v>
      </c>
      <c r="K815" s="13">
        <v>2.8981031152166208E-2</v>
      </c>
      <c r="L815" s="13">
        <v>1.3184481064798304E-2</v>
      </c>
      <c r="M815" s="13">
        <v>1.917932128317899E-2</v>
      </c>
      <c r="N815" s="13">
        <v>2.908198164278461E-2</v>
      </c>
      <c r="O815" s="13">
        <v>9.1129019910762749E-2</v>
      </c>
      <c r="P815" s="13">
        <v>1.0371747610538993E-2</v>
      </c>
      <c r="Q815" s="13">
        <v>1.5042298523940723E-2</v>
      </c>
      <c r="R815" s="13">
        <v>8.3946955946850046E-2</v>
      </c>
      <c r="S815" s="13">
        <v>1.5533501174199053E-2</v>
      </c>
      <c r="T815" s="13">
        <v>5.211680303793996E-2</v>
      </c>
      <c r="U815" s="13">
        <v>1.3999951356185723E-2</v>
      </c>
      <c r="V815" s="13">
        <v>0.13100666752116666</v>
      </c>
      <c r="W815" s="13">
        <v>1.8764954984883224E-2</v>
      </c>
      <c r="X815" s="13">
        <v>1.958920586685008E-2</v>
      </c>
      <c r="Y815" s="13">
        <v>1.9592841597797759E-2</v>
      </c>
      <c r="Z815" s="13">
        <v>1.1492712255100452E-2</v>
      </c>
      <c r="AA815" s="13">
        <v>1.2920314263166411E-2</v>
      </c>
      <c r="AB815" s="13">
        <v>1.1343156063751489E-2</v>
      </c>
      <c r="AC815" s="152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278</v>
      </c>
      <c r="C816" s="28"/>
      <c r="D816" s="13">
        <v>0.23016988962987806</v>
      </c>
      <c r="E816" s="13">
        <v>-2.8996512512122097E-2</v>
      </c>
      <c r="F816" s="13">
        <v>-0.16618199576907267</v>
      </c>
      <c r="G816" s="13">
        <v>-4.063661579450728E-2</v>
      </c>
      <c r="H816" s="13">
        <v>-0.67069451397695945</v>
      </c>
      <c r="I816" s="13">
        <v>-3.5463236557891853E-2</v>
      </c>
      <c r="J816" s="13">
        <v>3.8157929501639876E-2</v>
      </c>
      <c r="K816" s="13">
        <v>8.1435236577175329E-2</v>
      </c>
      <c r="L816" s="13">
        <v>-0.10112535763801467</v>
      </c>
      <c r="M816" s="13">
        <v>7.3166302064306965E-3</v>
      </c>
      <c r="N816" s="13">
        <v>-0.31989960650951499</v>
      </c>
      <c r="O816" s="13">
        <v>1.4778234874626595E-2</v>
      </c>
      <c r="P816" s="13">
        <v>-7.5258461454935865E-2</v>
      </c>
      <c r="Q816" s="13">
        <v>-5.1909957109593452E-2</v>
      </c>
      <c r="R816" s="13">
        <v>-5.4863408695200677E-2</v>
      </c>
      <c r="S816" s="13">
        <v>-6.3916822359278314E-2</v>
      </c>
      <c r="T816" s="13">
        <v>-6.4812214919461875E-2</v>
      </c>
      <c r="U816" s="13">
        <v>3.5670727945574798E-2</v>
      </c>
      <c r="V816" s="13">
        <v>-0.30059892243444852</v>
      </c>
      <c r="W816" s="13">
        <v>0.61787486818933113</v>
      </c>
      <c r="X816" s="13">
        <v>0.16301544761611586</v>
      </c>
      <c r="Y816" s="13">
        <v>-8.7694469235262251E-2</v>
      </c>
      <c r="Z816" s="13">
        <v>0.17296425384037728</v>
      </c>
      <c r="AA816" s="13">
        <v>0.18778797511452616</v>
      </c>
      <c r="AB816" s="13">
        <v>-2.7703167702968101E-2</v>
      </c>
      <c r="AC816" s="152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279</v>
      </c>
      <c r="C817" s="46"/>
      <c r="D817" s="44">
        <v>2.54</v>
      </c>
      <c r="E817" s="44">
        <v>0.03</v>
      </c>
      <c r="F817" s="44">
        <v>1.3</v>
      </c>
      <c r="G817" s="44">
        <v>0.08</v>
      </c>
      <c r="H817" s="44">
        <v>6.18</v>
      </c>
      <c r="I817" s="44">
        <v>0.03</v>
      </c>
      <c r="J817" s="44">
        <v>0.68</v>
      </c>
      <c r="K817" s="44">
        <v>1.1000000000000001</v>
      </c>
      <c r="L817" s="44">
        <v>0.67</v>
      </c>
      <c r="M817" s="44">
        <v>0.38</v>
      </c>
      <c r="N817" s="44">
        <v>2.79</v>
      </c>
      <c r="O817" s="44" t="s">
        <v>280</v>
      </c>
      <c r="P817" s="44">
        <v>0.42</v>
      </c>
      <c r="Q817" s="44">
        <v>0.19</v>
      </c>
      <c r="R817" s="44" t="s">
        <v>280</v>
      </c>
      <c r="S817" s="44">
        <v>0.31</v>
      </c>
      <c r="T817" s="44" t="s">
        <v>280</v>
      </c>
      <c r="U817" s="44">
        <v>0.66</v>
      </c>
      <c r="V817" s="44">
        <v>2.6</v>
      </c>
      <c r="W817" s="44">
        <v>6.29</v>
      </c>
      <c r="X817" s="44">
        <v>1.89</v>
      </c>
      <c r="Y817" s="44">
        <v>0.54</v>
      </c>
      <c r="Z817" s="44">
        <v>1.99</v>
      </c>
      <c r="AA817" s="44">
        <v>2.13</v>
      </c>
      <c r="AB817" s="44">
        <v>0.04</v>
      </c>
      <c r="AC817" s="152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 t="s">
        <v>341</v>
      </c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BM818" s="55"/>
    </row>
    <row r="819" spans="1:65">
      <c r="BM819" s="55"/>
    </row>
    <row r="820" spans="1:65" ht="15">
      <c r="B820" s="8" t="s">
        <v>682</v>
      </c>
      <c r="BM820" s="27" t="s">
        <v>67</v>
      </c>
    </row>
    <row r="821" spans="1:65" ht="15">
      <c r="A821" s="24" t="s">
        <v>9</v>
      </c>
      <c r="B821" s="18" t="s">
        <v>114</v>
      </c>
      <c r="C821" s="15" t="s">
        <v>115</v>
      </c>
      <c r="D821" s="16" t="s">
        <v>244</v>
      </c>
      <c r="E821" s="17" t="s">
        <v>244</v>
      </c>
      <c r="F821" s="17" t="s">
        <v>244</v>
      </c>
      <c r="G821" s="17" t="s">
        <v>244</v>
      </c>
      <c r="H821" s="17" t="s">
        <v>244</v>
      </c>
      <c r="I821" s="17" t="s">
        <v>244</v>
      </c>
      <c r="J821" s="17" t="s">
        <v>244</v>
      </c>
      <c r="K821" s="17" t="s">
        <v>244</v>
      </c>
      <c r="L821" s="17" t="s">
        <v>244</v>
      </c>
      <c r="M821" s="17" t="s">
        <v>244</v>
      </c>
      <c r="N821" s="17" t="s">
        <v>244</v>
      </c>
      <c r="O821" s="17" t="s">
        <v>244</v>
      </c>
      <c r="P821" s="17" t="s">
        <v>244</v>
      </c>
      <c r="Q821" s="17" t="s">
        <v>244</v>
      </c>
      <c r="R821" s="17" t="s">
        <v>244</v>
      </c>
      <c r="S821" s="17" t="s">
        <v>244</v>
      </c>
      <c r="T821" s="17" t="s">
        <v>244</v>
      </c>
      <c r="U821" s="17" t="s">
        <v>244</v>
      </c>
      <c r="V821" s="17" t="s">
        <v>244</v>
      </c>
      <c r="W821" s="17" t="s">
        <v>244</v>
      </c>
      <c r="X821" s="17" t="s">
        <v>244</v>
      </c>
      <c r="Y821" s="17" t="s">
        <v>244</v>
      </c>
      <c r="Z821" s="17" t="s">
        <v>244</v>
      </c>
      <c r="AA821" s="17" t="s">
        <v>244</v>
      </c>
      <c r="AB821" s="152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245</v>
      </c>
      <c r="C822" s="9" t="s">
        <v>245</v>
      </c>
      <c r="D822" s="150" t="s">
        <v>247</v>
      </c>
      <c r="E822" s="151" t="s">
        <v>248</v>
      </c>
      <c r="F822" s="151" t="s">
        <v>249</v>
      </c>
      <c r="G822" s="151" t="s">
        <v>250</v>
      </c>
      <c r="H822" s="151" t="s">
        <v>252</v>
      </c>
      <c r="I822" s="151" t="s">
        <v>253</v>
      </c>
      <c r="J822" s="151" t="s">
        <v>254</v>
      </c>
      <c r="K822" s="151" t="s">
        <v>255</v>
      </c>
      <c r="L822" s="151" t="s">
        <v>256</v>
      </c>
      <c r="M822" s="151" t="s">
        <v>257</v>
      </c>
      <c r="N822" s="151" t="s">
        <v>258</v>
      </c>
      <c r="O822" s="151" t="s">
        <v>259</v>
      </c>
      <c r="P822" s="151" t="s">
        <v>260</v>
      </c>
      <c r="Q822" s="151" t="s">
        <v>261</v>
      </c>
      <c r="R822" s="151" t="s">
        <v>262</v>
      </c>
      <c r="S822" s="151" t="s">
        <v>263</v>
      </c>
      <c r="T822" s="151" t="s">
        <v>265</v>
      </c>
      <c r="U822" s="151" t="s">
        <v>283</v>
      </c>
      <c r="V822" s="151" t="s">
        <v>305</v>
      </c>
      <c r="W822" s="151" t="s">
        <v>284</v>
      </c>
      <c r="X822" s="151" t="s">
        <v>266</v>
      </c>
      <c r="Y822" s="151" t="s">
        <v>267</v>
      </c>
      <c r="Z822" s="151" t="s">
        <v>285</v>
      </c>
      <c r="AA822" s="151" t="s">
        <v>269</v>
      </c>
      <c r="AB822" s="152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288</v>
      </c>
      <c r="E823" s="11" t="s">
        <v>289</v>
      </c>
      <c r="F823" s="11" t="s">
        <v>289</v>
      </c>
      <c r="G823" s="11" t="s">
        <v>286</v>
      </c>
      <c r="H823" s="11" t="s">
        <v>288</v>
      </c>
      <c r="I823" s="11" t="s">
        <v>286</v>
      </c>
      <c r="J823" s="11" t="s">
        <v>286</v>
      </c>
      <c r="K823" s="11" t="s">
        <v>286</v>
      </c>
      <c r="L823" s="11" t="s">
        <v>286</v>
      </c>
      <c r="M823" s="11" t="s">
        <v>286</v>
      </c>
      <c r="N823" s="11" t="s">
        <v>286</v>
      </c>
      <c r="O823" s="11" t="s">
        <v>288</v>
      </c>
      <c r="P823" s="11" t="s">
        <v>289</v>
      </c>
      <c r="Q823" s="11" t="s">
        <v>286</v>
      </c>
      <c r="R823" s="11" t="s">
        <v>288</v>
      </c>
      <c r="S823" s="11" t="s">
        <v>289</v>
      </c>
      <c r="T823" s="11" t="s">
        <v>289</v>
      </c>
      <c r="U823" s="11" t="s">
        <v>289</v>
      </c>
      <c r="V823" s="11" t="s">
        <v>286</v>
      </c>
      <c r="W823" s="11" t="s">
        <v>286</v>
      </c>
      <c r="X823" s="11" t="s">
        <v>289</v>
      </c>
      <c r="Y823" s="11" t="s">
        <v>289</v>
      </c>
      <c r="Z823" s="11" t="s">
        <v>289</v>
      </c>
      <c r="AA823" s="11" t="s">
        <v>286</v>
      </c>
      <c r="AB823" s="152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 t="s">
        <v>335</v>
      </c>
      <c r="E824" s="25" t="s">
        <v>335</v>
      </c>
      <c r="F824" s="25" t="s">
        <v>335</v>
      </c>
      <c r="G824" s="25" t="s">
        <v>336</v>
      </c>
      <c r="H824" s="25" t="s">
        <v>337</v>
      </c>
      <c r="I824" s="25" t="s">
        <v>336</v>
      </c>
      <c r="J824" s="25" t="s">
        <v>336</v>
      </c>
      <c r="K824" s="25" t="s">
        <v>336</v>
      </c>
      <c r="L824" s="25" t="s">
        <v>336</v>
      </c>
      <c r="M824" s="25" t="s">
        <v>336</v>
      </c>
      <c r="N824" s="25" t="s">
        <v>337</v>
      </c>
      <c r="O824" s="25" t="s">
        <v>336</v>
      </c>
      <c r="P824" s="25" t="s">
        <v>337</v>
      </c>
      <c r="Q824" s="25" t="s">
        <v>338</v>
      </c>
      <c r="R824" s="25" t="s">
        <v>337</v>
      </c>
      <c r="S824" s="25" t="s">
        <v>338</v>
      </c>
      <c r="T824" s="25" t="s">
        <v>338</v>
      </c>
      <c r="U824" s="25" t="s">
        <v>339</v>
      </c>
      <c r="V824" s="25" t="s">
        <v>337</v>
      </c>
      <c r="W824" s="25" t="s">
        <v>336</v>
      </c>
      <c r="X824" s="25" t="s">
        <v>337</v>
      </c>
      <c r="Y824" s="25" t="s">
        <v>337</v>
      </c>
      <c r="Z824" s="25" t="s">
        <v>336</v>
      </c>
      <c r="AA824" s="25" t="s">
        <v>119</v>
      </c>
      <c r="AB824" s="152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8">
        <v>1</v>
      </c>
      <c r="C825" s="14">
        <v>1</v>
      </c>
      <c r="D825" s="21">
        <v>1</v>
      </c>
      <c r="E825" s="146">
        <v>1</v>
      </c>
      <c r="F825" s="21">
        <v>1.062995229692937</v>
      </c>
      <c r="G825" s="21">
        <v>1.1000000000000001</v>
      </c>
      <c r="H825" s="146" t="s">
        <v>105</v>
      </c>
      <c r="I825" s="21">
        <v>1</v>
      </c>
      <c r="J825" s="146">
        <v>1</v>
      </c>
      <c r="K825" s="21">
        <v>1.1000000000000001</v>
      </c>
      <c r="L825" s="21">
        <v>0.9</v>
      </c>
      <c r="M825" s="21">
        <v>1.1000000000000001</v>
      </c>
      <c r="N825" s="21">
        <v>1.4</v>
      </c>
      <c r="O825" s="146" t="s">
        <v>105</v>
      </c>
      <c r="P825" s="21">
        <v>1</v>
      </c>
      <c r="Q825" s="21">
        <v>1.0286712735425876</v>
      </c>
      <c r="R825" s="21">
        <v>0.8</v>
      </c>
      <c r="S825" s="153">
        <v>1.4</v>
      </c>
      <c r="T825" s="146" t="s">
        <v>107</v>
      </c>
      <c r="U825" s="146" t="s">
        <v>105</v>
      </c>
      <c r="V825" s="146">
        <v>0.8</v>
      </c>
      <c r="W825" s="21">
        <v>1.3</v>
      </c>
      <c r="X825" s="21">
        <v>1.08</v>
      </c>
      <c r="Y825" s="21">
        <v>1.2</v>
      </c>
      <c r="Z825" s="21">
        <v>1.1000000000000001</v>
      </c>
      <c r="AA825" s="146">
        <v>1</v>
      </c>
      <c r="AB825" s="152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0.9</v>
      </c>
      <c r="E826" s="147">
        <v>1</v>
      </c>
      <c r="F826" s="11">
        <v>1.0485591551163529</v>
      </c>
      <c r="G826" s="11">
        <v>1</v>
      </c>
      <c r="H826" s="147" t="s">
        <v>105</v>
      </c>
      <c r="I826" s="11">
        <v>0.9</v>
      </c>
      <c r="J826" s="147">
        <v>1</v>
      </c>
      <c r="K826" s="11">
        <v>1.2</v>
      </c>
      <c r="L826" s="11">
        <v>1</v>
      </c>
      <c r="M826" s="11">
        <v>1.1000000000000001</v>
      </c>
      <c r="N826" s="11">
        <v>1.4</v>
      </c>
      <c r="O826" s="147" t="s">
        <v>105</v>
      </c>
      <c r="P826" s="11">
        <v>1</v>
      </c>
      <c r="Q826" s="11">
        <v>1.06613294986114</v>
      </c>
      <c r="R826" s="11">
        <v>0.9</v>
      </c>
      <c r="S826" s="11">
        <v>1.1000000000000001</v>
      </c>
      <c r="T826" s="147" t="s">
        <v>107</v>
      </c>
      <c r="U826" s="147">
        <v>1</v>
      </c>
      <c r="V826" s="147">
        <v>0.7</v>
      </c>
      <c r="W826" s="11">
        <v>1.4</v>
      </c>
      <c r="X826" s="148">
        <v>1</v>
      </c>
      <c r="Y826" s="11">
        <v>1.2</v>
      </c>
      <c r="Z826" s="11">
        <v>1.4</v>
      </c>
      <c r="AA826" s="147">
        <v>1</v>
      </c>
      <c r="AB826" s="152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27</v>
      </c>
    </row>
    <row r="827" spans="1:65">
      <c r="A827" s="29"/>
      <c r="B827" s="19">
        <v>1</v>
      </c>
      <c r="C827" s="9">
        <v>3</v>
      </c>
      <c r="D827" s="11">
        <v>0.9</v>
      </c>
      <c r="E827" s="147">
        <v>1</v>
      </c>
      <c r="F827" s="11">
        <v>1.002902234235121</v>
      </c>
      <c r="G827" s="11">
        <v>1</v>
      </c>
      <c r="H827" s="147" t="s">
        <v>105</v>
      </c>
      <c r="I827" s="11">
        <v>0.9</v>
      </c>
      <c r="J827" s="147">
        <v>1</v>
      </c>
      <c r="K827" s="11">
        <v>1.1000000000000001</v>
      </c>
      <c r="L827" s="11">
        <v>1</v>
      </c>
      <c r="M827" s="11">
        <v>1.1000000000000001</v>
      </c>
      <c r="N827" s="11">
        <v>1.3</v>
      </c>
      <c r="O827" s="147" t="s">
        <v>105</v>
      </c>
      <c r="P827" s="11">
        <v>0.9</v>
      </c>
      <c r="Q827" s="11">
        <v>1.060507564752585</v>
      </c>
      <c r="R827" s="11">
        <v>0.8</v>
      </c>
      <c r="S827" s="11">
        <v>1.1000000000000001</v>
      </c>
      <c r="T827" s="147" t="s">
        <v>107</v>
      </c>
      <c r="U827" s="147">
        <v>1</v>
      </c>
      <c r="V827" s="147">
        <v>0.6</v>
      </c>
      <c r="W827" s="11">
        <v>1.4</v>
      </c>
      <c r="X827" s="11">
        <v>1.07</v>
      </c>
      <c r="Y827" s="11">
        <v>1.2</v>
      </c>
      <c r="Z827" s="11">
        <v>1.1000000000000001</v>
      </c>
      <c r="AA827" s="147">
        <v>1</v>
      </c>
      <c r="AB827" s="152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1</v>
      </c>
      <c r="E828" s="147">
        <v>1</v>
      </c>
      <c r="F828" s="11">
        <v>1.0288108013219812</v>
      </c>
      <c r="G828" s="11">
        <v>1.2</v>
      </c>
      <c r="H828" s="147" t="s">
        <v>105</v>
      </c>
      <c r="I828" s="11">
        <v>1</v>
      </c>
      <c r="J828" s="147">
        <v>1</v>
      </c>
      <c r="K828" s="11">
        <v>1.1000000000000001</v>
      </c>
      <c r="L828" s="11">
        <v>1</v>
      </c>
      <c r="M828" s="11">
        <v>1.1000000000000001</v>
      </c>
      <c r="N828" s="11">
        <v>1.4</v>
      </c>
      <c r="O828" s="147" t="s">
        <v>105</v>
      </c>
      <c r="P828" s="11">
        <v>1</v>
      </c>
      <c r="Q828" s="11">
        <v>1.024030257285635</v>
      </c>
      <c r="R828" s="11">
        <v>0.8</v>
      </c>
      <c r="S828" s="11">
        <v>1.1000000000000001</v>
      </c>
      <c r="T828" s="147" t="s">
        <v>107</v>
      </c>
      <c r="U828" s="147" t="s">
        <v>105</v>
      </c>
      <c r="V828" s="147">
        <v>0.5</v>
      </c>
      <c r="W828" s="11">
        <v>1.3</v>
      </c>
      <c r="X828" s="11">
        <v>1.06</v>
      </c>
      <c r="Y828" s="11">
        <v>1.2</v>
      </c>
      <c r="Z828" s="11">
        <v>1.2</v>
      </c>
      <c r="AA828" s="147">
        <v>1</v>
      </c>
      <c r="AB828" s="152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1.0860424926322838</v>
      </c>
    </row>
    <row r="829" spans="1:65">
      <c r="A829" s="29"/>
      <c r="B829" s="19">
        <v>1</v>
      </c>
      <c r="C829" s="9">
        <v>5</v>
      </c>
      <c r="D829" s="11">
        <v>0.9</v>
      </c>
      <c r="E829" s="147">
        <v>1</v>
      </c>
      <c r="F829" s="11">
        <v>1.0338404831008177</v>
      </c>
      <c r="G829" s="11">
        <v>1.1000000000000001</v>
      </c>
      <c r="H829" s="147" t="s">
        <v>105</v>
      </c>
      <c r="I829" s="11">
        <v>1</v>
      </c>
      <c r="J829" s="147">
        <v>1</v>
      </c>
      <c r="K829" s="11">
        <v>1.1000000000000001</v>
      </c>
      <c r="L829" s="11">
        <v>1</v>
      </c>
      <c r="M829" s="11">
        <v>1.1000000000000001</v>
      </c>
      <c r="N829" s="11">
        <v>1.4</v>
      </c>
      <c r="O829" s="147" t="s">
        <v>105</v>
      </c>
      <c r="P829" s="11">
        <v>1</v>
      </c>
      <c r="Q829" s="11">
        <v>1.0783341463263023</v>
      </c>
      <c r="R829" s="11">
        <v>0.8</v>
      </c>
      <c r="S829" s="11">
        <v>1.1000000000000001</v>
      </c>
      <c r="T829" s="147" t="s">
        <v>107</v>
      </c>
      <c r="U829" s="147">
        <v>1</v>
      </c>
      <c r="V829" s="147">
        <v>0.6</v>
      </c>
      <c r="W829" s="148">
        <v>1.6</v>
      </c>
      <c r="X829" s="11">
        <v>1.07</v>
      </c>
      <c r="Y829" s="11">
        <v>1.2</v>
      </c>
      <c r="Z829" s="11">
        <v>1.3</v>
      </c>
      <c r="AA829" s="147">
        <v>1</v>
      </c>
      <c r="AB829" s="152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108</v>
      </c>
    </row>
    <row r="830" spans="1:65">
      <c r="A830" s="29"/>
      <c r="B830" s="19">
        <v>1</v>
      </c>
      <c r="C830" s="9">
        <v>6</v>
      </c>
      <c r="D830" s="11">
        <v>0.9</v>
      </c>
      <c r="E830" s="147">
        <v>1</v>
      </c>
      <c r="F830" s="11">
        <v>1.0031535368710192</v>
      </c>
      <c r="G830" s="11">
        <v>1.2</v>
      </c>
      <c r="H830" s="147" t="s">
        <v>105</v>
      </c>
      <c r="I830" s="11">
        <v>0.9</v>
      </c>
      <c r="J830" s="147">
        <v>1</v>
      </c>
      <c r="K830" s="11">
        <v>1.1000000000000001</v>
      </c>
      <c r="L830" s="11">
        <v>1</v>
      </c>
      <c r="M830" s="11">
        <v>1.1000000000000001</v>
      </c>
      <c r="N830" s="11">
        <v>1.4</v>
      </c>
      <c r="O830" s="147" t="s">
        <v>105</v>
      </c>
      <c r="P830" s="11">
        <v>0.9</v>
      </c>
      <c r="Q830" s="11">
        <v>1.0661416605927601</v>
      </c>
      <c r="R830" s="11">
        <v>0.8</v>
      </c>
      <c r="S830" s="11">
        <v>1.2</v>
      </c>
      <c r="T830" s="147" t="s">
        <v>107</v>
      </c>
      <c r="U830" s="147">
        <v>1</v>
      </c>
      <c r="V830" s="147">
        <v>0.5</v>
      </c>
      <c r="W830" s="11">
        <v>1.3</v>
      </c>
      <c r="X830" s="11">
        <v>1.05</v>
      </c>
      <c r="Y830" s="11">
        <v>1.2</v>
      </c>
      <c r="Z830" s="11">
        <v>1.2</v>
      </c>
      <c r="AA830" s="147">
        <v>1</v>
      </c>
      <c r="AB830" s="152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20" t="s">
        <v>275</v>
      </c>
      <c r="C831" s="12"/>
      <c r="D831" s="22">
        <v>0.93333333333333346</v>
      </c>
      <c r="E831" s="22">
        <v>1</v>
      </c>
      <c r="F831" s="22">
        <v>1.0300435733897049</v>
      </c>
      <c r="G831" s="22">
        <v>1.1000000000000001</v>
      </c>
      <c r="H831" s="22" t="s">
        <v>777</v>
      </c>
      <c r="I831" s="22">
        <v>0.95000000000000007</v>
      </c>
      <c r="J831" s="22">
        <v>1</v>
      </c>
      <c r="K831" s="22">
        <v>1.1166666666666665</v>
      </c>
      <c r="L831" s="22">
        <v>0.98333333333333339</v>
      </c>
      <c r="M831" s="22">
        <v>1.0999999999999999</v>
      </c>
      <c r="N831" s="22">
        <v>1.3833333333333335</v>
      </c>
      <c r="O831" s="22" t="s">
        <v>777</v>
      </c>
      <c r="P831" s="22">
        <v>0.96666666666666679</v>
      </c>
      <c r="Q831" s="22">
        <v>1.0539696420601683</v>
      </c>
      <c r="R831" s="22">
        <v>0.81666666666666654</v>
      </c>
      <c r="S831" s="22">
        <v>1.1666666666666667</v>
      </c>
      <c r="T831" s="22" t="s">
        <v>777</v>
      </c>
      <c r="U831" s="22">
        <v>1</v>
      </c>
      <c r="V831" s="22">
        <v>0.6166666666666667</v>
      </c>
      <c r="W831" s="22">
        <v>1.3833333333333335</v>
      </c>
      <c r="X831" s="22">
        <v>1.0550000000000002</v>
      </c>
      <c r="Y831" s="22">
        <v>1.2</v>
      </c>
      <c r="Z831" s="22">
        <v>1.2166666666666666</v>
      </c>
      <c r="AA831" s="22">
        <v>1</v>
      </c>
      <c r="AB831" s="152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276</v>
      </c>
      <c r="C832" s="28"/>
      <c r="D832" s="11">
        <v>0.9</v>
      </c>
      <c r="E832" s="11">
        <v>1</v>
      </c>
      <c r="F832" s="11">
        <v>1.0313256422113994</v>
      </c>
      <c r="G832" s="11">
        <v>1.1000000000000001</v>
      </c>
      <c r="H832" s="11" t="s">
        <v>777</v>
      </c>
      <c r="I832" s="11">
        <v>0.95</v>
      </c>
      <c r="J832" s="11">
        <v>1</v>
      </c>
      <c r="K832" s="11">
        <v>1.1000000000000001</v>
      </c>
      <c r="L832" s="11">
        <v>1</v>
      </c>
      <c r="M832" s="11">
        <v>1.1000000000000001</v>
      </c>
      <c r="N832" s="11">
        <v>1.4</v>
      </c>
      <c r="O832" s="11" t="s">
        <v>777</v>
      </c>
      <c r="P832" s="11">
        <v>1</v>
      </c>
      <c r="Q832" s="11">
        <v>1.0633202573068625</v>
      </c>
      <c r="R832" s="11">
        <v>0.8</v>
      </c>
      <c r="S832" s="11">
        <v>1.1000000000000001</v>
      </c>
      <c r="T832" s="11" t="s">
        <v>777</v>
      </c>
      <c r="U832" s="11">
        <v>1</v>
      </c>
      <c r="V832" s="11">
        <v>0.6</v>
      </c>
      <c r="W832" s="11">
        <v>1.35</v>
      </c>
      <c r="X832" s="11">
        <v>1.0649999999999999</v>
      </c>
      <c r="Y832" s="11">
        <v>1.2</v>
      </c>
      <c r="Z832" s="11">
        <v>1.2</v>
      </c>
      <c r="AA832" s="11">
        <v>1</v>
      </c>
      <c r="AB832" s="152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277</v>
      </c>
      <c r="C833" s="28"/>
      <c r="D833" s="23">
        <v>5.1639777949432218E-2</v>
      </c>
      <c r="E833" s="23">
        <v>0</v>
      </c>
      <c r="F833" s="23">
        <v>2.4101041575866469E-2</v>
      </c>
      <c r="G833" s="23">
        <v>8.9442719099991574E-2</v>
      </c>
      <c r="H833" s="23" t="s">
        <v>777</v>
      </c>
      <c r="I833" s="23">
        <v>5.4772255750516599E-2</v>
      </c>
      <c r="J833" s="23">
        <v>0</v>
      </c>
      <c r="K833" s="23">
        <v>4.0824829046386249E-2</v>
      </c>
      <c r="L833" s="23">
        <v>4.0824829046386298E-2</v>
      </c>
      <c r="M833" s="23">
        <v>2.4323767777952469E-16</v>
      </c>
      <c r="N833" s="23">
        <v>4.0824829046386249E-2</v>
      </c>
      <c r="O833" s="23" t="s">
        <v>777</v>
      </c>
      <c r="P833" s="23">
        <v>5.1639777949432218E-2</v>
      </c>
      <c r="Q833" s="23">
        <v>2.2220944189724666E-2</v>
      </c>
      <c r="R833" s="23">
        <v>4.0824829046386291E-2</v>
      </c>
      <c r="S833" s="23">
        <v>0.1211060141638996</v>
      </c>
      <c r="T833" s="23" t="s">
        <v>777</v>
      </c>
      <c r="U833" s="23">
        <v>0</v>
      </c>
      <c r="V833" s="23">
        <v>0.11690451944500123</v>
      </c>
      <c r="W833" s="23">
        <v>0.11690451944500123</v>
      </c>
      <c r="X833" s="23">
        <v>2.8809720581775892E-2</v>
      </c>
      <c r="Y833" s="23">
        <v>0</v>
      </c>
      <c r="Z833" s="23">
        <v>0.11690451944500116</v>
      </c>
      <c r="AA833" s="23">
        <v>0</v>
      </c>
      <c r="AB833" s="152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87</v>
      </c>
      <c r="C834" s="28"/>
      <c r="D834" s="13">
        <v>5.53283335172488E-2</v>
      </c>
      <c r="E834" s="13">
        <v>0</v>
      </c>
      <c r="F834" s="13">
        <v>2.3398079652644097E-2</v>
      </c>
      <c r="G834" s="13">
        <v>8.1311562818174157E-2</v>
      </c>
      <c r="H834" s="13" t="s">
        <v>777</v>
      </c>
      <c r="I834" s="13">
        <v>5.7655006053175362E-2</v>
      </c>
      <c r="J834" s="13">
        <v>0</v>
      </c>
      <c r="K834" s="13">
        <v>3.6559548399748884E-2</v>
      </c>
      <c r="L834" s="13">
        <v>4.1516775301409792E-2</v>
      </c>
      <c r="M834" s="13">
        <v>2.2112516161774974E-16</v>
      </c>
      <c r="N834" s="13">
        <v>2.9511924611845475E-2</v>
      </c>
      <c r="O834" s="13" t="s">
        <v>777</v>
      </c>
      <c r="P834" s="13">
        <v>5.3420459947688494E-2</v>
      </c>
      <c r="Q834" s="13">
        <v>2.1083096991569832E-2</v>
      </c>
      <c r="R834" s="13">
        <v>4.9989586587411795E-2</v>
      </c>
      <c r="S834" s="13">
        <v>0.10380515499762823</v>
      </c>
      <c r="T834" s="13" t="s">
        <v>777</v>
      </c>
      <c r="U834" s="13">
        <v>0</v>
      </c>
      <c r="V834" s="13">
        <v>0.18957489639729927</v>
      </c>
      <c r="W834" s="13">
        <v>8.4509291165061118E-2</v>
      </c>
      <c r="X834" s="13">
        <v>2.7307792020640653E-2</v>
      </c>
      <c r="Y834" s="13">
        <v>0</v>
      </c>
      <c r="Z834" s="13">
        <v>9.6085906393151649E-2</v>
      </c>
      <c r="AA834" s="13">
        <v>0</v>
      </c>
      <c r="AB834" s="152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278</v>
      </c>
      <c r="C835" s="28"/>
      <c r="D835" s="13">
        <v>-0.14061066701803093</v>
      </c>
      <c r="E835" s="13">
        <v>-7.9225714662176094E-2</v>
      </c>
      <c r="F835" s="13">
        <v>-5.1562364845276099E-2</v>
      </c>
      <c r="G835" s="13">
        <v>1.2851713871606441E-2</v>
      </c>
      <c r="H835" s="13" t="s">
        <v>777</v>
      </c>
      <c r="I835" s="13">
        <v>-0.1252644289290672</v>
      </c>
      <c r="J835" s="13">
        <v>-7.9225714662176094E-2</v>
      </c>
      <c r="K835" s="13">
        <v>2.8197951960569734E-2</v>
      </c>
      <c r="L835" s="13">
        <v>-9.4571952751139832E-2</v>
      </c>
      <c r="M835" s="13">
        <v>1.2851713871606218E-2</v>
      </c>
      <c r="N835" s="13">
        <v>0.27373776138398997</v>
      </c>
      <c r="O835" s="13" t="s">
        <v>777</v>
      </c>
      <c r="P835" s="13">
        <v>-0.10991819084010346</v>
      </c>
      <c r="Q835" s="13">
        <v>-2.9531856064286433E-2</v>
      </c>
      <c r="R835" s="13">
        <v>-0.24803433364077732</v>
      </c>
      <c r="S835" s="13">
        <v>7.423666622746139E-2</v>
      </c>
      <c r="T835" s="13" t="s">
        <v>777</v>
      </c>
      <c r="U835" s="13">
        <v>-7.9225714662176094E-2</v>
      </c>
      <c r="V835" s="13">
        <v>-0.43218919070834194</v>
      </c>
      <c r="W835" s="13">
        <v>0.27373776138398997</v>
      </c>
      <c r="X835" s="13">
        <v>-2.8583128968595606E-2</v>
      </c>
      <c r="Y835" s="13">
        <v>0.10492914240538864</v>
      </c>
      <c r="Z835" s="13">
        <v>0.12027538049435238</v>
      </c>
      <c r="AA835" s="13">
        <v>-7.9225714662176094E-2</v>
      </c>
      <c r="AB835" s="152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45" t="s">
        <v>279</v>
      </c>
      <c r="C836" s="46"/>
      <c r="D836" s="44">
        <v>0.7</v>
      </c>
      <c r="E836" s="44" t="s">
        <v>280</v>
      </c>
      <c r="F836" s="44">
        <v>0.14000000000000001</v>
      </c>
      <c r="G836" s="44">
        <v>0.26</v>
      </c>
      <c r="H836" s="44">
        <v>3.2</v>
      </c>
      <c r="I836" s="44">
        <v>0.6</v>
      </c>
      <c r="J836" s="44" t="s">
        <v>280</v>
      </c>
      <c r="K836" s="44">
        <v>0.36</v>
      </c>
      <c r="L836" s="44">
        <v>0.41</v>
      </c>
      <c r="M836" s="44">
        <v>0.26</v>
      </c>
      <c r="N836" s="44">
        <v>1.9</v>
      </c>
      <c r="O836" s="44">
        <v>3.2</v>
      </c>
      <c r="P836" s="44">
        <v>0.51</v>
      </c>
      <c r="Q836" s="44">
        <v>0</v>
      </c>
      <c r="R836" s="44">
        <v>1.37</v>
      </c>
      <c r="S836" s="44">
        <v>0.65</v>
      </c>
      <c r="T836" s="44">
        <v>8.35</v>
      </c>
      <c r="U836" s="44" t="s">
        <v>280</v>
      </c>
      <c r="V836" s="44">
        <v>2.5299999999999998</v>
      </c>
      <c r="W836" s="44">
        <v>1.9</v>
      </c>
      <c r="X836" s="44">
        <v>0</v>
      </c>
      <c r="Y836" s="44">
        <v>0.84</v>
      </c>
      <c r="Z836" s="44">
        <v>0.94</v>
      </c>
      <c r="AA836" s="44" t="s">
        <v>280</v>
      </c>
      <c r="AB836" s="152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0" t="s">
        <v>347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BM837" s="55"/>
    </row>
    <row r="838" spans="1:65">
      <c r="BM838" s="55"/>
    </row>
    <row r="839" spans="1:65" ht="15">
      <c r="B839" s="8" t="s">
        <v>683</v>
      </c>
      <c r="BM839" s="27" t="s">
        <v>67</v>
      </c>
    </row>
    <row r="840" spans="1:65" ht="15">
      <c r="A840" s="24" t="s">
        <v>61</v>
      </c>
      <c r="B840" s="18" t="s">
        <v>114</v>
      </c>
      <c r="C840" s="15" t="s">
        <v>115</v>
      </c>
      <c r="D840" s="16" t="s">
        <v>244</v>
      </c>
      <c r="E840" s="17" t="s">
        <v>244</v>
      </c>
      <c r="F840" s="17" t="s">
        <v>244</v>
      </c>
      <c r="G840" s="17" t="s">
        <v>244</v>
      </c>
      <c r="H840" s="17" t="s">
        <v>244</v>
      </c>
      <c r="I840" s="17" t="s">
        <v>244</v>
      </c>
      <c r="J840" s="17" t="s">
        <v>244</v>
      </c>
      <c r="K840" s="17" t="s">
        <v>244</v>
      </c>
      <c r="L840" s="17" t="s">
        <v>244</v>
      </c>
      <c r="M840" s="17" t="s">
        <v>244</v>
      </c>
      <c r="N840" s="17" t="s">
        <v>244</v>
      </c>
      <c r="O840" s="17" t="s">
        <v>244</v>
      </c>
      <c r="P840" s="17" t="s">
        <v>244</v>
      </c>
      <c r="Q840" s="17" t="s">
        <v>244</v>
      </c>
      <c r="R840" s="17" t="s">
        <v>244</v>
      </c>
      <c r="S840" s="17" t="s">
        <v>244</v>
      </c>
      <c r="T840" s="17" t="s">
        <v>244</v>
      </c>
      <c r="U840" s="17" t="s">
        <v>244</v>
      </c>
      <c r="V840" s="17" t="s">
        <v>244</v>
      </c>
      <c r="W840" s="17" t="s">
        <v>244</v>
      </c>
      <c r="X840" s="17" t="s">
        <v>244</v>
      </c>
      <c r="Y840" s="17" t="s">
        <v>244</v>
      </c>
      <c r="Z840" s="152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245</v>
      </c>
      <c r="C841" s="9" t="s">
        <v>245</v>
      </c>
      <c r="D841" s="150" t="s">
        <v>247</v>
      </c>
      <c r="E841" s="151" t="s">
        <v>248</v>
      </c>
      <c r="F841" s="151" t="s">
        <v>249</v>
      </c>
      <c r="G841" s="151" t="s">
        <v>250</v>
      </c>
      <c r="H841" s="151" t="s">
        <v>252</v>
      </c>
      <c r="I841" s="151" t="s">
        <v>253</v>
      </c>
      <c r="J841" s="151" t="s">
        <v>254</v>
      </c>
      <c r="K841" s="151" t="s">
        <v>255</v>
      </c>
      <c r="L841" s="151" t="s">
        <v>256</v>
      </c>
      <c r="M841" s="151" t="s">
        <v>257</v>
      </c>
      <c r="N841" s="151" t="s">
        <v>260</v>
      </c>
      <c r="O841" s="151" t="s">
        <v>261</v>
      </c>
      <c r="P841" s="151" t="s">
        <v>263</v>
      </c>
      <c r="Q841" s="151" t="s">
        <v>265</v>
      </c>
      <c r="R841" s="151" t="s">
        <v>283</v>
      </c>
      <c r="S841" s="151" t="s">
        <v>305</v>
      </c>
      <c r="T841" s="151" t="s">
        <v>284</v>
      </c>
      <c r="U841" s="151" t="s">
        <v>266</v>
      </c>
      <c r="V841" s="151" t="s">
        <v>267</v>
      </c>
      <c r="W841" s="151" t="s">
        <v>285</v>
      </c>
      <c r="X841" s="151" t="s">
        <v>268</v>
      </c>
      <c r="Y841" s="151" t="s">
        <v>269</v>
      </c>
      <c r="Z841" s="152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286</v>
      </c>
      <c r="E842" s="11" t="s">
        <v>289</v>
      </c>
      <c r="F842" s="11" t="s">
        <v>289</v>
      </c>
      <c r="G842" s="11" t="s">
        <v>286</v>
      </c>
      <c r="H842" s="11" t="s">
        <v>288</v>
      </c>
      <c r="I842" s="11" t="s">
        <v>286</v>
      </c>
      <c r="J842" s="11" t="s">
        <v>286</v>
      </c>
      <c r="K842" s="11" t="s">
        <v>286</v>
      </c>
      <c r="L842" s="11" t="s">
        <v>286</v>
      </c>
      <c r="M842" s="11" t="s">
        <v>286</v>
      </c>
      <c r="N842" s="11" t="s">
        <v>289</v>
      </c>
      <c r="O842" s="11" t="s">
        <v>286</v>
      </c>
      <c r="P842" s="11" t="s">
        <v>289</v>
      </c>
      <c r="Q842" s="11" t="s">
        <v>289</v>
      </c>
      <c r="R842" s="11" t="s">
        <v>289</v>
      </c>
      <c r="S842" s="11" t="s">
        <v>286</v>
      </c>
      <c r="T842" s="11" t="s">
        <v>289</v>
      </c>
      <c r="U842" s="11" t="s">
        <v>289</v>
      </c>
      <c r="V842" s="11" t="s">
        <v>289</v>
      </c>
      <c r="W842" s="11" t="s">
        <v>289</v>
      </c>
      <c r="X842" s="11" t="s">
        <v>289</v>
      </c>
      <c r="Y842" s="11" t="s">
        <v>286</v>
      </c>
      <c r="Z842" s="152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9"/>
      <c r="C843" s="9"/>
      <c r="D843" s="25" t="s">
        <v>335</v>
      </c>
      <c r="E843" s="25" t="s">
        <v>335</v>
      </c>
      <c r="F843" s="25" t="s">
        <v>335</v>
      </c>
      <c r="G843" s="25" t="s">
        <v>336</v>
      </c>
      <c r="H843" s="25" t="s">
        <v>337</v>
      </c>
      <c r="I843" s="25" t="s">
        <v>336</v>
      </c>
      <c r="J843" s="25" t="s">
        <v>336</v>
      </c>
      <c r="K843" s="25" t="s">
        <v>336</v>
      </c>
      <c r="L843" s="25" t="s">
        <v>336</v>
      </c>
      <c r="M843" s="25" t="s">
        <v>336</v>
      </c>
      <c r="N843" s="25" t="s">
        <v>337</v>
      </c>
      <c r="O843" s="25" t="s">
        <v>338</v>
      </c>
      <c r="P843" s="25" t="s">
        <v>338</v>
      </c>
      <c r="Q843" s="25" t="s">
        <v>338</v>
      </c>
      <c r="R843" s="25" t="s">
        <v>339</v>
      </c>
      <c r="S843" s="25" t="s">
        <v>337</v>
      </c>
      <c r="T843" s="25" t="s">
        <v>336</v>
      </c>
      <c r="U843" s="25" t="s">
        <v>337</v>
      </c>
      <c r="V843" s="25" t="s">
        <v>337</v>
      </c>
      <c r="W843" s="25" t="s">
        <v>336</v>
      </c>
      <c r="X843" s="25" t="s">
        <v>336</v>
      </c>
      <c r="Y843" s="25" t="s">
        <v>119</v>
      </c>
      <c r="Z843" s="152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8">
        <v>1</v>
      </c>
      <c r="C844" s="14">
        <v>1</v>
      </c>
      <c r="D844" s="146">
        <v>2</v>
      </c>
      <c r="E844" s="146">
        <v>2</v>
      </c>
      <c r="F844" s="21">
        <v>1.5031436383090639</v>
      </c>
      <c r="G844" s="21">
        <v>1.4</v>
      </c>
      <c r="H844" s="146" t="s">
        <v>107</v>
      </c>
      <c r="I844" s="21">
        <v>1.5</v>
      </c>
      <c r="J844" s="21">
        <v>1.6</v>
      </c>
      <c r="K844" s="21">
        <v>1.9</v>
      </c>
      <c r="L844" s="21">
        <v>1.6</v>
      </c>
      <c r="M844" s="21">
        <v>1.6</v>
      </c>
      <c r="N844" s="146">
        <v>2</v>
      </c>
      <c r="O844" s="21">
        <v>1.7680900603713983</v>
      </c>
      <c r="P844" s="21">
        <v>2.1</v>
      </c>
      <c r="Q844" s="146" t="s">
        <v>96</v>
      </c>
      <c r="R844" s="21">
        <v>1.88</v>
      </c>
      <c r="S844" s="146">
        <v>4</v>
      </c>
      <c r="T844" s="146" t="s">
        <v>107</v>
      </c>
      <c r="U844" s="146">
        <v>2.94</v>
      </c>
      <c r="V844" s="146">
        <v>2</v>
      </c>
      <c r="W844" s="21">
        <v>1.8</v>
      </c>
      <c r="X844" s="21">
        <v>1.92</v>
      </c>
      <c r="Y844" s="21">
        <v>1.8</v>
      </c>
      <c r="Z844" s="152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2</v>
      </c>
      <c r="D845" s="147">
        <v>2</v>
      </c>
      <c r="E845" s="147">
        <v>1</v>
      </c>
      <c r="F845" s="11">
        <v>1.6925754539979569</v>
      </c>
      <c r="G845" s="11">
        <v>1.6</v>
      </c>
      <c r="H845" s="147" t="s">
        <v>107</v>
      </c>
      <c r="I845" s="11">
        <v>1.5</v>
      </c>
      <c r="J845" s="11">
        <v>1.7</v>
      </c>
      <c r="K845" s="11">
        <v>1.9</v>
      </c>
      <c r="L845" s="11">
        <v>1.8</v>
      </c>
      <c r="M845" s="11">
        <v>1.8</v>
      </c>
      <c r="N845" s="147">
        <v>2</v>
      </c>
      <c r="O845" s="11">
        <v>2.012797467496406</v>
      </c>
      <c r="P845" s="11">
        <v>2.1</v>
      </c>
      <c r="Q845" s="147" t="s">
        <v>96</v>
      </c>
      <c r="R845" s="11">
        <v>2.1</v>
      </c>
      <c r="S845" s="147">
        <v>3</v>
      </c>
      <c r="T845" s="147" t="s">
        <v>107</v>
      </c>
      <c r="U845" s="147">
        <v>2.97</v>
      </c>
      <c r="V845" s="147">
        <v>2</v>
      </c>
      <c r="W845" s="11">
        <v>1.7</v>
      </c>
      <c r="X845" s="11">
        <v>1.92</v>
      </c>
      <c r="Y845" s="11">
        <v>1.7</v>
      </c>
      <c r="Z845" s="152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30</v>
      </c>
    </row>
    <row r="846" spans="1:65">
      <c r="A846" s="29"/>
      <c r="B846" s="19">
        <v>1</v>
      </c>
      <c r="C846" s="9">
        <v>3</v>
      </c>
      <c r="D846" s="147">
        <v>1</v>
      </c>
      <c r="E846" s="147">
        <v>2</v>
      </c>
      <c r="F846" s="11">
        <v>1.6769216513046552</v>
      </c>
      <c r="G846" s="11">
        <v>1.4</v>
      </c>
      <c r="H846" s="147" t="s">
        <v>107</v>
      </c>
      <c r="I846" s="11">
        <v>1.8</v>
      </c>
      <c r="J846" s="11">
        <v>1.7</v>
      </c>
      <c r="K846" s="11">
        <v>1.9</v>
      </c>
      <c r="L846" s="11">
        <v>1.8</v>
      </c>
      <c r="M846" s="11">
        <v>1.7</v>
      </c>
      <c r="N846" s="147">
        <v>2</v>
      </c>
      <c r="O846" s="11">
        <v>1.8977992828821402</v>
      </c>
      <c r="P846" s="11">
        <v>1.9</v>
      </c>
      <c r="Q846" s="147" t="s">
        <v>96</v>
      </c>
      <c r="R846" s="11">
        <v>2.14</v>
      </c>
      <c r="S846" s="147">
        <v>2</v>
      </c>
      <c r="T846" s="147" t="s">
        <v>107</v>
      </c>
      <c r="U846" s="148">
        <v>3.89</v>
      </c>
      <c r="V846" s="147">
        <v>2</v>
      </c>
      <c r="W846" s="11">
        <v>1.7</v>
      </c>
      <c r="X846" s="11">
        <v>2.0499999999999998</v>
      </c>
      <c r="Y846" s="11">
        <v>1.8</v>
      </c>
      <c r="Z846" s="152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16</v>
      </c>
    </row>
    <row r="847" spans="1:65">
      <c r="A847" s="29"/>
      <c r="B847" s="19">
        <v>1</v>
      </c>
      <c r="C847" s="9">
        <v>4</v>
      </c>
      <c r="D847" s="147">
        <v>2</v>
      </c>
      <c r="E847" s="147">
        <v>1</v>
      </c>
      <c r="F847" s="11">
        <v>1.5369393123082069</v>
      </c>
      <c r="G847" s="148">
        <v>1.1000000000000001</v>
      </c>
      <c r="H847" s="147" t="s">
        <v>107</v>
      </c>
      <c r="I847" s="11">
        <v>1.7</v>
      </c>
      <c r="J847" s="11">
        <v>1.4</v>
      </c>
      <c r="K847" s="11">
        <v>1.8</v>
      </c>
      <c r="L847" s="11">
        <v>1.6</v>
      </c>
      <c r="M847" s="11">
        <v>1.8</v>
      </c>
      <c r="N847" s="147">
        <v>2</v>
      </c>
      <c r="O847" s="11">
        <v>2.1006329239315962</v>
      </c>
      <c r="P847" s="11">
        <v>1.9</v>
      </c>
      <c r="Q847" s="147" t="s">
        <v>96</v>
      </c>
      <c r="R847" s="11">
        <v>1.81</v>
      </c>
      <c r="S847" s="147">
        <v>1</v>
      </c>
      <c r="T847" s="147" t="s">
        <v>107</v>
      </c>
      <c r="U847" s="147">
        <v>3.12</v>
      </c>
      <c r="V847" s="147">
        <v>2</v>
      </c>
      <c r="W847" s="11">
        <v>1.6</v>
      </c>
      <c r="X847" s="11">
        <v>1.9699999999999998</v>
      </c>
      <c r="Y847" s="11">
        <v>1.7</v>
      </c>
      <c r="Z847" s="152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1.7561211750021632</v>
      </c>
    </row>
    <row r="848" spans="1:65">
      <c r="A848" s="29"/>
      <c r="B848" s="19">
        <v>1</v>
      </c>
      <c r="C848" s="9">
        <v>5</v>
      </c>
      <c r="D848" s="147">
        <v>2</v>
      </c>
      <c r="E848" s="147">
        <v>2</v>
      </c>
      <c r="F848" s="11">
        <v>1.7331844323007932</v>
      </c>
      <c r="G848" s="11">
        <v>1.5</v>
      </c>
      <c r="H848" s="147" t="s">
        <v>107</v>
      </c>
      <c r="I848" s="11">
        <v>1.8</v>
      </c>
      <c r="J848" s="11">
        <v>1.6</v>
      </c>
      <c r="K848" s="11">
        <v>1.8</v>
      </c>
      <c r="L848" s="11">
        <v>1.8</v>
      </c>
      <c r="M848" s="11">
        <v>1.9</v>
      </c>
      <c r="N848" s="147">
        <v>2</v>
      </c>
      <c r="O848" s="11">
        <v>1.7640984448506574</v>
      </c>
      <c r="P848" s="11">
        <v>1.9</v>
      </c>
      <c r="Q848" s="147" t="s">
        <v>96</v>
      </c>
      <c r="R848" s="11">
        <v>2.13</v>
      </c>
      <c r="S848" s="147">
        <v>3</v>
      </c>
      <c r="T848" s="147" t="s">
        <v>107</v>
      </c>
      <c r="U848" s="147">
        <v>3.11</v>
      </c>
      <c r="V848" s="147">
        <v>2</v>
      </c>
      <c r="W848" s="11">
        <v>1.8</v>
      </c>
      <c r="X848" s="11">
        <v>1.9</v>
      </c>
      <c r="Y848" s="11">
        <v>1.6</v>
      </c>
      <c r="Z848" s="152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109</v>
      </c>
    </row>
    <row r="849" spans="1:65">
      <c r="A849" s="29"/>
      <c r="B849" s="19">
        <v>1</v>
      </c>
      <c r="C849" s="9">
        <v>6</v>
      </c>
      <c r="D849" s="147">
        <v>2</v>
      </c>
      <c r="E849" s="147">
        <v>1</v>
      </c>
      <c r="F849" s="11">
        <v>1.5289173968614056</v>
      </c>
      <c r="G849" s="11">
        <v>1.2</v>
      </c>
      <c r="H849" s="147" t="s">
        <v>107</v>
      </c>
      <c r="I849" s="11">
        <v>1.6</v>
      </c>
      <c r="J849" s="11">
        <v>1.4</v>
      </c>
      <c r="K849" s="11">
        <v>1.7</v>
      </c>
      <c r="L849" s="11">
        <v>1.8</v>
      </c>
      <c r="M849" s="11">
        <v>1.9</v>
      </c>
      <c r="N849" s="147">
        <v>2</v>
      </c>
      <c r="O849" s="11">
        <v>1.852351585554463</v>
      </c>
      <c r="P849" s="11">
        <v>1.8</v>
      </c>
      <c r="Q849" s="147" t="s">
        <v>96</v>
      </c>
      <c r="R849" s="11">
        <v>2.11</v>
      </c>
      <c r="S849" s="147">
        <v>3</v>
      </c>
      <c r="T849" s="147" t="s">
        <v>107</v>
      </c>
      <c r="U849" s="147">
        <v>3.08</v>
      </c>
      <c r="V849" s="147">
        <v>2</v>
      </c>
      <c r="W849" s="11">
        <v>1.6</v>
      </c>
      <c r="X849" s="11">
        <v>1.96</v>
      </c>
      <c r="Y849" s="11">
        <v>1.6</v>
      </c>
      <c r="Z849" s="152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20" t="s">
        <v>275</v>
      </c>
      <c r="C850" s="12"/>
      <c r="D850" s="22">
        <v>1.8333333333333333</v>
      </c>
      <c r="E850" s="22">
        <v>1.5</v>
      </c>
      <c r="F850" s="22">
        <v>1.6119469808470137</v>
      </c>
      <c r="G850" s="22">
        <v>1.3666666666666665</v>
      </c>
      <c r="H850" s="22" t="s">
        <v>777</v>
      </c>
      <c r="I850" s="22">
        <v>1.6500000000000001</v>
      </c>
      <c r="J850" s="22">
        <v>1.5666666666666667</v>
      </c>
      <c r="K850" s="22">
        <v>1.833333333333333</v>
      </c>
      <c r="L850" s="22">
        <v>1.7333333333333336</v>
      </c>
      <c r="M850" s="22">
        <v>1.7833333333333334</v>
      </c>
      <c r="N850" s="22">
        <v>2</v>
      </c>
      <c r="O850" s="22">
        <v>1.8992949608477767</v>
      </c>
      <c r="P850" s="22">
        <v>1.9500000000000002</v>
      </c>
      <c r="Q850" s="22" t="s">
        <v>777</v>
      </c>
      <c r="R850" s="22">
        <v>2.0283333333333329</v>
      </c>
      <c r="S850" s="22">
        <v>2.6666666666666665</v>
      </c>
      <c r="T850" s="22" t="s">
        <v>777</v>
      </c>
      <c r="U850" s="22">
        <v>3.1850000000000001</v>
      </c>
      <c r="V850" s="22">
        <v>2</v>
      </c>
      <c r="W850" s="22">
        <v>1.7000000000000002</v>
      </c>
      <c r="X850" s="22">
        <v>1.9533333333333331</v>
      </c>
      <c r="Y850" s="22">
        <v>1.7</v>
      </c>
      <c r="Z850" s="152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276</v>
      </c>
      <c r="C851" s="28"/>
      <c r="D851" s="11">
        <v>2</v>
      </c>
      <c r="E851" s="11">
        <v>1.5</v>
      </c>
      <c r="F851" s="11">
        <v>1.6069304818064309</v>
      </c>
      <c r="G851" s="11">
        <v>1.4</v>
      </c>
      <c r="H851" s="11" t="s">
        <v>777</v>
      </c>
      <c r="I851" s="11">
        <v>1.65</v>
      </c>
      <c r="J851" s="11">
        <v>1.6</v>
      </c>
      <c r="K851" s="11">
        <v>1.85</v>
      </c>
      <c r="L851" s="11">
        <v>1.8</v>
      </c>
      <c r="M851" s="11">
        <v>1.8</v>
      </c>
      <c r="N851" s="11">
        <v>2</v>
      </c>
      <c r="O851" s="11">
        <v>1.8750754342183016</v>
      </c>
      <c r="P851" s="11">
        <v>1.9</v>
      </c>
      <c r="Q851" s="11" t="s">
        <v>777</v>
      </c>
      <c r="R851" s="11">
        <v>2.105</v>
      </c>
      <c r="S851" s="11">
        <v>3</v>
      </c>
      <c r="T851" s="11" t="s">
        <v>777</v>
      </c>
      <c r="U851" s="11">
        <v>3.0949999999999998</v>
      </c>
      <c r="V851" s="11">
        <v>2</v>
      </c>
      <c r="W851" s="11">
        <v>1.7</v>
      </c>
      <c r="X851" s="11">
        <v>1.94</v>
      </c>
      <c r="Y851" s="11">
        <v>1.7</v>
      </c>
      <c r="Z851" s="152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277</v>
      </c>
      <c r="C852" s="28"/>
      <c r="D852" s="23">
        <v>0.40824829046386274</v>
      </c>
      <c r="E852" s="23">
        <v>0.54772255750516607</v>
      </c>
      <c r="F852" s="23">
        <v>9.9779163779438559E-2</v>
      </c>
      <c r="G852" s="23">
        <v>0.18618986725025374</v>
      </c>
      <c r="H852" s="23" t="s">
        <v>777</v>
      </c>
      <c r="I852" s="23">
        <v>0.13784048752090225</v>
      </c>
      <c r="J852" s="23">
        <v>0.13662601021279469</v>
      </c>
      <c r="K852" s="23">
        <v>8.1649658092772567E-2</v>
      </c>
      <c r="L852" s="23">
        <v>0.10327955589886442</v>
      </c>
      <c r="M852" s="23">
        <v>0.11690451944500116</v>
      </c>
      <c r="N852" s="23">
        <v>0</v>
      </c>
      <c r="O852" s="23">
        <v>0.13499521160214911</v>
      </c>
      <c r="P852" s="23">
        <v>0.12247448713915896</v>
      </c>
      <c r="Q852" s="23" t="s">
        <v>777</v>
      </c>
      <c r="R852" s="23">
        <v>0.14441837371562757</v>
      </c>
      <c r="S852" s="23">
        <v>1.0327955589886446</v>
      </c>
      <c r="T852" s="23" t="s">
        <v>777</v>
      </c>
      <c r="U852" s="23">
        <v>0.35331289249049697</v>
      </c>
      <c r="V852" s="23">
        <v>0</v>
      </c>
      <c r="W852" s="23">
        <v>8.9442719099991574E-2</v>
      </c>
      <c r="X852" s="23">
        <v>5.4283207962192707E-2</v>
      </c>
      <c r="Y852" s="23">
        <v>8.9442719099991574E-2</v>
      </c>
      <c r="Z852" s="152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87</v>
      </c>
      <c r="C853" s="28"/>
      <c r="D853" s="13">
        <v>0.2226808857075615</v>
      </c>
      <c r="E853" s="13">
        <v>0.36514837167011072</v>
      </c>
      <c r="F853" s="13">
        <v>6.1899780181981293E-2</v>
      </c>
      <c r="G853" s="13">
        <v>0.13623648823189299</v>
      </c>
      <c r="H853" s="13" t="s">
        <v>777</v>
      </c>
      <c r="I853" s="13">
        <v>8.3539689406607415E-2</v>
      </c>
      <c r="J853" s="13">
        <v>8.7208091625188097E-2</v>
      </c>
      <c r="K853" s="13">
        <v>4.4536177141512319E-2</v>
      </c>
      <c r="L853" s="13">
        <v>5.9584359172421775E-2</v>
      </c>
      <c r="M853" s="13">
        <v>6.555393613738382E-2</v>
      </c>
      <c r="N853" s="13">
        <v>0</v>
      </c>
      <c r="O853" s="13">
        <v>7.1076485951340668E-2</v>
      </c>
      <c r="P853" s="13">
        <v>6.2807429302132789E-2</v>
      </c>
      <c r="Q853" s="13" t="s">
        <v>777</v>
      </c>
      <c r="R853" s="13">
        <v>7.1200512924713688E-2</v>
      </c>
      <c r="S853" s="13">
        <v>0.38729833462074176</v>
      </c>
      <c r="T853" s="13" t="s">
        <v>777</v>
      </c>
      <c r="U853" s="13">
        <v>0.11093026451820941</v>
      </c>
      <c r="V853" s="13">
        <v>0</v>
      </c>
      <c r="W853" s="13">
        <v>5.261336417646563E-2</v>
      </c>
      <c r="X853" s="13">
        <v>2.7790038205900706E-2</v>
      </c>
      <c r="Y853" s="13">
        <v>5.2613364176465637E-2</v>
      </c>
      <c r="Z853" s="152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278</v>
      </c>
      <c r="C854" s="28"/>
      <c r="D854" s="13">
        <v>4.3967443380480198E-2</v>
      </c>
      <c r="E854" s="13">
        <v>-0.14584481905233437</v>
      </c>
      <c r="F854" s="13">
        <v>-8.2098089931050389E-2</v>
      </c>
      <c r="G854" s="13">
        <v>-0.22176972402546025</v>
      </c>
      <c r="H854" s="13" t="s">
        <v>777</v>
      </c>
      <c r="I854" s="13">
        <v>-6.0429300957567711E-2</v>
      </c>
      <c r="J854" s="13">
        <v>-0.10788236656577144</v>
      </c>
      <c r="K854" s="13">
        <v>4.3967443380480198E-2</v>
      </c>
      <c r="L854" s="13">
        <v>-1.2976235349363985E-2</v>
      </c>
      <c r="M854" s="13">
        <v>1.5495604015558051E-2</v>
      </c>
      <c r="N854" s="13">
        <v>0.13887357459688765</v>
      </c>
      <c r="O854" s="13">
        <v>8.1528420637281496E-2</v>
      </c>
      <c r="P854" s="13">
        <v>0.1104017352319655</v>
      </c>
      <c r="Q854" s="13" t="s">
        <v>777</v>
      </c>
      <c r="R854" s="13">
        <v>0.15500761690367648</v>
      </c>
      <c r="S854" s="13">
        <v>0.51849809946251657</v>
      </c>
      <c r="T854" s="13" t="s">
        <v>777</v>
      </c>
      <c r="U854" s="13">
        <v>0.81365616754554337</v>
      </c>
      <c r="V854" s="13">
        <v>0.13887357459688765</v>
      </c>
      <c r="W854" s="13">
        <v>-3.1957461592645453E-2</v>
      </c>
      <c r="X854" s="13">
        <v>0.11229985785629348</v>
      </c>
      <c r="Y854" s="13">
        <v>-3.1957461592645564E-2</v>
      </c>
      <c r="Z854" s="152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45" t="s">
        <v>279</v>
      </c>
      <c r="C855" s="46"/>
      <c r="D855" s="44" t="s">
        <v>280</v>
      </c>
      <c r="E855" s="44" t="s">
        <v>280</v>
      </c>
      <c r="F855" s="44">
        <v>0.87</v>
      </c>
      <c r="G855" s="44">
        <v>1.96</v>
      </c>
      <c r="H855" s="44">
        <v>3.08</v>
      </c>
      <c r="I855" s="44">
        <v>0.7</v>
      </c>
      <c r="J855" s="44">
        <v>1.07</v>
      </c>
      <c r="K855" s="44">
        <v>0.11</v>
      </c>
      <c r="L855" s="44">
        <v>0.33</v>
      </c>
      <c r="M855" s="44">
        <v>0.11</v>
      </c>
      <c r="N855" s="44" t="s">
        <v>280</v>
      </c>
      <c r="O855" s="44">
        <v>0.4</v>
      </c>
      <c r="P855" s="44">
        <v>0.63</v>
      </c>
      <c r="Q855" s="44">
        <v>14.19</v>
      </c>
      <c r="R855" s="44">
        <v>0.98</v>
      </c>
      <c r="S855" s="44" t="s">
        <v>280</v>
      </c>
      <c r="T855" s="44" t="s">
        <v>280</v>
      </c>
      <c r="U855" s="44">
        <v>6.12</v>
      </c>
      <c r="V855" s="44" t="s">
        <v>280</v>
      </c>
      <c r="W855" s="44">
        <v>0.48</v>
      </c>
      <c r="X855" s="44">
        <v>0.64</v>
      </c>
      <c r="Y855" s="44">
        <v>0.48</v>
      </c>
      <c r="Z855" s="152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0" t="s">
        <v>348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BM856" s="55"/>
    </row>
    <row r="857" spans="1:65">
      <c r="BM857" s="55"/>
    </row>
    <row r="858" spans="1:65" ht="15">
      <c r="B858" s="8" t="s">
        <v>684</v>
      </c>
      <c r="BM858" s="27" t="s">
        <v>282</v>
      </c>
    </row>
    <row r="859" spans="1:65" ht="15">
      <c r="A859" s="24" t="s">
        <v>12</v>
      </c>
      <c r="B859" s="18" t="s">
        <v>114</v>
      </c>
      <c r="C859" s="15" t="s">
        <v>115</v>
      </c>
      <c r="D859" s="16" t="s">
        <v>244</v>
      </c>
      <c r="E859" s="17" t="s">
        <v>244</v>
      </c>
      <c r="F859" s="17" t="s">
        <v>244</v>
      </c>
      <c r="G859" s="17" t="s">
        <v>244</v>
      </c>
      <c r="H859" s="152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245</v>
      </c>
      <c r="C860" s="9" t="s">
        <v>245</v>
      </c>
      <c r="D860" s="150" t="s">
        <v>247</v>
      </c>
      <c r="E860" s="151" t="s">
        <v>261</v>
      </c>
      <c r="F860" s="151" t="s">
        <v>264</v>
      </c>
      <c r="G860" s="151" t="s">
        <v>285</v>
      </c>
      <c r="H860" s="15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286</v>
      </c>
      <c r="E861" s="11" t="s">
        <v>286</v>
      </c>
      <c r="F861" s="11" t="s">
        <v>286</v>
      </c>
      <c r="G861" s="11" t="s">
        <v>289</v>
      </c>
      <c r="H861" s="15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 t="s">
        <v>335</v>
      </c>
      <c r="E862" s="25" t="s">
        <v>338</v>
      </c>
      <c r="F862" s="25" t="s">
        <v>336</v>
      </c>
      <c r="G862" s="25" t="s">
        <v>336</v>
      </c>
      <c r="H862" s="15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8">
        <v>1</v>
      </c>
      <c r="C863" s="14">
        <v>1</v>
      </c>
      <c r="D863" s="21">
        <v>3.59</v>
      </c>
      <c r="E863" s="21">
        <v>3.4453578699041776</v>
      </c>
      <c r="F863" s="21">
        <v>5.6797399999999998</v>
      </c>
      <c r="G863" s="21">
        <v>3.8</v>
      </c>
      <c r="H863" s="15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3.706</v>
      </c>
      <c r="E864" s="11">
        <v>3.6131238816856799</v>
      </c>
      <c r="F864" s="11">
        <v>5.6884800000000002</v>
      </c>
      <c r="G864" s="11">
        <v>3.9</v>
      </c>
      <c r="H864" s="15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10</v>
      </c>
    </row>
    <row r="865" spans="1:65">
      <c r="A865" s="29"/>
      <c r="B865" s="19">
        <v>1</v>
      </c>
      <c r="C865" s="9">
        <v>3</v>
      </c>
      <c r="D865" s="11">
        <v>3.5880000000000001</v>
      </c>
      <c r="E865" s="11">
        <v>3.5443463794562602</v>
      </c>
      <c r="F865" s="11">
        <v>5.7863399999999992</v>
      </c>
      <c r="G865" s="11">
        <v>3.7</v>
      </c>
      <c r="H865" s="15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3.6230000000000002</v>
      </c>
      <c r="E866" s="11">
        <v>3.4001372399308467</v>
      </c>
      <c r="F866" s="11">
        <v>5.8232999999999997</v>
      </c>
      <c r="G866" s="11">
        <v>4.7</v>
      </c>
      <c r="H866" s="15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4.2260810139986704</v>
      </c>
    </row>
    <row r="867" spans="1:65">
      <c r="A867" s="29"/>
      <c r="B867" s="19">
        <v>1</v>
      </c>
      <c r="C867" s="9">
        <v>5</v>
      </c>
      <c r="D867" s="11">
        <v>3.6259999999999999</v>
      </c>
      <c r="E867" s="11">
        <v>3.5292301133467507</v>
      </c>
      <c r="F867" s="11">
        <v>5.6428599999999998</v>
      </c>
      <c r="G867" s="11">
        <v>4.0999999999999996</v>
      </c>
      <c r="H867" s="15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39</v>
      </c>
    </row>
    <row r="868" spans="1:65">
      <c r="A868" s="29"/>
      <c r="B868" s="19">
        <v>1</v>
      </c>
      <c r="C868" s="9">
        <v>6</v>
      </c>
      <c r="D868" s="11">
        <v>3.6429999999999998</v>
      </c>
      <c r="E868" s="11">
        <v>3.5815488516444578</v>
      </c>
      <c r="F868" s="11">
        <v>5.4154799999999996</v>
      </c>
      <c r="G868" s="11">
        <v>4.3</v>
      </c>
      <c r="H868" s="15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275</v>
      </c>
      <c r="C869" s="12"/>
      <c r="D869" s="22">
        <v>3.6293333333333337</v>
      </c>
      <c r="E869" s="22">
        <v>3.5189573893280284</v>
      </c>
      <c r="F869" s="22">
        <v>5.6726999999999999</v>
      </c>
      <c r="G869" s="22">
        <v>4.083333333333333</v>
      </c>
      <c r="H869" s="15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276</v>
      </c>
      <c r="C870" s="28"/>
      <c r="D870" s="11">
        <v>3.6245000000000003</v>
      </c>
      <c r="E870" s="11">
        <v>3.5367882464015055</v>
      </c>
      <c r="F870" s="11">
        <v>5.6841100000000004</v>
      </c>
      <c r="G870" s="11">
        <v>4</v>
      </c>
      <c r="H870" s="15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277</v>
      </c>
      <c r="C871" s="28"/>
      <c r="D871" s="23">
        <v>4.3292801557148791E-2</v>
      </c>
      <c r="E871" s="23">
        <v>8.1326829863876154E-2</v>
      </c>
      <c r="F871" s="23">
        <v>0.14348904738689983</v>
      </c>
      <c r="G871" s="23">
        <v>0.37103458958251678</v>
      </c>
      <c r="H871" s="15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87</v>
      </c>
      <c r="C872" s="28"/>
      <c r="D872" s="13">
        <v>1.1928582354100511E-2</v>
      </c>
      <c r="E872" s="13">
        <v>2.3111058437512405E-2</v>
      </c>
      <c r="F872" s="13">
        <v>2.529466521883756E-2</v>
      </c>
      <c r="G872" s="13">
        <v>9.0865613775310244E-2</v>
      </c>
      <c r="H872" s="15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278</v>
      </c>
      <c r="C873" s="28"/>
      <c r="D873" s="13">
        <v>-0.14120592546348298</v>
      </c>
      <c r="E873" s="13">
        <v>-0.16732372671710083</v>
      </c>
      <c r="F873" s="13">
        <v>0.3423074430446269</v>
      </c>
      <c r="G873" s="13">
        <v>-3.3777790864040091E-2</v>
      </c>
      <c r="H873" s="15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279</v>
      </c>
      <c r="C874" s="46"/>
      <c r="D874" s="44">
        <v>0.54</v>
      </c>
      <c r="E874" s="44">
        <v>0.81</v>
      </c>
      <c r="F874" s="44">
        <v>4.34</v>
      </c>
      <c r="G874" s="44">
        <v>0.54</v>
      </c>
      <c r="H874" s="15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F875" s="20"/>
      <c r="G875" s="20"/>
      <c r="BM875" s="55"/>
    </row>
    <row r="876" spans="1:65" ht="15">
      <c r="B876" s="8" t="s">
        <v>685</v>
      </c>
      <c r="BM876" s="27" t="s">
        <v>67</v>
      </c>
    </row>
    <row r="877" spans="1:65" ht="15">
      <c r="A877" s="24" t="s">
        <v>15</v>
      </c>
      <c r="B877" s="18" t="s">
        <v>114</v>
      </c>
      <c r="C877" s="15" t="s">
        <v>115</v>
      </c>
      <c r="D877" s="16" t="s">
        <v>244</v>
      </c>
      <c r="E877" s="17" t="s">
        <v>244</v>
      </c>
      <c r="F877" s="17" t="s">
        <v>244</v>
      </c>
      <c r="G877" s="17" t="s">
        <v>244</v>
      </c>
      <c r="H877" s="17" t="s">
        <v>244</v>
      </c>
      <c r="I877" s="17" t="s">
        <v>244</v>
      </c>
      <c r="J877" s="17" t="s">
        <v>244</v>
      </c>
      <c r="K877" s="17" t="s">
        <v>244</v>
      </c>
      <c r="L877" s="17" t="s">
        <v>244</v>
      </c>
      <c r="M877" s="17" t="s">
        <v>244</v>
      </c>
      <c r="N877" s="17" t="s">
        <v>244</v>
      </c>
      <c r="O877" s="17" t="s">
        <v>244</v>
      </c>
      <c r="P877" s="17" t="s">
        <v>244</v>
      </c>
      <c r="Q877" s="17" t="s">
        <v>244</v>
      </c>
      <c r="R877" s="17" t="s">
        <v>244</v>
      </c>
      <c r="S877" s="17" t="s">
        <v>244</v>
      </c>
      <c r="T877" s="17" t="s">
        <v>244</v>
      </c>
      <c r="U877" s="17" t="s">
        <v>244</v>
      </c>
      <c r="V877" s="17" t="s">
        <v>244</v>
      </c>
      <c r="W877" s="17" t="s">
        <v>244</v>
      </c>
      <c r="X877" s="152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245</v>
      </c>
      <c r="C878" s="9" t="s">
        <v>245</v>
      </c>
      <c r="D878" s="150" t="s">
        <v>247</v>
      </c>
      <c r="E878" s="151" t="s">
        <v>248</v>
      </c>
      <c r="F878" s="151" t="s">
        <v>249</v>
      </c>
      <c r="G878" s="151" t="s">
        <v>252</v>
      </c>
      <c r="H878" s="151" t="s">
        <v>253</v>
      </c>
      <c r="I878" s="151" t="s">
        <v>254</v>
      </c>
      <c r="J878" s="151" t="s">
        <v>255</v>
      </c>
      <c r="K878" s="151" t="s">
        <v>256</v>
      </c>
      <c r="L878" s="151" t="s">
        <v>257</v>
      </c>
      <c r="M878" s="151" t="s">
        <v>258</v>
      </c>
      <c r="N878" s="151" t="s">
        <v>260</v>
      </c>
      <c r="O878" s="151" t="s">
        <v>261</v>
      </c>
      <c r="P878" s="151" t="s">
        <v>262</v>
      </c>
      <c r="Q878" s="151" t="s">
        <v>263</v>
      </c>
      <c r="R878" s="151" t="s">
        <v>265</v>
      </c>
      <c r="S878" s="151" t="s">
        <v>283</v>
      </c>
      <c r="T878" s="151" t="s">
        <v>305</v>
      </c>
      <c r="U878" s="151" t="s">
        <v>284</v>
      </c>
      <c r="V878" s="151" t="s">
        <v>267</v>
      </c>
      <c r="W878" s="151" t="s">
        <v>285</v>
      </c>
      <c r="X878" s="152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286</v>
      </c>
      <c r="E879" s="11" t="s">
        <v>289</v>
      </c>
      <c r="F879" s="11" t="s">
        <v>289</v>
      </c>
      <c r="G879" s="11" t="s">
        <v>288</v>
      </c>
      <c r="H879" s="11" t="s">
        <v>286</v>
      </c>
      <c r="I879" s="11" t="s">
        <v>286</v>
      </c>
      <c r="J879" s="11" t="s">
        <v>286</v>
      </c>
      <c r="K879" s="11" t="s">
        <v>286</v>
      </c>
      <c r="L879" s="11" t="s">
        <v>286</v>
      </c>
      <c r="M879" s="11" t="s">
        <v>286</v>
      </c>
      <c r="N879" s="11" t="s">
        <v>289</v>
      </c>
      <c r="O879" s="11" t="s">
        <v>286</v>
      </c>
      <c r="P879" s="11" t="s">
        <v>288</v>
      </c>
      <c r="Q879" s="11" t="s">
        <v>289</v>
      </c>
      <c r="R879" s="11" t="s">
        <v>289</v>
      </c>
      <c r="S879" s="11" t="s">
        <v>289</v>
      </c>
      <c r="T879" s="11" t="s">
        <v>286</v>
      </c>
      <c r="U879" s="11" t="s">
        <v>286</v>
      </c>
      <c r="V879" s="11" t="s">
        <v>289</v>
      </c>
      <c r="W879" s="11" t="s">
        <v>289</v>
      </c>
      <c r="X879" s="152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 t="s">
        <v>335</v>
      </c>
      <c r="E880" s="25" t="s">
        <v>335</v>
      </c>
      <c r="F880" s="25" t="s">
        <v>335</v>
      </c>
      <c r="G880" s="25" t="s">
        <v>337</v>
      </c>
      <c r="H880" s="25" t="s">
        <v>336</v>
      </c>
      <c r="I880" s="25" t="s">
        <v>336</v>
      </c>
      <c r="J880" s="25" t="s">
        <v>336</v>
      </c>
      <c r="K880" s="25" t="s">
        <v>336</v>
      </c>
      <c r="L880" s="25" t="s">
        <v>336</v>
      </c>
      <c r="M880" s="25" t="s">
        <v>337</v>
      </c>
      <c r="N880" s="25" t="s">
        <v>337</v>
      </c>
      <c r="O880" s="25" t="s">
        <v>338</v>
      </c>
      <c r="P880" s="25" t="s">
        <v>337</v>
      </c>
      <c r="Q880" s="25" t="s">
        <v>338</v>
      </c>
      <c r="R880" s="25" t="s">
        <v>338</v>
      </c>
      <c r="S880" s="25" t="s">
        <v>339</v>
      </c>
      <c r="T880" s="25" t="s">
        <v>337</v>
      </c>
      <c r="U880" s="25" t="s">
        <v>336</v>
      </c>
      <c r="V880" s="25" t="s">
        <v>337</v>
      </c>
      <c r="W880" s="25" t="s">
        <v>336</v>
      </c>
      <c r="X880" s="152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8">
        <v>1</v>
      </c>
      <c r="C881" s="14">
        <v>1</v>
      </c>
      <c r="D881" s="21">
        <v>0.95</v>
      </c>
      <c r="E881" s="21">
        <v>1.4</v>
      </c>
      <c r="F881" s="21">
        <v>0.93379631821527564</v>
      </c>
      <c r="G881" s="146" t="s">
        <v>107</v>
      </c>
      <c r="H881" s="21">
        <v>0.8</v>
      </c>
      <c r="I881" s="21">
        <v>0.8</v>
      </c>
      <c r="J881" s="21">
        <v>1.1000000000000001</v>
      </c>
      <c r="K881" s="21">
        <v>0.8</v>
      </c>
      <c r="L881" s="21">
        <v>0.8</v>
      </c>
      <c r="M881" s="21">
        <v>1.1000000000000001</v>
      </c>
      <c r="N881" s="21">
        <v>0.9</v>
      </c>
      <c r="O881" s="21">
        <v>0.93279643539457113</v>
      </c>
      <c r="P881" s="146" t="s">
        <v>96</v>
      </c>
      <c r="Q881" s="21">
        <v>1</v>
      </c>
      <c r="R881" s="146" t="s">
        <v>329</v>
      </c>
      <c r="S881" s="146">
        <v>1.3</v>
      </c>
      <c r="T881" s="153">
        <v>1.7</v>
      </c>
      <c r="U881" s="21">
        <v>0.7</v>
      </c>
      <c r="V881" s="21">
        <v>0.7</v>
      </c>
      <c r="W881" s="21">
        <v>1.1499999999999999</v>
      </c>
      <c r="X881" s="152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0.96</v>
      </c>
      <c r="E882" s="11">
        <v>1.5</v>
      </c>
      <c r="F882" s="11">
        <v>0.95895006670470195</v>
      </c>
      <c r="G882" s="147" t="s">
        <v>107</v>
      </c>
      <c r="H882" s="11">
        <v>0.8</v>
      </c>
      <c r="I882" s="11">
        <v>0.8</v>
      </c>
      <c r="J882" s="11">
        <v>1.1000000000000001</v>
      </c>
      <c r="K882" s="11">
        <v>0.9</v>
      </c>
      <c r="L882" s="11">
        <v>0.8</v>
      </c>
      <c r="M882" s="11">
        <v>1</v>
      </c>
      <c r="N882" s="11">
        <v>0.9</v>
      </c>
      <c r="O882" s="11">
        <v>0.92771874043621805</v>
      </c>
      <c r="P882" s="147" t="s">
        <v>96</v>
      </c>
      <c r="Q882" s="11">
        <v>0.9</v>
      </c>
      <c r="R882" s="147" t="s">
        <v>329</v>
      </c>
      <c r="S882" s="147">
        <v>1.5</v>
      </c>
      <c r="T882" s="11">
        <v>1.5</v>
      </c>
      <c r="U882" s="11">
        <v>0.7</v>
      </c>
      <c r="V882" s="11">
        <v>0.8</v>
      </c>
      <c r="W882" s="11">
        <v>1.18</v>
      </c>
      <c r="X882" s="152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11</v>
      </c>
    </row>
    <row r="883" spans="1:65">
      <c r="A883" s="29"/>
      <c r="B883" s="19">
        <v>1</v>
      </c>
      <c r="C883" s="9">
        <v>3</v>
      </c>
      <c r="D883" s="11">
        <v>0.94</v>
      </c>
      <c r="E883" s="11">
        <v>1.3</v>
      </c>
      <c r="F883" s="11">
        <v>0.96182466148619361</v>
      </c>
      <c r="G883" s="147" t="s">
        <v>107</v>
      </c>
      <c r="H883" s="11">
        <v>0.8</v>
      </c>
      <c r="I883" s="11">
        <v>0.9</v>
      </c>
      <c r="J883" s="11">
        <v>1.1000000000000001</v>
      </c>
      <c r="K883" s="11">
        <v>0.9</v>
      </c>
      <c r="L883" s="11">
        <v>0.8</v>
      </c>
      <c r="M883" s="11">
        <v>1</v>
      </c>
      <c r="N883" s="11">
        <v>1</v>
      </c>
      <c r="O883" s="11">
        <v>0.95145995499562108</v>
      </c>
      <c r="P883" s="147" t="s">
        <v>96</v>
      </c>
      <c r="Q883" s="11">
        <v>1</v>
      </c>
      <c r="R883" s="147" t="s">
        <v>329</v>
      </c>
      <c r="S883" s="147">
        <v>1.7</v>
      </c>
      <c r="T883" s="11">
        <v>1.1000000000000001</v>
      </c>
      <c r="U883" s="11">
        <v>0.8</v>
      </c>
      <c r="V883" s="11">
        <v>0.7</v>
      </c>
      <c r="W883" s="11">
        <v>1.1299999999999999</v>
      </c>
      <c r="X883" s="152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0.96</v>
      </c>
      <c r="E884" s="11">
        <v>1.2</v>
      </c>
      <c r="F884" s="11">
        <v>0.91604068043723363</v>
      </c>
      <c r="G884" s="147" t="s">
        <v>107</v>
      </c>
      <c r="H884" s="11">
        <v>0.9</v>
      </c>
      <c r="I884" s="11">
        <v>0.8</v>
      </c>
      <c r="J884" s="11">
        <v>1.1000000000000001</v>
      </c>
      <c r="K884" s="11">
        <v>0.9</v>
      </c>
      <c r="L884" s="11">
        <v>0.8</v>
      </c>
      <c r="M884" s="11">
        <v>1.1000000000000001</v>
      </c>
      <c r="N884" s="11">
        <v>0.9</v>
      </c>
      <c r="O884" s="11">
        <v>0.92735969823909281</v>
      </c>
      <c r="P884" s="147" t="s">
        <v>96</v>
      </c>
      <c r="Q884" s="11">
        <v>1</v>
      </c>
      <c r="R884" s="147" t="s">
        <v>329</v>
      </c>
      <c r="S884" s="147">
        <v>1.2</v>
      </c>
      <c r="T884" s="11">
        <v>1.1000000000000001</v>
      </c>
      <c r="U884" s="11">
        <v>0.7</v>
      </c>
      <c r="V884" s="11">
        <v>0.8</v>
      </c>
      <c r="W884" s="11">
        <v>1.2</v>
      </c>
      <c r="X884" s="152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0.95496220011945621</v>
      </c>
    </row>
    <row r="885" spans="1:65">
      <c r="A885" s="29"/>
      <c r="B885" s="19">
        <v>1</v>
      </c>
      <c r="C885" s="9">
        <v>5</v>
      </c>
      <c r="D885" s="11">
        <v>0.98</v>
      </c>
      <c r="E885" s="11">
        <v>1.2</v>
      </c>
      <c r="F885" s="11">
        <v>0.918466884969668</v>
      </c>
      <c r="G885" s="147" t="s">
        <v>107</v>
      </c>
      <c r="H885" s="11">
        <v>0.8</v>
      </c>
      <c r="I885" s="11">
        <v>0.8</v>
      </c>
      <c r="J885" s="11">
        <v>1.1000000000000001</v>
      </c>
      <c r="K885" s="11">
        <v>0.9</v>
      </c>
      <c r="L885" s="11">
        <v>0.8</v>
      </c>
      <c r="M885" s="11">
        <v>1</v>
      </c>
      <c r="N885" s="11">
        <v>0.9</v>
      </c>
      <c r="O885" s="11">
        <v>0.91685136926042565</v>
      </c>
      <c r="P885" s="147" t="s">
        <v>96</v>
      </c>
      <c r="Q885" s="11">
        <v>0.9</v>
      </c>
      <c r="R885" s="147" t="s">
        <v>329</v>
      </c>
      <c r="S885" s="147">
        <v>1.4</v>
      </c>
      <c r="T885" s="11">
        <v>1.3</v>
      </c>
      <c r="U885" s="11">
        <v>0.7</v>
      </c>
      <c r="V885" s="11">
        <v>0.7</v>
      </c>
      <c r="W885" s="11">
        <v>1.19</v>
      </c>
      <c r="X885" s="152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110</v>
      </c>
    </row>
    <row r="886" spans="1:65">
      <c r="A886" s="29"/>
      <c r="B886" s="19">
        <v>1</v>
      </c>
      <c r="C886" s="9">
        <v>6</v>
      </c>
      <c r="D886" s="11">
        <v>0.96</v>
      </c>
      <c r="E886" s="11">
        <v>1.4</v>
      </c>
      <c r="F886" s="11">
        <v>0.88986916166360608</v>
      </c>
      <c r="G886" s="147" t="s">
        <v>107</v>
      </c>
      <c r="H886" s="11">
        <v>0.8</v>
      </c>
      <c r="I886" s="11">
        <v>0.8</v>
      </c>
      <c r="J886" s="11">
        <v>1</v>
      </c>
      <c r="K886" s="11">
        <v>0.8</v>
      </c>
      <c r="L886" s="11">
        <v>0.8</v>
      </c>
      <c r="M886" s="11">
        <v>1</v>
      </c>
      <c r="N886" s="11">
        <v>0.9</v>
      </c>
      <c r="O886" s="148">
        <v>1.0187837611295951</v>
      </c>
      <c r="P886" s="147" t="s">
        <v>96</v>
      </c>
      <c r="Q886" s="11">
        <v>0.9</v>
      </c>
      <c r="R886" s="147" t="s">
        <v>329</v>
      </c>
      <c r="S886" s="147">
        <v>1.4</v>
      </c>
      <c r="T886" s="11">
        <v>1.1000000000000001</v>
      </c>
      <c r="U886" s="11">
        <v>0.7</v>
      </c>
      <c r="V886" s="11">
        <v>0.7</v>
      </c>
      <c r="W886" s="11">
        <v>1.19</v>
      </c>
      <c r="X886" s="152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275</v>
      </c>
      <c r="C887" s="12"/>
      <c r="D887" s="22">
        <v>0.95833333333333315</v>
      </c>
      <c r="E887" s="22">
        <v>1.3333333333333333</v>
      </c>
      <c r="F887" s="22">
        <v>0.92982462891277973</v>
      </c>
      <c r="G887" s="22" t="s">
        <v>777</v>
      </c>
      <c r="H887" s="22">
        <v>0.81666666666666676</v>
      </c>
      <c r="I887" s="22">
        <v>0.81666666666666654</v>
      </c>
      <c r="J887" s="22">
        <v>1.0833333333333333</v>
      </c>
      <c r="K887" s="22">
        <v>0.8666666666666667</v>
      </c>
      <c r="L887" s="22">
        <v>0.79999999999999993</v>
      </c>
      <c r="M887" s="22">
        <v>1.0333333333333334</v>
      </c>
      <c r="N887" s="22">
        <v>0.91666666666666663</v>
      </c>
      <c r="O887" s="22">
        <v>0.94582832657592064</v>
      </c>
      <c r="P887" s="22" t="s">
        <v>777</v>
      </c>
      <c r="Q887" s="22">
        <v>0.95000000000000007</v>
      </c>
      <c r="R887" s="22" t="s">
        <v>777</v>
      </c>
      <c r="S887" s="22">
        <v>1.4166666666666667</v>
      </c>
      <c r="T887" s="22">
        <v>1.3</v>
      </c>
      <c r="U887" s="22">
        <v>0.71666666666666679</v>
      </c>
      <c r="V887" s="22">
        <v>0.73333333333333339</v>
      </c>
      <c r="W887" s="22">
        <v>1.1733333333333331</v>
      </c>
      <c r="X887" s="152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276</v>
      </c>
      <c r="C888" s="28"/>
      <c r="D888" s="11">
        <v>0.96</v>
      </c>
      <c r="E888" s="11">
        <v>1.35</v>
      </c>
      <c r="F888" s="11">
        <v>0.92613160159247188</v>
      </c>
      <c r="G888" s="11" t="s">
        <v>777</v>
      </c>
      <c r="H888" s="11">
        <v>0.8</v>
      </c>
      <c r="I888" s="11">
        <v>0.8</v>
      </c>
      <c r="J888" s="11">
        <v>1.1000000000000001</v>
      </c>
      <c r="K888" s="11">
        <v>0.9</v>
      </c>
      <c r="L888" s="11">
        <v>0.8</v>
      </c>
      <c r="M888" s="11">
        <v>1</v>
      </c>
      <c r="N888" s="11">
        <v>0.9</v>
      </c>
      <c r="O888" s="11">
        <v>0.93025758791539459</v>
      </c>
      <c r="P888" s="11" t="s">
        <v>777</v>
      </c>
      <c r="Q888" s="11">
        <v>0.95</v>
      </c>
      <c r="R888" s="11" t="s">
        <v>777</v>
      </c>
      <c r="S888" s="11">
        <v>1.4</v>
      </c>
      <c r="T888" s="11">
        <v>1.2000000000000002</v>
      </c>
      <c r="U888" s="11">
        <v>0.7</v>
      </c>
      <c r="V888" s="11">
        <v>0.7</v>
      </c>
      <c r="W888" s="11">
        <v>1.1850000000000001</v>
      </c>
      <c r="X888" s="152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277</v>
      </c>
      <c r="C889" s="28"/>
      <c r="D889" s="23">
        <v>1.3291601358251269E-2</v>
      </c>
      <c r="E889" s="23">
        <v>0.12110601416389967</v>
      </c>
      <c r="F889" s="23">
        <v>2.758079938413617E-2</v>
      </c>
      <c r="G889" s="23" t="s">
        <v>777</v>
      </c>
      <c r="H889" s="23">
        <v>4.0824829046386291E-2</v>
      </c>
      <c r="I889" s="23">
        <v>4.0824829046386291E-2</v>
      </c>
      <c r="J889" s="23">
        <v>4.0824829046386339E-2</v>
      </c>
      <c r="K889" s="23">
        <v>5.1639777949432218E-2</v>
      </c>
      <c r="L889" s="23">
        <v>1.2161883888976234E-16</v>
      </c>
      <c r="M889" s="23">
        <v>5.1639777949432274E-2</v>
      </c>
      <c r="N889" s="23">
        <v>4.0824829046386291E-2</v>
      </c>
      <c r="O889" s="23">
        <v>3.7504005800433643E-2</v>
      </c>
      <c r="P889" s="23" t="s">
        <v>777</v>
      </c>
      <c r="Q889" s="23">
        <v>5.4772255750516599E-2</v>
      </c>
      <c r="R889" s="23" t="s">
        <v>777</v>
      </c>
      <c r="S889" s="23">
        <v>0.17224014243684987</v>
      </c>
      <c r="T889" s="23">
        <v>0.25298221281346972</v>
      </c>
      <c r="U889" s="23">
        <v>4.0824829046386332E-2</v>
      </c>
      <c r="V889" s="23">
        <v>5.1639777949432274E-2</v>
      </c>
      <c r="W889" s="23">
        <v>2.7325202042558953E-2</v>
      </c>
      <c r="X889" s="152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87</v>
      </c>
      <c r="C890" s="28"/>
      <c r="D890" s="13">
        <v>1.3869497069479588E-2</v>
      </c>
      <c r="E890" s="13">
        <v>9.0829510622924756E-2</v>
      </c>
      <c r="F890" s="13">
        <v>2.9662366995360939E-2</v>
      </c>
      <c r="G890" s="13" t="s">
        <v>777</v>
      </c>
      <c r="H890" s="13">
        <v>4.9989586587411781E-2</v>
      </c>
      <c r="I890" s="13">
        <v>4.9989586587411795E-2</v>
      </c>
      <c r="J890" s="13">
        <v>3.7684457581279703E-2</v>
      </c>
      <c r="K890" s="13">
        <v>5.9584359172421789E-2</v>
      </c>
      <c r="L890" s="13">
        <v>1.5202354861220294E-16</v>
      </c>
      <c r="M890" s="13">
        <v>4.9973978660740902E-2</v>
      </c>
      <c r="N890" s="13">
        <v>4.4536177141512319E-2</v>
      </c>
      <c r="O890" s="13">
        <v>3.965202219752216E-2</v>
      </c>
      <c r="P890" s="13" t="s">
        <v>777</v>
      </c>
      <c r="Q890" s="13">
        <v>5.7655006053175362E-2</v>
      </c>
      <c r="R890" s="13" t="s">
        <v>777</v>
      </c>
      <c r="S890" s="13">
        <v>0.12158127701424697</v>
      </c>
      <c r="T890" s="13">
        <v>0.19460170216420747</v>
      </c>
      <c r="U890" s="13">
        <v>5.6964877739143709E-2</v>
      </c>
      <c r="V890" s="13">
        <v>7.0417879021953095E-2</v>
      </c>
      <c r="W890" s="13">
        <v>2.328852446809002E-2</v>
      </c>
      <c r="X890" s="152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278</v>
      </c>
      <c r="C891" s="28"/>
      <c r="D891" s="13">
        <v>3.5301221487669121E-3</v>
      </c>
      <c r="E891" s="13">
        <v>0.39621582212002382</v>
      </c>
      <c r="F891" s="13">
        <v>-2.6323105986322815E-2</v>
      </c>
      <c r="G891" s="13" t="s">
        <v>777</v>
      </c>
      <c r="H891" s="13">
        <v>-0.14481780895148522</v>
      </c>
      <c r="I891" s="13">
        <v>-0.14481780895148544</v>
      </c>
      <c r="J891" s="13">
        <v>0.13442535547251944</v>
      </c>
      <c r="K891" s="13">
        <v>-9.2459715621984406E-2</v>
      </c>
      <c r="L891" s="13">
        <v>-0.16227050672798571</v>
      </c>
      <c r="M891" s="13">
        <v>8.2067262143018738E-2</v>
      </c>
      <c r="N891" s="13">
        <v>-4.0101622292483596E-2</v>
      </c>
      <c r="O891" s="13">
        <v>-9.5646440690458912E-3</v>
      </c>
      <c r="P891" s="13" t="s">
        <v>777</v>
      </c>
      <c r="Q891" s="13">
        <v>-5.1962267394829453E-3</v>
      </c>
      <c r="R891" s="13" t="s">
        <v>777</v>
      </c>
      <c r="S891" s="13">
        <v>0.4834793110025255</v>
      </c>
      <c r="T891" s="13">
        <v>0.36131042656702328</v>
      </c>
      <c r="U891" s="13">
        <v>-0.24953399561048706</v>
      </c>
      <c r="V891" s="13">
        <v>-0.23208129783398679</v>
      </c>
      <c r="W891" s="13">
        <v>0.22866992346562087</v>
      </c>
      <c r="X891" s="152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279</v>
      </c>
      <c r="C892" s="46"/>
      <c r="D892" s="44">
        <v>0.02</v>
      </c>
      <c r="E892" s="44">
        <v>1.75</v>
      </c>
      <c r="F892" s="44">
        <v>0.11</v>
      </c>
      <c r="G892" s="44">
        <v>7.15</v>
      </c>
      <c r="H892" s="44">
        <v>0.64</v>
      </c>
      <c r="I892" s="44">
        <v>0.64</v>
      </c>
      <c r="J892" s="44">
        <v>0.6</v>
      </c>
      <c r="K892" s="44">
        <v>0.4</v>
      </c>
      <c r="L892" s="44">
        <v>0.71</v>
      </c>
      <c r="M892" s="44">
        <v>0.37</v>
      </c>
      <c r="N892" s="44">
        <v>0.17</v>
      </c>
      <c r="O892" s="44">
        <v>0.04</v>
      </c>
      <c r="P892" s="44">
        <v>18.71</v>
      </c>
      <c r="Q892" s="44">
        <v>0.02</v>
      </c>
      <c r="R892" s="44">
        <v>41.83</v>
      </c>
      <c r="S892" s="44">
        <v>2.14</v>
      </c>
      <c r="T892" s="44">
        <v>1.6</v>
      </c>
      <c r="U892" s="44">
        <v>1.1000000000000001</v>
      </c>
      <c r="V892" s="44">
        <v>1.02</v>
      </c>
      <c r="W892" s="44">
        <v>1.01</v>
      </c>
      <c r="X892" s="152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BM893" s="55"/>
    </row>
    <row r="894" spans="1:65" ht="15">
      <c r="B894" s="8" t="s">
        <v>686</v>
      </c>
      <c r="BM894" s="27" t="s">
        <v>67</v>
      </c>
    </row>
    <row r="895" spans="1:65" ht="15">
      <c r="A895" s="24" t="s">
        <v>18</v>
      </c>
      <c r="B895" s="18" t="s">
        <v>114</v>
      </c>
      <c r="C895" s="15" t="s">
        <v>115</v>
      </c>
      <c r="D895" s="16" t="s">
        <v>244</v>
      </c>
      <c r="E895" s="17" t="s">
        <v>244</v>
      </c>
      <c r="F895" s="17" t="s">
        <v>244</v>
      </c>
      <c r="G895" s="17" t="s">
        <v>244</v>
      </c>
      <c r="H895" s="17" t="s">
        <v>244</v>
      </c>
      <c r="I895" s="17" t="s">
        <v>244</v>
      </c>
      <c r="J895" s="17" t="s">
        <v>244</v>
      </c>
      <c r="K895" s="17" t="s">
        <v>244</v>
      </c>
      <c r="L895" s="17" t="s">
        <v>244</v>
      </c>
      <c r="M895" s="17" t="s">
        <v>244</v>
      </c>
      <c r="N895" s="17" t="s">
        <v>244</v>
      </c>
      <c r="O895" s="17" t="s">
        <v>244</v>
      </c>
      <c r="P895" s="17" t="s">
        <v>244</v>
      </c>
      <c r="Q895" s="17" t="s">
        <v>244</v>
      </c>
      <c r="R895" s="17" t="s">
        <v>244</v>
      </c>
      <c r="S895" s="17" t="s">
        <v>244</v>
      </c>
      <c r="T895" s="17" t="s">
        <v>244</v>
      </c>
      <c r="U895" s="17" t="s">
        <v>244</v>
      </c>
      <c r="V895" s="17" t="s">
        <v>244</v>
      </c>
      <c r="W895" s="17" t="s">
        <v>244</v>
      </c>
      <c r="X895" s="17" t="s">
        <v>244</v>
      </c>
      <c r="Y895" s="17" t="s">
        <v>244</v>
      </c>
      <c r="Z895" s="17" t="s">
        <v>244</v>
      </c>
      <c r="AA895" s="152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 t="s">
        <v>245</v>
      </c>
      <c r="C896" s="9" t="s">
        <v>245</v>
      </c>
      <c r="D896" s="150" t="s">
        <v>247</v>
      </c>
      <c r="E896" s="151" t="s">
        <v>248</v>
      </c>
      <c r="F896" s="151" t="s">
        <v>249</v>
      </c>
      <c r="G896" s="151" t="s">
        <v>250</v>
      </c>
      <c r="H896" s="151" t="s">
        <v>252</v>
      </c>
      <c r="I896" s="151" t="s">
        <v>253</v>
      </c>
      <c r="J896" s="151" t="s">
        <v>254</v>
      </c>
      <c r="K896" s="151" t="s">
        <v>255</v>
      </c>
      <c r="L896" s="151" t="s">
        <v>256</v>
      </c>
      <c r="M896" s="151" t="s">
        <v>257</v>
      </c>
      <c r="N896" s="151" t="s">
        <v>258</v>
      </c>
      <c r="O896" s="151" t="s">
        <v>259</v>
      </c>
      <c r="P896" s="151" t="s">
        <v>260</v>
      </c>
      <c r="Q896" s="151" t="s">
        <v>261</v>
      </c>
      <c r="R896" s="151" t="s">
        <v>262</v>
      </c>
      <c r="S896" s="151" t="s">
        <v>265</v>
      </c>
      <c r="T896" s="151" t="s">
        <v>283</v>
      </c>
      <c r="U896" s="151" t="s">
        <v>305</v>
      </c>
      <c r="V896" s="151" t="s">
        <v>284</v>
      </c>
      <c r="W896" s="151" t="s">
        <v>266</v>
      </c>
      <c r="X896" s="151" t="s">
        <v>267</v>
      </c>
      <c r="Y896" s="151" t="s">
        <v>285</v>
      </c>
      <c r="Z896" s="151" t="s">
        <v>269</v>
      </c>
      <c r="AA896" s="152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 t="s">
        <v>3</v>
      </c>
    </row>
    <row r="897" spans="1:65">
      <c r="A897" s="29"/>
      <c r="B897" s="19"/>
      <c r="C897" s="9"/>
      <c r="D897" s="10" t="s">
        <v>286</v>
      </c>
      <c r="E897" s="11" t="s">
        <v>289</v>
      </c>
      <c r="F897" s="11" t="s">
        <v>289</v>
      </c>
      <c r="G897" s="11" t="s">
        <v>286</v>
      </c>
      <c r="H897" s="11" t="s">
        <v>288</v>
      </c>
      <c r="I897" s="11" t="s">
        <v>286</v>
      </c>
      <c r="J897" s="11" t="s">
        <v>286</v>
      </c>
      <c r="K897" s="11" t="s">
        <v>286</v>
      </c>
      <c r="L897" s="11" t="s">
        <v>286</v>
      </c>
      <c r="M897" s="11" t="s">
        <v>286</v>
      </c>
      <c r="N897" s="11" t="s">
        <v>286</v>
      </c>
      <c r="O897" s="11" t="s">
        <v>288</v>
      </c>
      <c r="P897" s="11" t="s">
        <v>289</v>
      </c>
      <c r="Q897" s="11" t="s">
        <v>286</v>
      </c>
      <c r="R897" s="11" t="s">
        <v>288</v>
      </c>
      <c r="S897" s="11" t="s">
        <v>289</v>
      </c>
      <c r="T897" s="11" t="s">
        <v>289</v>
      </c>
      <c r="U897" s="11" t="s">
        <v>288</v>
      </c>
      <c r="V897" s="11" t="s">
        <v>286</v>
      </c>
      <c r="W897" s="11" t="s">
        <v>289</v>
      </c>
      <c r="X897" s="11" t="s">
        <v>289</v>
      </c>
      <c r="Y897" s="11" t="s">
        <v>289</v>
      </c>
      <c r="Z897" s="11" t="s">
        <v>286</v>
      </c>
      <c r="AA897" s="152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/>
      <c r="C898" s="9"/>
      <c r="D898" s="25" t="s">
        <v>335</v>
      </c>
      <c r="E898" s="25" t="s">
        <v>335</v>
      </c>
      <c r="F898" s="25" t="s">
        <v>335</v>
      </c>
      <c r="G898" s="25" t="s">
        <v>336</v>
      </c>
      <c r="H898" s="25" t="s">
        <v>337</v>
      </c>
      <c r="I898" s="25" t="s">
        <v>336</v>
      </c>
      <c r="J898" s="25" t="s">
        <v>336</v>
      </c>
      <c r="K898" s="25" t="s">
        <v>336</v>
      </c>
      <c r="L898" s="25" t="s">
        <v>336</v>
      </c>
      <c r="M898" s="25" t="s">
        <v>336</v>
      </c>
      <c r="N898" s="25" t="s">
        <v>337</v>
      </c>
      <c r="O898" s="25" t="s">
        <v>336</v>
      </c>
      <c r="P898" s="25" t="s">
        <v>337</v>
      </c>
      <c r="Q898" s="25" t="s">
        <v>338</v>
      </c>
      <c r="R898" s="25" t="s">
        <v>337</v>
      </c>
      <c r="S898" s="25" t="s">
        <v>338</v>
      </c>
      <c r="T898" s="25" t="s">
        <v>339</v>
      </c>
      <c r="U898" s="25" t="s">
        <v>337</v>
      </c>
      <c r="V898" s="25" t="s">
        <v>336</v>
      </c>
      <c r="W898" s="25" t="s">
        <v>337</v>
      </c>
      <c r="X898" s="25" t="s">
        <v>337</v>
      </c>
      <c r="Y898" s="25" t="s">
        <v>336</v>
      </c>
      <c r="Z898" s="25" t="s">
        <v>119</v>
      </c>
      <c r="AA898" s="152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8">
        <v>1</v>
      </c>
      <c r="C899" s="14">
        <v>1</v>
      </c>
      <c r="D899" s="211">
        <v>33.49</v>
      </c>
      <c r="E899" s="212">
        <v>35.5</v>
      </c>
      <c r="F899" s="211">
        <v>29.916295374105857</v>
      </c>
      <c r="G899" s="211">
        <v>33.9</v>
      </c>
      <c r="H899" s="211">
        <v>33.6</v>
      </c>
      <c r="I899" s="211">
        <v>32.6</v>
      </c>
      <c r="J899" s="211">
        <v>30.9</v>
      </c>
      <c r="K899" s="211">
        <v>30.800000000000004</v>
      </c>
      <c r="L899" s="211">
        <v>29.9</v>
      </c>
      <c r="M899" s="211">
        <v>30.1</v>
      </c>
      <c r="N899" s="211">
        <v>33</v>
      </c>
      <c r="O899" s="212">
        <v>39.200000000000003</v>
      </c>
      <c r="P899" s="211">
        <v>32.6</v>
      </c>
      <c r="Q899" s="211">
        <v>31.076650909704078</v>
      </c>
      <c r="R899" s="211">
        <v>30.9</v>
      </c>
      <c r="S899" s="211">
        <v>31</v>
      </c>
      <c r="T899" s="211">
        <v>30.800000000000004</v>
      </c>
      <c r="U899" s="212">
        <v>31.6</v>
      </c>
      <c r="V899" s="211">
        <v>32.6</v>
      </c>
      <c r="W899" s="211">
        <v>34</v>
      </c>
      <c r="X899" s="211">
        <v>31</v>
      </c>
      <c r="Y899" s="212">
        <v>34.4</v>
      </c>
      <c r="Z899" s="211">
        <v>31</v>
      </c>
      <c r="AA899" s="213"/>
      <c r="AB899" s="214"/>
      <c r="AC899" s="214"/>
      <c r="AD899" s="214"/>
      <c r="AE899" s="214"/>
      <c r="AF899" s="214"/>
      <c r="AG899" s="214"/>
      <c r="AH899" s="214"/>
      <c r="AI899" s="214"/>
      <c r="AJ899" s="214"/>
      <c r="AK899" s="214"/>
      <c r="AL899" s="214"/>
      <c r="AM899" s="214"/>
      <c r="AN899" s="214"/>
      <c r="AO899" s="214"/>
      <c r="AP899" s="214"/>
      <c r="AQ899" s="214"/>
      <c r="AR899" s="214"/>
      <c r="AS899" s="214"/>
      <c r="AT899" s="214"/>
      <c r="AU899" s="214"/>
      <c r="AV899" s="214"/>
      <c r="AW899" s="214"/>
      <c r="AX899" s="214"/>
      <c r="AY899" s="214"/>
      <c r="AZ899" s="214"/>
      <c r="BA899" s="214"/>
      <c r="BB899" s="214"/>
      <c r="BC899" s="214"/>
      <c r="BD899" s="214"/>
      <c r="BE899" s="214"/>
      <c r="BF899" s="214"/>
      <c r="BG899" s="214"/>
      <c r="BH899" s="214"/>
      <c r="BI899" s="214"/>
      <c r="BJ899" s="214"/>
      <c r="BK899" s="214"/>
      <c r="BL899" s="214"/>
      <c r="BM899" s="215">
        <v>1</v>
      </c>
    </row>
    <row r="900" spans="1:65">
      <c r="A900" s="29"/>
      <c r="B900" s="19">
        <v>1</v>
      </c>
      <c r="C900" s="9">
        <v>2</v>
      </c>
      <c r="D900" s="216">
        <v>33.549999999999997</v>
      </c>
      <c r="E900" s="217">
        <v>36.4</v>
      </c>
      <c r="F900" s="216">
        <v>29.231172258060656</v>
      </c>
      <c r="G900" s="216">
        <v>33</v>
      </c>
      <c r="H900" s="216">
        <v>30.9</v>
      </c>
      <c r="I900" s="216">
        <v>30.7</v>
      </c>
      <c r="J900" s="216">
        <v>31.4</v>
      </c>
      <c r="K900" s="216">
        <v>32.200000000000003</v>
      </c>
      <c r="L900" s="216">
        <v>31.4</v>
      </c>
      <c r="M900" s="216">
        <v>31.2</v>
      </c>
      <c r="N900" s="216">
        <v>32.4</v>
      </c>
      <c r="O900" s="217">
        <v>39</v>
      </c>
      <c r="P900" s="216">
        <v>32.1</v>
      </c>
      <c r="Q900" s="216">
        <v>31.363047842375703</v>
      </c>
      <c r="R900" s="216">
        <v>31</v>
      </c>
      <c r="S900" s="216">
        <v>31</v>
      </c>
      <c r="T900" s="216">
        <v>30.7</v>
      </c>
      <c r="U900" s="217">
        <v>27</v>
      </c>
      <c r="V900" s="216">
        <v>33.1</v>
      </c>
      <c r="W900" s="216">
        <v>33</v>
      </c>
      <c r="X900" s="216">
        <v>30.9</v>
      </c>
      <c r="Y900" s="217">
        <v>35.5</v>
      </c>
      <c r="Z900" s="216">
        <v>31.2</v>
      </c>
      <c r="AA900" s="213"/>
      <c r="AB900" s="214"/>
      <c r="AC900" s="214"/>
      <c r="AD900" s="214"/>
      <c r="AE900" s="214"/>
      <c r="AF900" s="214"/>
      <c r="AG900" s="214"/>
      <c r="AH900" s="214"/>
      <c r="AI900" s="214"/>
      <c r="AJ900" s="214"/>
      <c r="AK900" s="214"/>
      <c r="AL900" s="214"/>
      <c r="AM900" s="214"/>
      <c r="AN900" s="214"/>
      <c r="AO900" s="214"/>
      <c r="AP900" s="214"/>
      <c r="AQ900" s="214"/>
      <c r="AR900" s="214"/>
      <c r="AS900" s="214"/>
      <c r="AT900" s="214"/>
      <c r="AU900" s="214"/>
      <c r="AV900" s="214"/>
      <c r="AW900" s="214"/>
      <c r="AX900" s="214"/>
      <c r="AY900" s="214"/>
      <c r="AZ900" s="214"/>
      <c r="BA900" s="214"/>
      <c r="BB900" s="214"/>
      <c r="BC900" s="214"/>
      <c r="BD900" s="214"/>
      <c r="BE900" s="214"/>
      <c r="BF900" s="214"/>
      <c r="BG900" s="214"/>
      <c r="BH900" s="214"/>
      <c r="BI900" s="214"/>
      <c r="BJ900" s="214"/>
      <c r="BK900" s="214"/>
      <c r="BL900" s="214"/>
      <c r="BM900" s="215">
        <v>12</v>
      </c>
    </row>
    <row r="901" spans="1:65">
      <c r="A901" s="29"/>
      <c r="B901" s="19">
        <v>1</v>
      </c>
      <c r="C901" s="9">
        <v>3</v>
      </c>
      <c r="D901" s="216">
        <v>33.520000000000003</v>
      </c>
      <c r="E901" s="217">
        <v>36.299999999999997</v>
      </c>
      <c r="F901" s="216">
        <v>28.812184936251395</v>
      </c>
      <c r="G901" s="216">
        <v>33</v>
      </c>
      <c r="H901" s="216">
        <v>31.100000000000005</v>
      </c>
      <c r="I901" s="216">
        <v>32.700000000000003</v>
      </c>
      <c r="J901" s="216">
        <v>32</v>
      </c>
      <c r="K901" s="216">
        <v>31.7</v>
      </c>
      <c r="L901" s="216">
        <v>30.7</v>
      </c>
      <c r="M901" s="216">
        <v>30.4</v>
      </c>
      <c r="N901" s="216">
        <v>31.6</v>
      </c>
      <c r="O901" s="218">
        <v>34.9</v>
      </c>
      <c r="P901" s="216">
        <v>33.1</v>
      </c>
      <c r="Q901" s="216">
        <v>30.865344728456606</v>
      </c>
      <c r="R901" s="216">
        <v>31.2</v>
      </c>
      <c r="S901" s="216">
        <v>33</v>
      </c>
      <c r="T901" s="216">
        <v>33.299999999999997</v>
      </c>
      <c r="U901" s="217">
        <v>29.2</v>
      </c>
      <c r="V901" s="216">
        <v>32.4</v>
      </c>
      <c r="W901" s="218">
        <v>36</v>
      </c>
      <c r="X901" s="216">
        <v>31.6</v>
      </c>
      <c r="Y901" s="217">
        <v>34.299999999999997</v>
      </c>
      <c r="Z901" s="216">
        <v>31.2</v>
      </c>
      <c r="AA901" s="213"/>
      <c r="AB901" s="214"/>
      <c r="AC901" s="214"/>
      <c r="AD901" s="214"/>
      <c r="AE901" s="214"/>
      <c r="AF901" s="214"/>
      <c r="AG901" s="214"/>
      <c r="AH901" s="214"/>
      <c r="AI901" s="214"/>
      <c r="AJ901" s="214"/>
      <c r="AK901" s="214"/>
      <c r="AL901" s="214"/>
      <c r="AM901" s="214"/>
      <c r="AN901" s="214"/>
      <c r="AO901" s="214"/>
      <c r="AP901" s="214"/>
      <c r="AQ901" s="214"/>
      <c r="AR901" s="214"/>
      <c r="AS901" s="214"/>
      <c r="AT901" s="214"/>
      <c r="AU901" s="214"/>
      <c r="AV901" s="214"/>
      <c r="AW901" s="214"/>
      <c r="AX901" s="214"/>
      <c r="AY901" s="214"/>
      <c r="AZ901" s="214"/>
      <c r="BA901" s="214"/>
      <c r="BB901" s="214"/>
      <c r="BC901" s="214"/>
      <c r="BD901" s="214"/>
      <c r="BE901" s="214"/>
      <c r="BF901" s="214"/>
      <c r="BG901" s="214"/>
      <c r="BH901" s="214"/>
      <c r="BI901" s="214"/>
      <c r="BJ901" s="214"/>
      <c r="BK901" s="214"/>
      <c r="BL901" s="214"/>
      <c r="BM901" s="215">
        <v>16</v>
      </c>
    </row>
    <row r="902" spans="1:65">
      <c r="A902" s="29"/>
      <c r="B902" s="19">
        <v>1</v>
      </c>
      <c r="C902" s="9">
        <v>4</v>
      </c>
      <c r="D902" s="216">
        <v>33.96</v>
      </c>
      <c r="E902" s="217">
        <v>36.5</v>
      </c>
      <c r="F902" s="216">
        <v>29.889367432916558</v>
      </c>
      <c r="G902" s="216">
        <v>34.700000000000003</v>
      </c>
      <c r="H902" s="216">
        <v>30.9</v>
      </c>
      <c r="I902" s="216">
        <v>32.5</v>
      </c>
      <c r="J902" s="216">
        <v>30.5</v>
      </c>
      <c r="K902" s="216">
        <v>30.2</v>
      </c>
      <c r="L902" s="216">
        <v>31</v>
      </c>
      <c r="M902" s="216">
        <v>31.6</v>
      </c>
      <c r="N902" s="216">
        <v>32.200000000000003</v>
      </c>
      <c r="O902" s="217">
        <v>38.799999999999997</v>
      </c>
      <c r="P902" s="216">
        <v>32.1</v>
      </c>
      <c r="Q902" s="216">
        <v>30.600350483356312</v>
      </c>
      <c r="R902" s="218">
        <v>29.9</v>
      </c>
      <c r="S902" s="216">
        <v>32</v>
      </c>
      <c r="T902" s="218">
        <v>26.5</v>
      </c>
      <c r="U902" s="217">
        <v>26</v>
      </c>
      <c r="V902" s="216">
        <v>30.599999999999998</v>
      </c>
      <c r="W902" s="216">
        <v>32</v>
      </c>
      <c r="X902" s="216">
        <v>30.3</v>
      </c>
      <c r="Y902" s="217">
        <v>34.799999999999997</v>
      </c>
      <c r="Z902" s="216">
        <v>30.5</v>
      </c>
      <c r="AA902" s="213"/>
      <c r="AB902" s="214"/>
      <c r="AC902" s="214"/>
      <c r="AD902" s="214"/>
      <c r="AE902" s="214"/>
      <c r="AF902" s="214"/>
      <c r="AG902" s="214"/>
      <c r="AH902" s="214"/>
      <c r="AI902" s="214"/>
      <c r="AJ902" s="214"/>
      <c r="AK902" s="214"/>
      <c r="AL902" s="214"/>
      <c r="AM902" s="214"/>
      <c r="AN902" s="214"/>
      <c r="AO902" s="214"/>
      <c r="AP902" s="214"/>
      <c r="AQ902" s="214"/>
      <c r="AR902" s="214"/>
      <c r="AS902" s="214"/>
      <c r="AT902" s="214"/>
      <c r="AU902" s="214"/>
      <c r="AV902" s="214"/>
      <c r="AW902" s="214"/>
      <c r="AX902" s="214"/>
      <c r="AY902" s="214"/>
      <c r="AZ902" s="214"/>
      <c r="BA902" s="214"/>
      <c r="BB902" s="214"/>
      <c r="BC902" s="214"/>
      <c r="BD902" s="214"/>
      <c r="BE902" s="214"/>
      <c r="BF902" s="214"/>
      <c r="BG902" s="214"/>
      <c r="BH902" s="214"/>
      <c r="BI902" s="214"/>
      <c r="BJ902" s="214"/>
      <c r="BK902" s="214"/>
      <c r="BL902" s="214"/>
      <c r="BM902" s="215">
        <v>31.635361513875985</v>
      </c>
    </row>
    <row r="903" spans="1:65">
      <c r="A903" s="29"/>
      <c r="B903" s="19">
        <v>1</v>
      </c>
      <c r="C903" s="9">
        <v>5</v>
      </c>
      <c r="D903" s="216">
        <v>33.5</v>
      </c>
      <c r="E903" s="217">
        <v>35.1</v>
      </c>
      <c r="F903" s="216">
        <v>28.964889138534723</v>
      </c>
      <c r="G903" s="216">
        <v>32.6</v>
      </c>
      <c r="H903" s="216">
        <v>33.4</v>
      </c>
      <c r="I903" s="216">
        <v>32.200000000000003</v>
      </c>
      <c r="J903" s="216">
        <v>31.6</v>
      </c>
      <c r="K903" s="216">
        <v>31.2</v>
      </c>
      <c r="L903" s="216">
        <v>31.100000000000005</v>
      </c>
      <c r="M903" s="216">
        <v>31</v>
      </c>
      <c r="N903" s="216">
        <v>33.1</v>
      </c>
      <c r="O903" s="217">
        <v>36.5</v>
      </c>
      <c r="P903" s="216">
        <v>32.6</v>
      </c>
      <c r="Q903" s="216">
        <v>31.047873049936499</v>
      </c>
      <c r="R903" s="216">
        <v>31.2</v>
      </c>
      <c r="S903" s="216">
        <v>31</v>
      </c>
      <c r="T903" s="216">
        <v>30.5</v>
      </c>
      <c r="U903" s="217">
        <v>28.8</v>
      </c>
      <c r="V903" s="216">
        <v>32.9</v>
      </c>
      <c r="W903" s="216">
        <v>35</v>
      </c>
      <c r="X903" s="216">
        <v>30.3</v>
      </c>
      <c r="Y903" s="217">
        <v>34.9</v>
      </c>
      <c r="Z903" s="216">
        <v>31</v>
      </c>
      <c r="AA903" s="213"/>
      <c r="AB903" s="214"/>
      <c r="AC903" s="214"/>
      <c r="AD903" s="214"/>
      <c r="AE903" s="214"/>
      <c r="AF903" s="214"/>
      <c r="AG903" s="214"/>
      <c r="AH903" s="214"/>
      <c r="AI903" s="214"/>
      <c r="AJ903" s="214"/>
      <c r="AK903" s="214"/>
      <c r="AL903" s="214"/>
      <c r="AM903" s="214"/>
      <c r="AN903" s="214"/>
      <c r="AO903" s="214"/>
      <c r="AP903" s="214"/>
      <c r="AQ903" s="214"/>
      <c r="AR903" s="214"/>
      <c r="AS903" s="214"/>
      <c r="AT903" s="214"/>
      <c r="AU903" s="214"/>
      <c r="AV903" s="214"/>
      <c r="AW903" s="214"/>
      <c r="AX903" s="214"/>
      <c r="AY903" s="214"/>
      <c r="AZ903" s="214"/>
      <c r="BA903" s="214"/>
      <c r="BB903" s="214"/>
      <c r="BC903" s="214"/>
      <c r="BD903" s="214"/>
      <c r="BE903" s="214"/>
      <c r="BF903" s="214"/>
      <c r="BG903" s="214"/>
      <c r="BH903" s="214"/>
      <c r="BI903" s="214"/>
      <c r="BJ903" s="214"/>
      <c r="BK903" s="214"/>
      <c r="BL903" s="214"/>
      <c r="BM903" s="215">
        <v>111</v>
      </c>
    </row>
    <row r="904" spans="1:65">
      <c r="A904" s="29"/>
      <c r="B904" s="19">
        <v>1</v>
      </c>
      <c r="C904" s="9">
        <v>6</v>
      </c>
      <c r="D904" s="216">
        <v>33.43</v>
      </c>
      <c r="E904" s="217">
        <v>36.700000000000003</v>
      </c>
      <c r="F904" s="216">
        <v>29.503268926212126</v>
      </c>
      <c r="G904" s="216">
        <v>33.6</v>
      </c>
      <c r="H904" s="216">
        <v>33</v>
      </c>
      <c r="I904" s="216">
        <v>30.1</v>
      </c>
      <c r="J904" s="216">
        <v>30.1</v>
      </c>
      <c r="K904" s="216">
        <v>30</v>
      </c>
      <c r="L904" s="216">
        <v>30.4</v>
      </c>
      <c r="M904" s="216">
        <v>31.4</v>
      </c>
      <c r="N904" s="216">
        <v>32.299999999999997</v>
      </c>
      <c r="O904" s="217">
        <v>39</v>
      </c>
      <c r="P904" s="216">
        <v>32.6</v>
      </c>
      <c r="Q904" s="216">
        <v>30.610767501951898</v>
      </c>
      <c r="R904" s="216">
        <v>30.7</v>
      </c>
      <c r="S904" s="216">
        <v>32</v>
      </c>
      <c r="T904" s="216">
        <v>28.2</v>
      </c>
      <c r="U904" s="217">
        <v>26.5</v>
      </c>
      <c r="V904" s="216">
        <v>31.6</v>
      </c>
      <c r="W904" s="216">
        <v>34</v>
      </c>
      <c r="X904" s="216">
        <v>31.5</v>
      </c>
      <c r="Y904" s="217">
        <v>36.1</v>
      </c>
      <c r="Z904" s="216">
        <v>30.599999999999998</v>
      </c>
      <c r="AA904" s="213"/>
      <c r="AB904" s="214"/>
      <c r="AC904" s="214"/>
      <c r="AD904" s="214"/>
      <c r="AE904" s="214"/>
      <c r="AF904" s="214"/>
      <c r="AG904" s="214"/>
      <c r="AH904" s="214"/>
      <c r="AI904" s="214"/>
      <c r="AJ904" s="214"/>
      <c r="AK904" s="214"/>
      <c r="AL904" s="214"/>
      <c r="AM904" s="214"/>
      <c r="AN904" s="214"/>
      <c r="AO904" s="214"/>
      <c r="AP904" s="214"/>
      <c r="AQ904" s="214"/>
      <c r="AR904" s="214"/>
      <c r="AS904" s="214"/>
      <c r="AT904" s="214"/>
      <c r="AU904" s="214"/>
      <c r="AV904" s="214"/>
      <c r="AW904" s="214"/>
      <c r="AX904" s="214"/>
      <c r="AY904" s="214"/>
      <c r="AZ904" s="214"/>
      <c r="BA904" s="214"/>
      <c r="BB904" s="214"/>
      <c r="BC904" s="214"/>
      <c r="BD904" s="214"/>
      <c r="BE904" s="214"/>
      <c r="BF904" s="214"/>
      <c r="BG904" s="214"/>
      <c r="BH904" s="214"/>
      <c r="BI904" s="214"/>
      <c r="BJ904" s="214"/>
      <c r="BK904" s="214"/>
      <c r="BL904" s="214"/>
      <c r="BM904" s="219"/>
    </row>
    <row r="905" spans="1:65">
      <c r="A905" s="29"/>
      <c r="B905" s="20" t="s">
        <v>275</v>
      </c>
      <c r="C905" s="12"/>
      <c r="D905" s="220">
        <v>33.575000000000003</v>
      </c>
      <c r="E905" s="220">
        <v>36.083333333333336</v>
      </c>
      <c r="F905" s="220">
        <v>29.386196344346885</v>
      </c>
      <c r="G905" s="220">
        <v>33.466666666666669</v>
      </c>
      <c r="H905" s="220">
        <v>32.15</v>
      </c>
      <c r="I905" s="220">
        <v>31.799999999999997</v>
      </c>
      <c r="J905" s="220">
        <v>31.083333333333332</v>
      </c>
      <c r="K905" s="220">
        <v>31.016666666666666</v>
      </c>
      <c r="L905" s="220">
        <v>30.75</v>
      </c>
      <c r="M905" s="220">
        <v>30.95</v>
      </c>
      <c r="N905" s="220">
        <v>32.43333333333333</v>
      </c>
      <c r="O905" s="220">
        <v>37.9</v>
      </c>
      <c r="P905" s="220">
        <v>32.516666666666666</v>
      </c>
      <c r="Q905" s="220">
        <v>30.927339085963514</v>
      </c>
      <c r="R905" s="220">
        <v>30.816666666666663</v>
      </c>
      <c r="S905" s="220">
        <v>31.666666666666668</v>
      </c>
      <c r="T905" s="220">
        <v>30</v>
      </c>
      <c r="U905" s="220">
        <v>28.183333333333334</v>
      </c>
      <c r="V905" s="220">
        <v>32.199999999999996</v>
      </c>
      <c r="W905" s="220">
        <v>34</v>
      </c>
      <c r="X905" s="220">
        <v>30.933333333333334</v>
      </c>
      <c r="Y905" s="220">
        <v>35</v>
      </c>
      <c r="Z905" s="220">
        <v>30.916666666666668</v>
      </c>
      <c r="AA905" s="213"/>
      <c r="AB905" s="214"/>
      <c r="AC905" s="214"/>
      <c r="AD905" s="214"/>
      <c r="AE905" s="214"/>
      <c r="AF905" s="214"/>
      <c r="AG905" s="214"/>
      <c r="AH905" s="214"/>
      <c r="AI905" s="214"/>
      <c r="AJ905" s="214"/>
      <c r="AK905" s="214"/>
      <c r="AL905" s="214"/>
      <c r="AM905" s="214"/>
      <c r="AN905" s="214"/>
      <c r="AO905" s="214"/>
      <c r="AP905" s="214"/>
      <c r="AQ905" s="214"/>
      <c r="AR905" s="214"/>
      <c r="AS905" s="214"/>
      <c r="AT905" s="214"/>
      <c r="AU905" s="214"/>
      <c r="AV905" s="214"/>
      <c r="AW905" s="214"/>
      <c r="AX905" s="214"/>
      <c r="AY905" s="214"/>
      <c r="AZ905" s="214"/>
      <c r="BA905" s="214"/>
      <c r="BB905" s="214"/>
      <c r="BC905" s="214"/>
      <c r="BD905" s="214"/>
      <c r="BE905" s="214"/>
      <c r="BF905" s="214"/>
      <c r="BG905" s="214"/>
      <c r="BH905" s="214"/>
      <c r="BI905" s="214"/>
      <c r="BJ905" s="214"/>
      <c r="BK905" s="214"/>
      <c r="BL905" s="214"/>
      <c r="BM905" s="219"/>
    </row>
    <row r="906" spans="1:65">
      <c r="A906" s="29"/>
      <c r="B906" s="3" t="s">
        <v>276</v>
      </c>
      <c r="C906" s="28"/>
      <c r="D906" s="216">
        <v>33.510000000000005</v>
      </c>
      <c r="E906" s="216">
        <v>36.349999999999994</v>
      </c>
      <c r="F906" s="216">
        <v>29.367220592136391</v>
      </c>
      <c r="G906" s="216">
        <v>33.299999999999997</v>
      </c>
      <c r="H906" s="216">
        <v>32.050000000000004</v>
      </c>
      <c r="I906" s="216">
        <v>32.35</v>
      </c>
      <c r="J906" s="216">
        <v>31.15</v>
      </c>
      <c r="K906" s="216">
        <v>31</v>
      </c>
      <c r="L906" s="216">
        <v>30.85</v>
      </c>
      <c r="M906" s="216">
        <v>31.1</v>
      </c>
      <c r="N906" s="216">
        <v>32.349999999999994</v>
      </c>
      <c r="O906" s="216">
        <v>38.9</v>
      </c>
      <c r="P906" s="216">
        <v>32.6</v>
      </c>
      <c r="Q906" s="216">
        <v>30.956608889196552</v>
      </c>
      <c r="R906" s="216">
        <v>30.95</v>
      </c>
      <c r="S906" s="216">
        <v>31.5</v>
      </c>
      <c r="T906" s="216">
        <v>30.6</v>
      </c>
      <c r="U906" s="216">
        <v>27.9</v>
      </c>
      <c r="V906" s="216">
        <v>32.5</v>
      </c>
      <c r="W906" s="216">
        <v>34</v>
      </c>
      <c r="X906" s="216">
        <v>30.95</v>
      </c>
      <c r="Y906" s="216">
        <v>34.849999999999994</v>
      </c>
      <c r="Z906" s="216">
        <v>31</v>
      </c>
      <c r="AA906" s="213"/>
      <c r="AB906" s="214"/>
      <c r="AC906" s="214"/>
      <c r="AD906" s="214"/>
      <c r="AE906" s="214"/>
      <c r="AF906" s="214"/>
      <c r="AG906" s="214"/>
      <c r="AH906" s="214"/>
      <c r="AI906" s="214"/>
      <c r="AJ906" s="214"/>
      <c r="AK906" s="214"/>
      <c r="AL906" s="214"/>
      <c r="AM906" s="214"/>
      <c r="AN906" s="214"/>
      <c r="AO906" s="214"/>
      <c r="AP906" s="214"/>
      <c r="AQ906" s="214"/>
      <c r="AR906" s="214"/>
      <c r="AS906" s="214"/>
      <c r="AT906" s="214"/>
      <c r="AU906" s="214"/>
      <c r="AV906" s="214"/>
      <c r="AW906" s="214"/>
      <c r="AX906" s="214"/>
      <c r="AY906" s="214"/>
      <c r="AZ906" s="214"/>
      <c r="BA906" s="214"/>
      <c r="BB906" s="214"/>
      <c r="BC906" s="214"/>
      <c r="BD906" s="214"/>
      <c r="BE906" s="214"/>
      <c r="BF906" s="214"/>
      <c r="BG906" s="214"/>
      <c r="BH906" s="214"/>
      <c r="BI906" s="214"/>
      <c r="BJ906" s="214"/>
      <c r="BK906" s="214"/>
      <c r="BL906" s="214"/>
      <c r="BM906" s="219"/>
    </row>
    <row r="907" spans="1:65">
      <c r="A907" s="29"/>
      <c r="B907" s="3" t="s">
        <v>277</v>
      </c>
      <c r="C907" s="28"/>
      <c r="D907" s="23">
        <v>0.19274335267396392</v>
      </c>
      <c r="E907" s="23">
        <v>0.63377177806105123</v>
      </c>
      <c r="F907" s="23">
        <v>0.46452415239044048</v>
      </c>
      <c r="G907" s="23">
        <v>0.76332605527825881</v>
      </c>
      <c r="H907" s="23">
        <v>1.3126309458488321</v>
      </c>
      <c r="I907" s="23">
        <v>1.1135528725660049</v>
      </c>
      <c r="J907" s="23">
        <v>0.71390942469382368</v>
      </c>
      <c r="K907" s="23">
        <v>0.85420528367990545</v>
      </c>
      <c r="L907" s="23">
        <v>0.53944415837044801</v>
      </c>
      <c r="M907" s="23">
        <v>0.58566201857385281</v>
      </c>
      <c r="N907" s="23">
        <v>0.55377492419453822</v>
      </c>
      <c r="O907" s="23">
        <v>1.7821335527956377</v>
      </c>
      <c r="P907" s="23">
        <v>0.37638632635454056</v>
      </c>
      <c r="Q907" s="23">
        <v>0.29585367734586615</v>
      </c>
      <c r="R907" s="23">
        <v>0.48751068364361716</v>
      </c>
      <c r="S907" s="23">
        <v>0.81649658092772603</v>
      </c>
      <c r="T907" s="23">
        <v>2.3562682360037019</v>
      </c>
      <c r="U907" s="23">
        <v>2.1018246041634083</v>
      </c>
      <c r="V907" s="23">
        <v>0.94021274188345327</v>
      </c>
      <c r="W907" s="23">
        <v>1.4142135623730951</v>
      </c>
      <c r="X907" s="23">
        <v>0.56095157247900351</v>
      </c>
      <c r="Y907" s="23">
        <v>0.68702256149270824</v>
      </c>
      <c r="Z907" s="23">
        <v>0.29944392908634293</v>
      </c>
      <c r="AA907" s="152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87</v>
      </c>
      <c r="C908" s="28"/>
      <c r="D908" s="13">
        <v>5.7406806455387611E-3</v>
      </c>
      <c r="E908" s="13">
        <v>1.7564113941645761E-2</v>
      </c>
      <c r="F908" s="13">
        <v>1.5807563079860875E-2</v>
      </c>
      <c r="G908" s="13">
        <v>2.2808547468473866E-2</v>
      </c>
      <c r="H908" s="13">
        <v>4.0828334241021218E-2</v>
      </c>
      <c r="I908" s="13">
        <v>3.5017385929748582E-2</v>
      </c>
      <c r="J908" s="13">
        <v>2.2967595432509074E-2</v>
      </c>
      <c r="K908" s="13">
        <v>2.7540202590432203E-2</v>
      </c>
      <c r="L908" s="13">
        <v>1.7542899459201563E-2</v>
      </c>
      <c r="M908" s="13">
        <v>1.8922843895762612E-2</v>
      </c>
      <c r="N908" s="13">
        <v>1.7074252544538693E-2</v>
      </c>
      <c r="O908" s="13">
        <v>4.702199347745746E-2</v>
      </c>
      <c r="P908" s="13">
        <v>1.157518174334825E-2</v>
      </c>
      <c r="Q908" s="13">
        <v>9.5660889714285317E-3</v>
      </c>
      <c r="R908" s="13">
        <v>1.5819708501144961E-2</v>
      </c>
      <c r="S908" s="13">
        <v>2.57841025556124E-2</v>
      </c>
      <c r="T908" s="13">
        <v>7.8542274533456732E-2</v>
      </c>
      <c r="U908" s="13">
        <v>7.4576863542167054E-2</v>
      </c>
      <c r="V908" s="13">
        <v>2.9199153474641412E-2</v>
      </c>
      <c r="W908" s="13">
        <v>4.1594516540385151E-2</v>
      </c>
      <c r="X908" s="13">
        <v>1.8134210317209166E-2</v>
      </c>
      <c r="Y908" s="13">
        <v>1.9629216042648806E-2</v>
      </c>
      <c r="Z908" s="13">
        <v>9.6855179219302295E-3</v>
      </c>
      <c r="AA908" s="152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278</v>
      </c>
      <c r="C909" s="28"/>
      <c r="D909" s="13">
        <v>6.1312354065347074E-2</v>
      </c>
      <c r="E909" s="13">
        <v>0.14060126411093399</v>
      </c>
      <c r="F909" s="13">
        <v>-7.1096553410415875E-2</v>
      </c>
      <c r="G909" s="13">
        <v>5.7887916089956137E-2</v>
      </c>
      <c r="H909" s="13">
        <v>1.6267823773667978E-2</v>
      </c>
      <c r="I909" s="13">
        <v>5.2042549300976848E-3</v>
      </c>
      <c r="J909" s="13">
        <v>-1.744971936864137E-2</v>
      </c>
      <c r="K909" s="13">
        <v>-1.955706581503569E-2</v>
      </c>
      <c r="L909" s="13">
        <v>-2.7986451600612972E-2</v>
      </c>
      <c r="M909" s="13">
        <v>-2.1664412261430011E-2</v>
      </c>
      <c r="N909" s="13">
        <v>2.522404617084395E-2</v>
      </c>
      <c r="O909" s="13">
        <v>0.19802645477517933</v>
      </c>
      <c r="P909" s="13">
        <v>2.7858229228836962E-2</v>
      </c>
      <c r="Q909" s="13">
        <v>-2.2380728211432555E-2</v>
      </c>
      <c r="R909" s="13">
        <v>-2.5879105154218762E-2</v>
      </c>
      <c r="S909" s="13">
        <v>9.8956203730926617E-4</v>
      </c>
      <c r="T909" s="13">
        <v>-5.1694099122549297E-2</v>
      </c>
      <c r="U909" s="13">
        <v>-0.10911928978679486</v>
      </c>
      <c r="V909" s="13">
        <v>1.7848333608463607E-2</v>
      </c>
      <c r="W909" s="13">
        <v>7.4746687661110922E-2</v>
      </c>
      <c r="X909" s="13">
        <v>-2.2191248873028591E-2</v>
      </c>
      <c r="Y909" s="13">
        <v>0.10635688435702595</v>
      </c>
      <c r="Z909" s="13">
        <v>-2.271808548462706E-2</v>
      </c>
      <c r="AA909" s="152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45" t="s">
        <v>279</v>
      </c>
      <c r="C910" s="46"/>
      <c r="D910" s="44">
        <v>1.51</v>
      </c>
      <c r="E910" s="44">
        <v>3.5</v>
      </c>
      <c r="F910" s="44">
        <v>1.81</v>
      </c>
      <c r="G910" s="44">
        <v>1.43</v>
      </c>
      <c r="H910" s="44">
        <v>0.38</v>
      </c>
      <c r="I910" s="44">
        <v>0.11</v>
      </c>
      <c r="J910" s="44">
        <v>0.46</v>
      </c>
      <c r="K910" s="44">
        <v>0.52</v>
      </c>
      <c r="L910" s="44">
        <v>0.73</v>
      </c>
      <c r="M910" s="44">
        <v>0.56999999999999995</v>
      </c>
      <c r="N910" s="44">
        <v>0.61</v>
      </c>
      <c r="O910" s="44">
        <v>4.9400000000000004</v>
      </c>
      <c r="P910" s="44">
        <v>0.67</v>
      </c>
      <c r="Q910" s="44">
        <v>0.59</v>
      </c>
      <c r="R910" s="44">
        <v>0.67</v>
      </c>
      <c r="S910" s="44">
        <v>0</v>
      </c>
      <c r="T910" s="44">
        <v>1.32</v>
      </c>
      <c r="U910" s="44">
        <v>2.76</v>
      </c>
      <c r="V910" s="44">
        <v>0.42</v>
      </c>
      <c r="W910" s="44">
        <v>1.85</v>
      </c>
      <c r="X910" s="44">
        <v>0.57999999999999996</v>
      </c>
      <c r="Y910" s="44">
        <v>2.64</v>
      </c>
      <c r="Z910" s="44">
        <v>0.59</v>
      </c>
      <c r="AA910" s="152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BM911" s="55"/>
    </row>
    <row r="912" spans="1:65" ht="15">
      <c r="B912" s="8" t="s">
        <v>687</v>
      </c>
      <c r="BM912" s="27" t="s">
        <v>67</v>
      </c>
    </row>
    <row r="913" spans="1:65" ht="15">
      <c r="A913" s="24" t="s">
        <v>21</v>
      </c>
      <c r="B913" s="18" t="s">
        <v>114</v>
      </c>
      <c r="C913" s="15" t="s">
        <v>115</v>
      </c>
      <c r="D913" s="16" t="s">
        <v>244</v>
      </c>
      <c r="E913" s="17" t="s">
        <v>244</v>
      </c>
      <c r="F913" s="17" t="s">
        <v>244</v>
      </c>
      <c r="G913" s="17" t="s">
        <v>244</v>
      </c>
      <c r="H913" s="17" t="s">
        <v>244</v>
      </c>
      <c r="I913" s="17" t="s">
        <v>244</v>
      </c>
      <c r="J913" s="17" t="s">
        <v>244</v>
      </c>
      <c r="K913" s="17" t="s">
        <v>244</v>
      </c>
      <c r="L913" s="17" t="s">
        <v>244</v>
      </c>
      <c r="M913" s="17" t="s">
        <v>244</v>
      </c>
      <c r="N913" s="17" t="s">
        <v>244</v>
      </c>
      <c r="O913" s="17" t="s">
        <v>244</v>
      </c>
      <c r="P913" s="17" t="s">
        <v>244</v>
      </c>
      <c r="Q913" s="17" t="s">
        <v>244</v>
      </c>
      <c r="R913" s="17" t="s">
        <v>244</v>
      </c>
      <c r="S913" s="17" t="s">
        <v>244</v>
      </c>
      <c r="T913" s="152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245</v>
      </c>
      <c r="C914" s="9" t="s">
        <v>245</v>
      </c>
      <c r="D914" s="150" t="s">
        <v>248</v>
      </c>
      <c r="E914" s="151" t="s">
        <v>249</v>
      </c>
      <c r="F914" s="151" t="s">
        <v>252</v>
      </c>
      <c r="G914" s="151" t="s">
        <v>253</v>
      </c>
      <c r="H914" s="151" t="s">
        <v>254</v>
      </c>
      <c r="I914" s="151" t="s">
        <v>255</v>
      </c>
      <c r="J914" s="151" t="s">
        <v>256</v>
      </c>
      <c r="K914" s="151" t="s">
        <v>257</v>
      </c>
      <c r="L914" s="151" t="s">
        <v>260</v>
      </c>
      <c r="M914" s="151" t="s">
        <v>261</v>
      </c>
      <c r="N914" s="151" t="s">
        <v>265</v>
      </c>
      <c r="O914" s="151" t="s">
        <v>283</v>
      </c>
      <c r="P914" s="151" t="s">
        <v>305</v>
      </c>
      <c r="Q914" s="151" t="s">
        <v>284</v>
      </c>
      <c r="R914" s="151" t="s">
        <v>267</v>
      </c>
      <c r="S914" s="151" t="s">
        <v>285</v>
      </c>
      <c r="T914" s="152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289</v>
      </c>
      <c r="E915" s="11" t="s">
        <v>289</v>
      </c>
      <c r="F915" s="11" t="s">
        <v>288</v>
      </c>
      <c r="G915" s="11" t="s">
        <v>286</v>
      </c>
      <c r="H915" s="11" t="s">
        <v>286</v>
      </c>
      <c r="I915" s="11" t="s">
        <v>286</v>
      </c>
      <c r="J915" s="11" t="s">
        <v>286</v>
      </c>
      <c r="K915" s="11" t="s">
        <v>286</v>
      </c>
      <c r="L915" s="11" t="s">
        <v>289</v>
      </c>
      <c r="M915" s="11" t="s">
        <v>286</v>
      </c>
      <c r="N915" s="11" t="s">
        <v>289</v>
      </c>
      <c r="O915" s="11" t="s">
        <v>289</v>
      </c>
      <c r="P915" s="11" t="s">
        <v>286</v>
      </c>
      <c r="Q915" s="11" t="s">
        <v>286</v>
      </c>
      <c r="R915" s="11" t="s">
        <v>289</v>
      </c>
      <c r="S915" s="11" t="s">
        <v>289</v>
      </c>
      <c r="T915" s="152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9"/>
      <c r="C916" s="9"/>
      <c r="D916" s="25" t="s">
        <v>335</v>
      </c>
      <c r="E916" s="25" t="s">
        <v>335</v>
      </c>
      <c r="F916" s="25" t="s">
        <v>337</v>
      </c>
      <c r="G916" s="25" t="s">
        <v>336</v>
      </c>
      <c r="H916" s="25" t="s">
        <v>336</v>
      </c>
      <c r="I916" s="25" t="s">
        <v>336</v>
      </c>
      <c r="J916" s="25" t="s">
        <v>336</v>
      </c>
      <c r="K916" s="25" t="s">
        <v>336</v>
      </c>
      <c r="L916" s="25" t="s">
        <v>337</v>
      </c>
      <c r="M916" s="25" t="s">
        <v>338</v>
      </c>
      <c r="N916" s="25" t="s">
        <v>338</v>
      </c>
      <c r="O916" s="25" t="s">
        <v>339</v>
      </c>
      <c r="P916" s="25" t="s">
        <v>337</v>
      </c>
      <c r="Q916" s="25" t="s">
        <v>336</v>
      </c>
      <c r="R916" s="25" t="s">
        <v>337</v>
      </c>
      <c r="S916" s="25" t="s">
        <v>336</v>
      </c>
      <c r="T916" s="152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8">
        <v>1</v>
      </c>
      <c r="C917" s="14">
        <v>1</v>
      </c>
      <c r="D917" s="202" t="s">
        <v>327</v>
      </c>
      <c r="E917" s="202" t="s">
        <v>327</v>
      </c>
      <c r="F917" s="203" t="s">
        <v>107</v>
      </c>
      <c r="G917" s="202" t="s">
        <v>109</v>
      </c>
      <c r="H917" s="202" t="s">
        <v>109</v>
      </c>
      <c r="I917" s="202" t="s">
        <v>109</v>
      </c>
      <c r="J917" s="202" t="s">
        <v>109</v>
      </c>
      <c r="K917" s="202" t="s">
        <v>109</v>
      </c>
      <c r="L917" s="202" t="s">
        <v>327</v>
      </c>
      <c r="M917" s="202" t="s">
        <v>109</v>
      </c>
      <c r="N917" s="203" t="s">
        <v>96</v>
      </c>
      <c r="O917" s="202" t="s">
        <v>109</v>
      </c>
      <c r="P917" s="203">
        <v>0.5</v>
      </c>
      <c r="Q917" s="202" t="s">
        <v>109</v>
      </c>
      <c r="R917" s="202" t="s">
        <v>327</v>
      </c>
      <c r="S917" s="202" t="s">
        <v>327</v>
      </c>
      <c r="T917" s="204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6">
        <v>1</v>
      </c>
    </row>
    <row r="918" spans="1:65">
      <c r="A918" s="29"/>
      <c r="B918" s="19">
        <v>1</v>
      </c>
      <c r="C918" s="9">
        <v>2</v>
      </c>
      <c r="D918" s="23" t="s">
        <v>327</v>
      </c>
      <c r="E918" s="23" t="s">
        <v>327</v>
      </c>
      <c r="F918" s="208" t="s">
        <v>107</v>
      </c>
      <c r="G918" s="23" t="s">
        <v>109</v>
      </c>
      <c r="H918" s="23" t="s">
        <v>109</v>
      </c>
      <c r="I918" s="23" t="s">
        <v>109</v>
      </c>
      <c r="J918" s="23" t="s">
        <v>109</v>
      </c>
      <c r="K918" s="23" t="s">
        <v>109</v>
      </c>
      <c r="L918" s="23" t="s">
        <v>327</v>
      </c>
      <c r="M918" s="23" t="s">
        <v>109</v>
      </c>
      <c r="N918" s="208" t="s">
        <v>96</v>
      </c>
      <c r="O918" s="23" t="s">
        <v>109</v>
      </c>
      <c r="P918" s="208">
        <v>0.36</v>
      </c>
      <c r="Q918" s="23" t="s">
        <v>109</v>
      </c>
      <c r="R918" s="23" t="s">
        <v>327</v>
      </c>
      <c r="S918" s="23" t="s">
        <v>327</v>
      </c>
      <c r="T918" s="204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6">
        <v>13</v>
      </c>
    </row>
    <row r="919" spans="1:65">
      <c r="A919" s="29"/>
      <c r="B919" s="19">
        <v>1</v>
      </c>
      <c r="C919" s="9">
        <v>3</v>
      </c>
      <c r="D919" s="23" t="s">
        <v>327</v>
      </c>
      <c r="E919" s="23" t="s">
        <v>327</v>
      </c>
      <c r="F919" s="208" t="s">
        <v>107</v>
      </c>
      <c r="G919" s="23" t="s">
        <v>109</v>
      </c>
      <c r="H919" s="23" t="s">
        <v>109</v>
      </c>
      <c r="I919" s="23" t="s">
        <v>109</v>
      </c>
      <c r="J919" s="23" t="s">
        <v>109</v>
      </c>
      <c r="K919" s="23" t="s">
        <v>109</v>
      </c>
      <c r="L919" s="23" t="s">
        <v>327</v>
      </c>
      <c r="M919" s="23" t="s">
        <v>109</v>
      </c>
      <c r="N919" s="208" t="s">
        <v>96</v>
      </c>
      <c r="O919" s="23" t="s">
        <v>109</v>
      </c>
      <c r="P919" s="208">
        <v>0.28000000000000003</v>
      </c>
      <c r="Q919" s="23" t="s">
        <v>109</v>
      </c>
      <c r="R919" s="23" t="s">
        <v>327</v>
      </c>
      <c r="S919" s="23" t="s">
        <v>327</v>
      </c>
      <c r="T919" s="204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6">
        <v>16</v>
      </c>
    </row>
    <row r="920" spans="1:65">
      <c r="A920" s="29"/>
      <c r="B920" s="19">
        <v>1</v>
      </c>
      <c r="C920" s="9">
        <v>4</v>
      </c>
      <c r="D920" s="23" t="s">
        <v>327</v>
      </c>
      <c r="E920" s="23" t="s">
        <v>327</v>
      </c>
      <c r="F920" s="208" t="s">
        <v>107</v>
      </c>
      <c r="G920" s="23" t="s">
        <v>109</v>
      </c>
      <c r="H920" s="23" t="s">
        <v>109</v>
      </c>
      <c r="I920" s="23" t="s">
        <v>109</v>
      </c>
      <c r="J920" s="23" t="s">
        <v>109</v>
      </c>
      <c r="K920" s="23" t="s">
        <v>109</v>
      </c>
      <c r="L920" s="23" t="s">
        <v>327</v>
      </c>
      <c r="M920" s="23" t="s">
        <v>109</v>
      </c>
      <c r="N920" s="208" t="s">
        <v>96</v>
      </c>
      <c r="O920" s="23" t="s">
        <v>109</v>
      </c>
      <c r="P920" s="208">
        <v>0.24</v>
      </c>
      <c r="Q920" s="23" t="s">
        <v>109</v>
      </c>
      <c r="R920" s="23" t="s">
        <v>327</v>
      </c>
      <c r="S920" s="23" t="s">
        <v>327</v>
      </c>
      <c r="T920" s="204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6" t="s">
        <v>109</v>
      </c>
    </row>
    <row r="921" spans="1:65">
      <c r="A921" s="29"/>
      <c r="B921" s="19">
        <v>1</v>
      </c>
      <c r="C921" s="9">
        <v>5</v>
      </c>
      <c r="D921" s="23" t="s">
        <v>327</v>
      </c>
      <c r="E921" s="23" t="s">
        <v>327</v>
      </c>
      <c r="F921" s="208" t="s">
        <v>107</v>
      </c>
      <c r="G921" s="23" t="s">
        <v>109</v>
      </c>
      <c r="H921" s="23" t="s">
        <v>109</v>
      </c>
      <c r="I921" s="23" t="s">
        <v>109</v>
      </c>
      <c r="J921" s="23" t="s">
        <v>109</v>
      </c>
      <c r="K921" s="23" t="s">
        <v>109</v>
      </c>
      <c r="L921" s="23" t="s">
        <v>327</v>
      </c>
      <c r="M921" s="23" t="s">
        <v>109</v>
      </c>
      <c r="N921" s="208" t="s">
        <v>96</v>
      </c>
      <c r="O921" s="23" t="s">
        <v>109</v>
      </c>
      <c r="P921" s="208">
        <v>0.31</v>
      </c>
      <c r="Q921" s="23" t="s">
        <v>109</v>
      </c>
      <c r="R921" s="23" t="s">
        <v>327</v>
      </c>
      <c r="S921" s="23" t="s">
        <v>327</v>
      </c>
      <c r="T921" s="204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6">
        <v>112</v>
      </c>
    </row>
    <row r="922" spans="1:65">
      <c r="A922" s="29"/>
      <c r="B922" s="19">
        <v>1</v>
      </c>
      <c r="C922" s="9">
        <v>6</v>
      </c>
      <c r="D922" s="23" t="s">
        <v>327</v>
      </c>
      <c r="E922" s="23" t="s">
        <v>327</v>
      </c>
      <c r="F922" s="208" t="s">
        <v>107</v>
      </c>
      <c r="G922" s="23" t="s">
        <v>109</v>
      </c>
      <c r="H922" s="23" t="s">
        <v>109</v>
      </c>
      <c r="I922" s="23" t="s">
        <v>109</v>
      </c>
      <c r="J922" s="23" t="s">
        <v>109</v>
      </c>
      <c r="K922" s="23" t="s">
        <v>109</v>
      </c>
      <c r="L922" s="23" t="s">
        <v>327</v>
      </c>
      <c r="M922" s="23" t="s">
        <v>109</v>
      </c>
      <c r="N922" s="208" t="s">
        <v>96</v>
      </c>
      <c r="O922" s="23" t="s">
        <v>109</v>
      </c>
      <c r="P922" s="208">
        <v>0.24</v>
      </c>
      <c r="Q922" s="23" t="s">
        <v>109</v>
      </c>
      <c r="R922" s="23" t="s">
        <v>327</v>
      </c>
      <c r="S922" s="23" t="s">
        <v>327</v>
      </c>
      <c r="T922" s="204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29"/>
      <c r="B923" s="20" t="s">
        <v>275</v>
      </c>
      <c r="C923" s="12"/>
      <c r="D923" s="210" t="s">
        <v>777</v>
      </c>
      <c r="E923" s="210" t="s">
        <v>777</v>
      </c>
      <c r="F923" s="210" t="s">
        <v>777</v>
      </c>
      <c r="G923" s="210" t="s">
        <v>777</v>
      </c>
      <c r="H923" s="210" t="s">
        <v>777</v>
      </c>
      <c r="I923" s="210" t="s">
        <v>777</v>
      </c>
      <c r="J923" s="210" t="s">
        <v>777</v>
      </c>
      <c r="K923" s="210" t="s">
        <v>777</v>
      </c>
      <c r="L923" s="210" t="s">
        <v>777</v>
      </c>
      <c r="M923" s="210" t="s">
        <v>777</v>
      </c>
      <c r="N923" s="210" t="s">
        <v>777</v>
      </c>
      <c r="O923" s="210" t="s">
        <v>777</v>
      </c>
      <c r="P923" s="210">
        <v>0.32166666666666671</v>
      </c>
      <c r="Q923" s="210" t="s">
        <v>777</v>
      </c>
      <c r="R923" s="210" t="s">
        <v>777</v>
      </c>
      <c r="S923" s="210" t="s">
        <v>777</v>
      </c>
      <c r="T923" s="204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29"/>
      <c r="B924" s="3" t="s">
        <v>276</v>
      </c>
      <c r="C924" s="28"/>
      <c r="D924" s="23" t="s">
        <v>777</v>
      </c>
      <c r="E924" s="23" t="s">
        <v>777</v>
      </c>
      <c r="F924" s="23" t="s">
        <v>777</v>
      </c>
      <c r="G924" s="23" t="s">
        <v>777</v>
      </c>
      <c r="H924" s="23" t="s">
        <v>777</v>
      </c>
      <c r="I924" s="23" t="s">
        <v>777</v>
      </c>
      <c r="J924" s="23" t="s">
        <v>777</v>
      </c>
      <c r="K924" s="23" t="s">
        <v>777</v>
      </c>
      <c r="L924" s="23" t="s">
        <v>777</v>
      </c>
      <c r="M924" s="23" t="s">
        <v>777</v>
      </c>
      <c r="N924" s="23" t="s">
        <v>777</v>
      </c>
      <c r="O924" s="23" t="s">
        <v>777</v>
      </c>
      <c r="P924" s="23">
        <v>0.29500000000000004</v>
      </c>
      <c r="Q924" s="23" t="s">
        <v>777</v>
      </c>
      <c r="R924" s="23" t="s">
        <v>777</v>
      </c>
      <c r="S924" s="23" t="s">
        <v>777</v>
      </c>
      <c r="T924" s="204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29"/>
      <c r="B925" s="3" t="s">
        <v>277</v>
      </c>
      <c r="C925" s="28"/>
      <c r="D925" s="23" t="s">
        <v>777</v>
      </c>
      <c r="E925" s="23" t="s">
        <v>777</v>
      </c>
      <c r="F925" s="23" t="s">
        <v>777</v>
      </c>
      <c r="G925" s="23" t="s">
        <v>777</v>
      </c>
      <c r="H925" s="23" t="s">
        <v>777</v>
      </c>
      <c r="I925" s="23" t="s">
        <v>777</v>
      </c>
      <c r="J925" s="23" t="s">
        <v>777</v>
      </c>
      <c r="K925" s="23" t="s">
        <v>777</v>
      </c>
      <c r="L925" s="23" t="s">
        <v>777</v>
      </c>
      <c r="M925" s="23" t="s">
        <v>777</v>
      </c>
      <c r="N925" s="23" t="s">
        <v>777</v>
      </c>
      <c r="O925" s="23" t="s">
        <v>777</v>
      </c>
      <c r="P925" s="23">
        <v>9.8471654127807978E-2</v>
      </c>
      <c r="Q925" s="23" t="s">
        <v>777</v>
      </c>
      <c r="R925" s="23" t="s">
        <v>777</v>
      </c>
      <c r="S925" s="23" t="s">
        <v>777</v>
      </c>
      <c r="T925" s="204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56"/>
    </row>
    <row r="926" spans="1:65">
      <c r="A926" s="29"/>
      <c r="B926" s="3" t="s">
        <v>87</v>
      </c>
      <c r="C926" s="28"/>
      <c r="D926" s="13" t="s">
        <v>777</v>
      </c>
      <c r="E926" s="13" t="s">
        <v>777</v>
      </c>
      <c r="F926" s="13" t="s">
        <v>777</v>
      </c>
      <c r="G926" s="13" t="s">
        <v>777</v>
      </c>
      <c r="H926" s="13" t="s">
        <v>777</v>
      </c>
      <c r="I926" s="13" t="s">
        <v>777</v>
      </c>
      <c r="J926" s="13" t="s">
        <v>777</v>
      </c>
      <c r="K926" s="13" t="s">
        <v>777</v>
      </c>
      <c r="L926" s="13" t="s">
        <v>777</v>
      </c>
      <c r="M926" s="13" t="s">
        <v>777</v>
      </c>
      <c r="N926" s="13" t="s">
        <v>777</v>
      </c>
      <c r="O926" s="13" t="s">
        <v>777</v>
      </c>
      <c r="P926" s="13">
        <v>0.30612949469784861</v>
      </c>
      <c r="Q926" s="13" t="s">
        <v>777</v>
      </c>
      <c r="R926" s="13" t="s">
        <v>777</v>
      </c>
      <c r="S926" s="13" t="s">
        <v>777</v>
      </c>
      <c r="T926" s="152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278</v>
      </c>
      <c r="C927" s="28"/>
      <c r="D927" s="13" t="s">
        <v>777</v>
      </c>
      <c r="E927" s="13" t="s">
        <v>777</v>
      </c>
      <c r="F927" s="13" t="s">
        <v>777</v>
      </c>
      <c r="G927" s="13" t="s">
        <v>777</v>
      </c>
      <c r="H927" s="13" t="s">
        <v>777</v>
      </c>
      <c r="I927" s="13" t="s">
        <v>777</v>
      </c>
      <c r="J927" s="13" t="s">
        <v>777</v>
      </c>
      <c r="K927" s="13" t="s">
        <v>777</v>
      </c>
      <c r="L927" s="13" t="s">
        <v>777</v>
      </c>
      <c r="M927" s="13" t="s">
        <v>777</v>
      </c>
      <c r="N927" s="13" t="s">
        <v>777</v>
      </c>
      <c r="O927" s="13" t="s">
        <v>777</v>
      </c>
      <c r="P927" s="13" t="s">
        <v>777</v>
      </c>
      <c r="Q927" s="13" t="s">
        <v>777</v>
      </c>
      <c r="R927" s="13" t="s">
        <v>777</v>
      </c>
      <c r="S927" s="13" t="s">
        <v>777</v>
      </c>
      <c r="T927" s="152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45" t="s">
        <v>279</v>
      </c>
      <c r="C928" s="46"/>
      <c r="D928" s="44">
        <v>0.67</v>
      </c>
      <c r="E928" s="44">
        <v>0.67</v>
      </c>
      <c r="F928" s="44">
        <v>167.57</v>
      </c>
      <c r="G928" s="44">
        <v>0.67</v>
      </c>
      <c r="H928" s="44">
        <v>0.67</v>
      </c>
      <c r="I928" s="44">
        <v>0.67</v>
      </c>
      <c r="J928" s="44">
        <v>0.67</v>
      </c>
      <c r="K928" s="44">
        <v>0.67</v>
      </c>
      <c r="L928" s="44">
        <v>0.67</v>
      </c>
      <c r="M928" s="44">
        <v>0.67</v>
      </c>
      <c r="N928" s="44">
        <v>336.14</v>
      </c>
      <c r="O928" s="44">
        <v>0.67</v>
      </c>
      <c r="P928" s="44">
        <v>20.68</v>
      </c>
      <c r="Q928" s="44">
        <v>0.67</v>
      </c>
      <c r="R928" s="44">
        <v>0.67</v>
      </c>
      <c r="S928" s="44">
        <v>0.67</v>
      </c>
      <c r="T928" s="152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5"/>
    </row>
    <row r="930" spans="1:65" ht="15">
      <c r="B930" s="8" t="s">
        <v>688</v>
      </c>
      <c r="BM930" s="27" t="s">
        <v>67</v>
      </c>
    </row>
    <row r="931" spans="1:65" ht="15">
      <c r="A931" s="24" t="s">
        <v>24</v>
      </c>
      <c r="B931" s="18" t="s">
        <v>114</v>
      </c>
      <c r="C931" s="15" t="s">
        <v>115</v>
      </c>
      <c r="D931" s="16" t="s">
        <v>244</v>
      </c>
      <c r="E931" s="17" t="s">
        <v>244</v>
      </c>
      <c r="F931" s="17" t="s">
        <v>244</v>
      </c>
      <c r="G931" s="17" t="s">
        <v>244</v>
      </c>
      <c r="H931" s="17" t="s">
        <v>244</v>
      </c>
      <c r="I931" s="17" t="s">
        <v>244</v>
      </c>
      <c r="J931" s="17" t="s">
        <v>244</v>
      </c>
      <c r="K931" s="17" t="s">
        <v>244</v>
      </c>
      <c r="L931" s="17" t="s">
        <v>244</v>
      </c>
      <c r="M931" s="15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245</v>
      </c>
      <c r="C932" s="9" t="s">
        <v>245</v>
      </c>
      <c r="D932" s="150" t="s">
        <v>247</v>
      </c>
      <c r="E932" s="151" t="s">
        <v>252</v>
      </c>
      <c r="F932" s="151" t="s">
        <v>260</v>
      </c>
      <c r="G932" s="151" t="s">
        <v>261</v>
      </c>
      <c r="H932" s="151" t="s">
        <v>263</v>
      </c>
      <c r="I932" s="151" t="s">
        <v>264</v>
      </c>
      <c r="J932" s="151" t="s">
        <v>305</v>
      </c>
      <c r="K932" s="151" t="s">
        <v>267</v>
      </c>
      <c r="L932" s="151" t="s">
        <v>285</v>
      </c>
      <c r="M932" s="15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286</v>
      </c>
      <c r="E933" s="11" t="s">
        <v>288</v>
      </c>
      <c r="F933" s="11" t="s">
        <v>289</v>
      </c>
      <c r="G933" s="11" t="s">
        <v>286</v>
      </c>
      <c r="H933" s="11" t="s">
        <v>289</v>
      </c>
      <c r="I933" s="11" t="s">
        <v>286</v>
      </c>
      <c r="J933" s="11" t="s">
        <v>286</v>
      </c>
      <c r="K933" s="11" t="s">
        <v>289</v>
      </c>
      <c r="L933" s="11" t="s">
        <v>289</v>
      </c>
      <c r="M933" s="15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 t="s">
        <v>335</v>
      </c>
      <c r="E934" s="25" t="s">
        <v>337</v>
      </c>
      <c r="F934" s="25" t="s">
        <v>337</v>
      </c>
      <c r="G934" s="25" t="s">
        <v>338</v>
      </c>
      <c r="H934" s="25" t="s">
        <v>338</v>
      </c>
      <c r="I934" s="25" t="s">
        <v>336</v>
      </c>
      <c r="J934" s="25" t="s">
        <v>337</v>
      </c>
      <c r="K934" s="25" t="s">
        <v>337</v>
      </c>
      <c r="L934" s="25" t="s">
        <v>336</v>
      </c>
      <c r="M934" s="15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21">
        <v>0.36399999999999999</v>
      </c>
      <c r="E935" s="146" t="s">
        <v>107</v>
      </c>
      <c r="F935" s="21">
        <v>0.36</v>
      </c>
      <c r="G935" s="21">
        <v>0.3618634349093981</v>
      </c>
      <c r="H935" s="146">
        <v>0.3</v>
      </c>
      <c r="I935" s="146">
        <v>0.55603800000000003</v>
      </c>
      <c r="J935" s="21">
        <v>0.44</v>
      </c>
      <c r="K935" s="21">
        <v>0.35</v>
      </c>
      <c r="L935" s="146">
        <v>0.3</v>
      </c>
      <c r="M935" s="15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1">
        <v>0.36899999999999999</v>
      </c>
      <c r="E936" s="147" t="s">
        <v>107</v>
      </c>
      <c r="F936" s="11">
        <v>0.35</v>
      </c>
      <c r="G936" s="11">
        <v>0.3751122087044545</v>
      </c>
      <c r="H936" s="147">
        <v>0.4</v>
      </c>
      <c r="I936" s="147">
        <v>0.57300600000000002</v>
      </c>
      <c r="J936" s="11">
        <v>0.44</v>
      </c>
      <c r="K936" s="11">
        <v>0.35</v>
      </c>
      <c r="L936" s="147">
        <v>0.4</v>
      </c>
      <c r="M936" s="15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14</v>
      </c>
    </row>
    <row r="937" spans="1:65">
      <c r="A937" s="29"/>
      <c r="B937" s="19">
        <v>1</v>
      </c>
      <c r="C937" s="9">
        <v>3</v>
      </c>
      <c r="D937" s="11">
        <v>0.36099999999999999</v>
      </c>
      <c r="E937" s="147" t="s">
        <v>107</v>
      </c>
      <c r="F937" s="11">
        <v>0.35</v>
      </c>
      <c r="G937" s="11">
        <v>0.36760492016976914</v>
      </c>
      <c r="H937" s="147">
        <v>0.3</v>
      </c>
      <c r="I937" s="147">
        <v>0.59005799999999997</v>
      </c>
      <c r="J937" s="11">
        <v>0.38</v>
      </c>
      <c r="K937" s="11">
        <v>0.35</v>
      </c>
      <c r="L937" s="147">
        <v>0.4</v>
      </c>
      <c r="M937" s="15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1">
        <v>0.376</v>
      </c>
      <c r="E938" s="147" t="s">
        <v>107</v>
      </c>
      <c r="F938" s="11">
        <v>0.36</v>
      </c>
      <c r="G938" s="11">
        <v>0.36332105810616128</v>
      </c>
      <c r="H938" s="147">
        <v>0.3</v>
      </c>
      <c r="I938" s="147">
        <v>0.58405200000000002</v>
      </c>
      <c r="J938" s="11">
        <v>0.38</v>
      </c>
      <c r="K938" s="11">
        <v>0.36</v>
      </c>
      <c r="L938" s="147">
        <v>0.4</v>
      </c>
      <c r="M938" s="15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0.36825091389167841</v>
      </c>
    </row>
    <row r="939" spans="1:65">
      <c r="A939" s="29"/>
      <c r="B939" s="19">
        <v>1</v>
      </c>
      <c r="C939" s="9">
        <v>5</v>
      </c>
      <c r="D939" s="11">
        <v>0.36799999999999999</v>
      </c>
      <c r="E939" s="147" t="s">
        <v>107</v>
      </c>
      <c r="F939" s="11">
        <v>0.35</v>
      </c>
      <c r="G939" s="11">
        <v>0.37798419521631266</v>
      </c>
      <c r="H939" s="147">
        <v>0.3</v>
      </c>
      <c r="I939" s="147">
        <v>0.54125400000000001</v>
      </c>
      <c r="J939" s="11">
        <v>0.42</v>
      </c>
      <c r="K939" s="11">
        <v>0.33</v>
      </c>
      <c r="L939" s="147">
        <v>0.4</v>
      </c>
      <c r="M939" s="15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113</v>
      </c>
    </row>
    <row r="940" spans="1:65">
      <c r="A940" s="29"/>
      <c r="B940" s="19">
        <v>1</v>
      </c>
      <c r="C940" s="9">
        <v>6</v>
      </c>
      <c r="D940" s="11">
        <v>0.35599999999999998</v>
      </c>
      <c r="E940" s="147" t="s">
        <v>107</v>
      </c>
      <c r="F940" s="11">
        <v>0.35</v>
      </c>
      <c r="G940" s="11">
        <v>0.37764159964425659</v>
      </c>
      <c r="H940" s="147">
        <v>0.3</v>
      </c>
      <c r="I940" s="147">
        <v>0.55864199999999997</v>
      </c>
      <c r="J940" s="11">
        <v>0.38</v>
      </c>
      <c r="K940" s="11">
        <v>0.33</v>
      </c>
      <c r="L940" s="147">
        <v>0.4</v>
      </c>
      <c r="M940" s="15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20" t="s">
        <v>275</v>
      </c>
      <c r="C941" s="12"/>
      <c r="D941" s="22">
        <v>0.36566666666666658</v>
      </c>
      <c r="E941" s="22" t="s">
        <v>777</v>
      </c>
      <c r="F941" s="22">
        <v>0.35333333333333333</v>
      </c>
      <c r="G941" s="22">
        <v>0.37058790279172538</v>
      </c>
      <c r="H941" s="22">
        <v>0.31666666666666671</v>
      </c>
      <c r="I941" s="22">
        <v>0.56717499999999998</v>
      </c>
      <c r="J941" s="22">
        <v>0.40666666666666668</v>
      </c>
      <c r="K941" s="22">
        <v>0.34499999999999997</v>
      </c>
      <c r="L941" s="22">
        <v>0.3833333333333333</v>
      </c>
      <c r="M941" s="15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276</v>
      </c>
      <c r="C942" s="28"/>
      <c r="D942" s="11">
        <v>0.36599999999999999</v>
      </c>
      <c r="E942" s="11" t="s">
        <v>777</v>
      </c>
      <c r="F942" s="11">
        <v>0.35</v>
      </c>
      <c r="G942" s="11">
        <v>0.37135856443711179</v>
      </c>
      <c r="H942" s="11">
        <v>0.3</v>
      </c>
      <c r="I942" s="11">
        <v>0.56582399999999999</v>
      </c>
      <c r="J942" s="11">
        <v>0.4</v>
      </c>
      <c r="K942" s="11">
        <v>0.35</v>
      </c>
      <c r="L942" s="11">
        <v>0.4</v>
      </c>
      <c r="M942" s="15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277</v>
      </c>
      <c r="C943" s="28"/>
      <c r="D943" s="23">
        <v>6.9474215840602876E-3</v>
      </c>
      <c r="E943" s="23" t="s">
        <v>777</v>
      </c>
      <c r="F943" s="23">
        <v>5.1639777949432277E-3</v>
      </c>
      <c r="G943" s="23">
        <v>7.2491472842829722E-3</v>
      </c>
      <c r="H943" s="23">
        <v>4.0824829046385958E-2</v>
      </c>
      <c r="I943" s="23">
        <v>1.8499775555395254E-2</v>
      </c>
      <c r="J943" s="23">
        <v>3.0110906108363238E-2</v>
      </c>
      <c r="K943" s="23">
        <v>1.2247448713915874E-2</v>
      </c>
      <c r="L943" s="23">
        <v>4.0824829046386311E-2</v>
      </c>
      <c r="M943" s="204"/>
      <c r="N943" s="205"/>
      <c r="O943" s="205"/>
      <c r="P943" s="205"/>
      <c r="Q943" s="205"/>
      <c r="R943" s="205"/>
      <c r="S943" s="205"/>
      <c r="T943" s="205"/>
      <c r="U943" s="205"/>
      <c r="V943" s="205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56"/>
    </row>
    <row r="944" spans="1:65">
      <c r="A944" s="29"/>
      <c r="B944" s="3" t="s">
        <v>87</v>
      </c>
      <c r="C944" s="28"/>
      <c r="D944" s="13">
        <v>1.8999329764978E-2</v>
      </c>
      <c r="E944" s="13" t="s">
        <v>777</v>
      </c>
      <c r="F944" s="13">
        <v>1.4615031495122343E-2</v>
      </c>
      <c r="G944" s="13">
        <v>1.9561208635450456E-2</v>
      </c>
      <c r="H944" s="13">
        <v>0.12892051277806091</v>
      </c>
      <c r="I944" s="13">
        <v>3.2617403015639361E-2</v>
      </c>
      <c r="J944" s="13">
        <v>7.4043211741876808E-2</v>
      </c>
      <c r="K944" s="13">
        <v>3.5499851344683697E-2</v>
      </c>
      <c r="L944" s="13">
        <v>0.10649955403405126</v>
      </c>
      <c r="M944" s="15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3" t="s">
        <v>278</v>
      </c>
      <c r="C945" s="28"/>
      <c r="D945" s="13">
        <v>-7.017626100914387E-3</v>
      </c>
      <c r="E945" s="13" t="s">
        <v>777</v>
      </c>
      <c r="F945" s="13">
        <v>-4.0509283196872414E-2</v>
      </c>
      <c r="G945" s="13">
        <v>6.346186287359501E-3</v>
      </c>
      <c r="H945" s="13">
        <v>-0.14007907456323465</v>
      </c>
      <c r="I945" s="13">
        <v>0.5401862659513601</v>
      </c>
      <c r="J945" s="13">
        <v>0.10431950424510905</v>
      </c>
      <c r="K945" s="13">
        <v>-6.3138781234682084E-2</v>
      </c>
      <c r="L945" s="13">
        <v>4.0956909739242153E-2</v>
      </c>
      <c r="M945" s="15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45" t="s">
        <v>279</v>
      </c>
      <c r="C946" s="46"/>
      <c r="D946" s="44">
        <v>0.13</v>
      </c>
      <c r="E946" s="44">
        <v>56.12</v>
      </c>
      <c r="F946" s="44">
        <v>0.45</v>
      </c>
      <c r="G946" s="44">
        <v>0</v>
      </c>
      <c r="H946" s="44" t="s">
        <v>280</v>
      </c>
      <c r="I946" s="44">
        <v>5.18</v>
      </c>
      <c r="J946" s="44">
        <v>0.95</v>
      </c>
      <c r="K946" s="44">
        <v>0.67</v>
      </c>
      <c r="L946" s="44" t="s">
        <v>280</v>
      </c>
      <c r="M946" s="15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0" t="s">
        <v>349</v>
      </c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BM947" s="55"/>
    </row>
    <row r="948" spans="1:65">
      <c r="BM948" s="55"/>
    </row>
    <row r="949" spans="1:65" ht="15">
      <c r="B949" s="8" t="s">
        <v>689</v>
      </c>
      <c r="BM949" s="27" t="s">
        <v>67</v>
      </c>
    </row>
    <row r="950" spans="1:65" ht="15">
      <c r="A950" s="24" t="s">
        <v>27</v>
      </c>
      <c r="B950" s="18" t="s">
        <v>114</v>
      </c>
      <c r="C950" s="15" t="s">
        <v>115</v>
      </c>
      <c r="D950" s="16" t="s">
        <v>244</v>
      </c>
      <c r="E950" s="17" t="s">
        <v>244</v>
      </c>
      <c r="F950" s="17" t="s">
        <v>244</v>
      </c>
      <c r="G950" s="17" t="s">
        <v>244</v>
      </c>
      <c r="H950" s="17" t="s">
        <v>244</v>
      </c>
      <c r="I950" s="17" t="s">
        <v>244</v>
      </c>
      <c r="J950" s="17" t="s">
        <v>244</v>
      </c>
      <c r="K950" s="17" t="s">
        <v>244</v>
      </c>
      <c r="L950" s="17" t="s">
        <v>244</v>
      </c>
      <c r="M950" s="17" t="s">
        <v>244</v>
      </c>
      <c r="N950" s="17" t="s">
        <v>244</v>
      </c>
      <c r="O950" s="17" t="s">
        <v>244</v>
      </c>
      <c r="P950" s="17" t="s">
        <v>244</v>
      </c>
      <c r="Q950" s="17" t="s">
        <v>244</v>
      </c>
      <c r="R950" s="17" t="s">
        <v>244</v>
      </c>
      <c r="S950" s="17" t="s">
        <v>244</v>
      </c>
      <c r="T950" s="17" t="s">
        <v>244</v>
      </c>
      <c r="U950" s="17" t="s">
        <v>244</v>
      </c>
      <c r="V950" s="17" t="s">
        <v>244</v>
      </c>
      <c r="W950" s="17" t="s">
        <v>244</v>
      </c>
      <c r="X950" s="152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245</v>
      </c>
      <c r="C951" s="9" t="s">
        <v>245</v>
      </c>
      <c r="D951" s="150" t="s">
        <v>247</v>
      </c>
      <c r="E951" s="151" t="s">
        <v>248</v>
      </c>
      <c r="F951" s="151" t="s">
        <v>249</v>
      </c>
      <c r="G951" s="151" t="s">
        <v>250</v>
      </c>
      <c r="H951" s="151" t="s">
        <v>252</v>
      </c>
      <c r="I951" s="151" t="s">
        <v>253</v>
      </c>
      <c r="J951" s="151" t="s">
        <v>254</v>
      </c>
      <c r="K951" s="151" t="s">
        <v>255</v>
      </c>
      <c r="L951" s="151" t="s">
        <v>256</v>
      </c>
      <c r="M951" s="151" t="s">
        <v>257</v>
      </c>
      <c r="N951" s="151" t="s">
        <v>260</v>
      </c>
      <c r="O951" s="151" t="s">
        <v>261</v>
      </c>
      <c r="P951" s="151" t="s">
        <v>265</v>
      </c>
      <c r="Q951" s="151" t="s">
        <v>283</v>
      </c>
      <c r="R951" s="151" t="s">
        <v>284</v>
      </c>
      <c r="S951" s="151" t="s">
        <v>266</v>
      </c>
      <c r="T951" s="151" t="s">
        <v>267</v>
      </c>
      <c r="U951" s="151" t="s">
        <v>285</v>
      </c>
      <c r="V951" s="151" t="s">
        <v>268</v>
      </c>
      <c r="W951" s="151" t="s">
        <v>269</v>
      </c>
      <c r="X951" s="152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286</v>
      </c>
      <c r="E952" s="11" t="s">
        <v>289</v>
      </c>
      <c r="F952" s="11" t="s">
        <v>289</v>
      </c>
      <c r="G952" s="11" t="s">
        <v>286</v>
      </c>
      <c r="H952" s="11" t="s">
        <v>288</v>
      </c>
      <c r="I952" s="11" t="s">
        <v>286</v>
      </c>
      <c r="J952" s="11" t="s">
        <v>286</v>
      </c>
      <c r="K952" s="11" t="s">
        <v>286</v>
      </c>
      <c r="L952" s="11" t="s">
        <v>286</v>
      </c>
      <c r="M952" s="11" t="s">
        <v>286</v>
      </c>
      <c r="N952" s="11" t="s">
        <v>289</v>
      </c>
      <c r="O952" s="11" t="s">
        <v>286</v>
      </c>
      <c r="P952" s="11" t="s">
        <v>289</v>
      </c>
      <c r="Q952" s="11" t="s">
        <v>289</v>
      </c>
      <c r="R952" s="11" t="s">
        <v>286</v>
      </c>
      <c r="S952" s="11" t="s">
        <v>289</v>
      </c>
      <c r="T952" s="11" t="s">
        <v>289</v>
      </c>
      <c r="U952" s="11" t="s">
        <v>289</v>
      </c>
      <c r="V952" s="11" t="s">
        <v>289</v>
      </c>
      <c r="W952" s="11" t="s">
        <v>286</v>
      </c>
      <c r="X952" s="152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</v>
      </c>
    </row>
    <row r="953" spans="1:65">
      <c r="A953" s="29"/>
      <c r="B953" s="19"/>
      <c r="C953" s="9"/>
      <c r="D953" s="25" t="s">
        <v>335</v>
      </c>
      <c r="E953" s="25" t="s">
        <v>335</v>
      </c>
      <c r="F953" s="25" t="s">
        <v>335</v>
      </c>
      <c r="G953" s="25" t="s">
        <v>336</v>
      </c>
      <c r="H953" s="25" t="s">
        <v>337</v>
      </c>
      <c r="I953" s="25" t="s">
        <v>336</v>
      </c>
      <c r="J953" s="25" t="s">
        <v>336</v>
      </c>
      <c r="K953" s="25" t="s">
        <v>336</v>
      </c>
      <c r="L953" s="25" t="s">
        <v>336</v>
      </c>
      <c r="M953" s="25" t="s">
        <v>336</v>
      </c>
      <c r="N953" s="25" t="s">
        <v>337</v>
      </c>
      <c r="O953" s="25" t="s">
        <v>338</v>
      </c>
      <c r="P953" s="25" t="s">
        <v>338</v>
      </c>
      <c r="Q953" s="25" t="s">
        <v>339</v>
      </c>
      <c r="R953" s="25" t="s">
        <v>336</v>
      </c>
      <c r="S953" s="25" t="s">
        <v>337</v>
      </c>
      <c r="T953" s="25" t="s">
        <v>337</v>
      </c>
      <c r="U953" s="25" t="s">
        <v>336</v>
      </c>
      <c r="V953" s="25" t="s">
        <v>336</v>
      </c>
      <c r="W953" s="25" t="s">
        <v>119</v>
      </c>
      <c r="X953" s="152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8">
        <v>1</v>
      </c>
      <c r="C954" s="14">
        <v>1</v>
      </c>
      <c r="D954" s="146">
        <v>1.4</v>
      </c>
      <c r="E954" s="21">
        <v>1.01</v>
      </c>
      <c r="F954" s="21">
        <v>1.0023827956169664</v>
      </c>
      <c r="G954" s="21">
        <v>0.97000000000000008</v>
      </c>
      <c r="H954" s="146" t="s">
        <v>107</v>
      </c>
      <c r="I954" s="21">
        <v>1.1200000000000001</v>
      </c>
      <c r="J954" s="21">
        <v>1.1599999999999999</v>
      </c>
      <c r="K954" s="21">
        <v>1.1399999999999999</v>
      </c>
      <c r="L954" s="21">
        <v>1.1200000000000001</v>
      </c>
      <c r="M954" s="21">
        <v>1.1299999999999999</v>
      </c>
      <c r="N954" s="21">
        <v>1.19</v>
      </c>
      <c r="O954" s="21">
        <v>1.1377834950991783</v>
      </c>
      <c r="P954" s="146" t="s">
        <v>96</v>
      </c>
      <c r="Q954" s="21">
        <v>1.25</v>
      </c>
      <c r="R954" s="146">
        <v>0.39</v>
      </c>
      <c r="S954" s="21">
        <v>1</v>
      </c>
      <c r="T954" s="21">
        <v>0.9900000000000001</v>
      </c>
      <c r="U954" s="21">
        <v>1.08</v>
      </c>
      <c r="V954" s="21">
        <v>1.32</v>
      </c>
      <c r="W954" s="21">
        <v>1.19</v>
      </c>
      <c r="X954" s="152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>
        <v>1</v>
      </c>
      <c r="C955" s="9">
        <v>2</v>
      </c>
      <c r="D955" s="147">
        <v>1.2</v>
      </c>
      <c r="E955" s="11">
        <v>1.0900000000000001</v>
      </c>
      <c r="F955" s="11">
        <v>1.1118833741724443</v>
      </c>
      <c r="G955" s="11">
        <v>1.08</v>
      </c>
      <c r="H955" s="147" t="s">
        <v>107</v>
      </c>
      <c r="I955" s="11">
        <v>1.1399999999999999</v>
      </c>
      <c r="J955" s="11">
        <v>1.19</v>
      </c>
      <c r="K955" s="11">
        <v>1.2</v>
      </c>
      <c r="L955" s="11">
        <v>1.1299999999999999</v>
      </c>
      <c r="M955" s="11">
        <v>0.98</v>
      </c>
      <c r="N955" s="11">
        <v>1.2</v>
      </c>
      <c r="O955" s="11">
        <v>1.2802832084709652</v>
      </c>
      <c r="P955" s="147" t="s">
        <v>96</v>
      </c>
      <c r="Q955" s="11">
        <v>1.19</v>
      </c>
      <c r="R955" s="147">
        <v>0.38</v>
      </c>
      <c r="S955" s="11">
        <v>1</v>
      </c>
      <c r="T955" s="11">
        <v>0.97000000000000008</v>
      </c>
      <c r="U955" s="11">
        <v>1.1499999999999999</v>
      </c>
      <c r="V955" s="11">
        <v>1.27</v>
      </c>
      <c r="W955" s="11">
        <v>1.1499999999999999</v>
      </c>
      <c r="X955" s="152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54</v>
      </c>
    </row>
    <row r="956" spans="1:65">
      <c r="A956" s="29"/>
      <c r="B956" s="19">
        <v>1</v>
      </c>
      <c r="C956" s="9">
        <v>3</v>
      </c>
      <c r="D956" s="147">
        <v>1.4</v>
      </c>
      <c r="E956" s="11">
        <v>1.07</v>
      </c>
      <c r="F956" s="11">
        <v>1.1333867958475798</v>
      </c>
      <c r="G956" s="11">
        <v>0.92</v>
      </c>
      <c r="H956" s="147" t="s">
        <v>107</v>
      </c>
      <c r="I956" s="11">
        <v>1.1200000000000001</v>
      </c>
      <c r="J956" s="11">
        <v>1.24</v>
      </c>
      <c r="K956" s="11">
        <v>1.18</v>
      </c>
      <c r="L956" s="11">
        <v>1.1200000000000001</v>
      </c>
      <c r="M956" s="11">
        <v>1.03</v>
      </c>
      <c r="N956" s="11">
        <v>1.19</v>
      </c>
      <c r="O956" s="11">
        <v>1.1534452636047701</v>
      </c>
      <c r="P956" s="147" t="s">
        <v>96</v>
      </c>
      <c r="Q956" s="11">
        <v>1.22</v>
      </c>
      <c r="R956" s="148">
        <v>0.42</v>
      </c>
      <c r="S956" s="11">
        <v>0.9900000000000001</v>
      </c>
      <c r="T956" s="11">
        <v>1</v>
      </c>
      <c r="U956" s="11">
        <v>1.1200000000000001</v>
      </c>
      <c r="V956" s="11">
        <v>1.25</v>
      </c>
      <c r="W956" s="11">
        <v>1.1599999999999999</v>
      </c>
      <c r="X956" s="152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16</v>
      </c>
    </row>
    <row r="957" spans="1:65">
      <c r="A957" s="29"/>
      <c r="B957" s="19">
        <v>1</v>
      </c>
      <c r="C957" s="9">
        <v>4</v>
      </c>
      <c r="D957" s="147">
        <v>1.3</v>
      </c>
      <c r="E957" s="11">
        <v>1.07</v>
      </c>
      <c r="F957" s="11">
        <v>1.0184622007799975</v>
      </c>
      <c r="G957" s="11">
        <v>1.05</v>
      </c>
      <c r="H957" s="147" t="s">
        <v>107</v>
      </c>
      <c r="I957" s="11">
        <v>1.02</v>
      </c>
      <c r="J957" s="11">
        <v>1.19</v>
      </c>
      <c r="K957" s="11">
        <v>1.18</v>
      </c>
      <c r="L957" s="11">
        <v>1.1599999999999999</v>
      </c>
      <c r="M957" s="11">
        <v>0.97000000000000008</v>
      </c>
      <c r="N957" s="148">
        <v>1.1399999999999999</v>
      </c>
      <c r="O957" s="11">
        <v>1.1605800223203615</v>
      </c>
      <c r="P957" s="147" t="s">
        <v>96</v>
      </c>
      <c r="Q957" s="11">
        <v>1.22</v>
      </c>
      <c r="R957" s="147">
        <v>0.37</v>
      </c>
      <c r="S957" s="148">
        <v>1.04</v>
      </c>
      <c r="T957" s="11">
        <v>1.04</v>
      </c>
      <c r="U957" s="11">
        <v>1.2</v>
      </c>
      <c r="V957" s="11">
        <v>1.22</v>
      </c>
      <c r="W957" s="11">
        <v>1.1599999999999999</v>
      </c>
      <c r="X957" s="152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1.1177600634077272</v>
      </c>
    </row>
    <row r="958" spans="1:65">
      <c r="A958" s="29"/>
      <c r="B958" s="19">
        <v>1</v>
      </c>
      <c r="C958" s="9">
        <v>5</v>
      </c>
      <c r="D958" s="147">
        <v>1.3</v>
      </c>
      <c r="E958" s="11">
        <v>1.1000000000000001</v>
      </c>
      <c r="F958" s="11">
        <v>1.0634027237254355</v>
      </c>
      <c r="G958" s="11">
        <v>1.01</v>
      </c>
      <c r="H958" s="147" t="s">
        <v>107</v>
      </c>
      <c r="I958" s="11">
        <v>1.05</v>
      </c>
      <c r="J958" s="11">
        <v>1.19</v>
      </c>
      <c r="K958" s="11">
        <v>1.1399999999999999</v>
      </c>
      <c r="L958" s="11">
        <v>1.1499999999999999</v>
      </c>
      <c r="M958" s="11">
        <v>0.97000000000000008</v>
      </c>
      <c r="N958" s="11">
        <v>1.19</v>
      </c>
      <c r="O958" s="11">
        <v>1.162199395449433</v>
      </c>
      <c r="P958" s="147" t="s">
        <v>96</v>
      </c>
      <c r="Q958" s="11">
        <v>1.25</v>
      </c>
      <c r="R958" s="147">
        <v>0.38</v>
      </c>
      <c r="S958" s="11">
        <v>1</v>
      </c>
      <c r="T958" s="11">
        <v>0.96</v>
      </c>
      <c r="U958" s="11">
        <v>1.1399999999999999</v>
      </c>
      <c r="V958" s="11">
        <v>1.26</v>
      </c>
      <c r="W958" s="11">
        <v>1.1599999999999999</v>
      </c>
      <c r="X958" s="152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114</v>
      </c>
    </row>
    <row r="959" spans="1:65">
      <c r="A959" s="29"/>
      <c r="B959" s="19">
        <v>1</v>
      </c>
      <c r="C959" s="9">
        <v>6</v>
      </c>
      <c r="D959" s="147">
        <v>1.3</v>
      </c>
      <c r="E959" s="11">
        <v>1.1100000000000001</v>
      </c>
      <c r="F959" s="11">
        <v>0.94892539248579477</v>
      </c>
      <c r="G959" s="11">
        <v>1.1499999999999999</v>
      </c>
      <c r="H959" s="147" t="s">
        <v>107</v>
      </c>
      <c r="I959" s="11">
        <v>1.05</v>
      </c>
      <c r="J959" s="11">
        <v>1.25</v>
      </c>
      <c r="K959" s="11">
        <v>1.1299999999999999</v>
      </c>
      <c r="L959" s="11">
        <v>1.05</v>
      </c>
      <c r="M959" s="11">
        <v>1.05</v>
      </c>
      <c r="N959" s="11">
        <v>1.18</v>
      </c>
      <c r="O959" s="11">
        <v>1.2602314195688726</v>
      </c>
      <c r="P959" s="147" t="s">
        <v>96</v>
      </c>
      <c r="Q959" s="11">
        <v>1.24</v>
      </c>
      <c r="R959" s="147">
        <v>0.38</v>
      </c>
      <c r="S959" s="11">
        <v>1.02</v>
      </c>
      <c r="T959" s="11">
        <v>0.97000000000000008</v>
      </c>
      <c r="U959" s="11">
        <v>1.1200000000000001</v>
      </c>
      <c r="V959" s="11">
        <v>1.1599999999999999</v>
      </c>
      <c r="W959" s="11">
        <v>1.1299999999999999</v>
      </c>
      <c r="X959" s="152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20" t="s">
        <v>275</v>
      </c>
      <c r="C960" s="12"/>
      <c r="D960" s="22">
        <v>1.3166666666666667</v>
      </c>
      <c r="E960" s="22">
        <v>1.075</v>
      </c>
      <c r="F960" s="22">
        <v>1.0464072137713696</v>
      </c>
      <c r="G960" s="22">
        <v>1.03</v>
      </c>
      <c r="H960" s="22" t="s">
        <v>777</v>
      </c>
      <c r="I960" s="22">
        <v>1.0833333333333333</v>
      </c>
      <c r="J960" s="22">
        <v>1.2033333333333331</v>
      </c>
      <c r="K960" s="22">
        <v>1.1616666666666664</v>
      </c>
      <c r="L960" s="22">
        <v>1.1216666666666666</v>
      </c>
      <c r="M960" s="22">
        <v>1.0216666666666665</v>
      </c>
      <c r="N960" s="22">
        <v>1.1816666666666666</v>
      </c>
      <c r="O960" s="22">
        <v>1.1924204674189303</v>
      </c>
      <c r="P960" s="22" t="s">
        <v>777</v>
      </c>
      <c r="Q960" s="22">
        <v>1.2283333333333333</v>
      </c>
      <c r="R960" s="22">
        <v>0.38666666666666666</v>
      </c>
      <c r="S960" s="22">
        <v>1.0083333333333335</v>
      </c>
      <c r="T960" s="22">
        <v>0.98833333333333329</v>
      </c>
      <c r="U960" s="22">
        <v>1.135</v>
      </c>
      <c r="V960" s="22">
        <v>1.2466666666666666</v>
      </c>
      <c r="W960" s="22">
        <v>1.1583333333333334</v>
      </c>
      <c r="X960" s="152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276</v>
      </c>
      <c r="C961" s="28"/>
      <c r="D961" s="11">
        <v>1.3</v>
      </c>
      <c r="E961" s="11">
        <v>1.08</v>
      </c>
      <c r="F961" s="11">
        <v>1.0409324622527165</v>
      </c>
      <c r="G961" s="11">
        <v>1.03</v>
      </c>
      <c r="H961" s="11" t="s">
        <v>777</v>
      </c>
      <c r="I961" s="11">
        <v>1.085</v>
      </c>
      <c r="J961" s="11">
        <v>1.19</v>
      </c>
      <c r="K961" s="11">
        <v>1.1599999999999999</v>
      </c>
      <c r="L961" s="11">
        <v>1.125</v>
      </c>
      <c r="M961" s="11">
        <v>1.0049999999999999</v>
      </c>
      <c r="N961" s="11">
        <v>1.19</v>
      </c>
      <c r="O961" s="11">
        <v>1.1613897088848972</v>
      </c>
      <c r="P961" s="11" t="s">
        <v>777</v>
      </c>
      <c r="Q961" s="11">
        <v>1.23</v>
      </c>
      <c r="R961" s="11">
        <v>0.38</v>
      </c>
      <c r="S961" s="11">
        <v>1</v>
      </c>
      <c r="T961" s="11">
        <v>0.98000000000000009</v>
      </c>
      <c r="U961" s="11">
        <v>1.1299999999999999</v>
      </c>
      <c r="V961" s="11">
        <v>1.2549999999999999</v>
      </c>
      <c r="W961" s="11">
        <v>1.1599999999999999</v>
      </c>
      <c r="X961" s="152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277</v>
      </c>
      <c r="C962" s="28"/>
      <c r="D962" s="23">
        <v>7.527726527090807E-2</v>
      </c>
      <c r="E962" s="23">
        <v>3.5637059362410954E-2</v>
      </c>
      <c r="F962" s="23">
        <v>6.9804299672287615E-2</v>
      </c>
      <c r="G962" s="23">
        <v>8.1731266966810157E-2</v>
      </c>
      <c r="H962" s="23" t="s">
        <v>777</v>
      </c>
      <c r="I962" s="23">
        <v>4.9261208538429767E-2</v>
      </c>
      <c r="J962" s="23">
        <v>3.4448028487370198E-2</v>
      </c>
      <c r="K962" s="23">
        <v>2.8577380332470436E-2</v>
      </c>
      <c r="L962" s="23">
        <v>3.8686776379877698E-2</v>
      </c>
      <c r="M962" s="23">
        <v>6.2742861479746517E-2</v>
      </c>
      <c r="N962" s="23">
        <v>2.1369760566432826E-2</v>
      </c>
      <c r="O962" s="23">
        <v>6.1236555893263461E-2</v>
      </c>
      <c r="P962" s="23" t="s">
        <v>777</v>
      </c>
      <c r="Q962" s="23">
        <v>2.3166067138525426E-2</v>
      </c>
      <c r="R962" s="23">
        <v>1.7511900715418256E-2</v>
      </c>
      <c r="S962" s="23">
        <v>1.8348478592697174E-2</v>
      </c>
      <c r="T962" s="23">
        <v>2.9268868558020255E-2</v>
      </c>
      <c r="U962" s="23">
        <v>3.987480407475371E-2</v>
      </c>
      <c r="V962" s="23">
        <v>5.3541261347363416E-2</v>
      </c>
      <c r="W962" s="23">
        <v>1.9407902170679534E-2</v>
      </c>
      <c r="X962" s="204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56"/>
    </row>
    <row r="963" spans="1:65">
      <c r="A963" s="29"/>
      <c r="B963" s="3" t="s">
        <v>87</v>
      </c>
      <c r="C963" s="28"/>
      <c r="D963" s="13">
        <v>5.7172606534866888E-2</v>
      </c>
      <c r="E963" s="13">
        <v>3.3150752895266006E-2</v>
      </c>
      <c r="F963" s="13">
        <v>6.6708542098735196E-2</v>
      </c>
      <c r="G963" s="13">
        <v>7.9350744627971023E-2</v>
      </c>
      <c r="H963" s="13" t="s">
        <v>777</v>
      </c>
      <c r="I963" s="13">
        <v>4.5471884804704404E-2</v>
      </c>
      <c r="J963" s="13">
        <v>2.8627170488119281E-2</v>
      </c>
      <c r="K963" s="13">
        <v>2.460032740241358E-2</v>
      </c>
      <c r="L963" s="13">
        <v>3.4490439566012811E-2</v>
      </c>
      <c r="M963" s="13">
        <v>6.1412262459784532E-2</v>
      </c>
      <c r="N963" s="13">
        <v>1.8084423610521434E-2</v>
      </c>
      <c r="O963" s="13">
        <v>5.1354834612839101E-2</v>
      </c>
      <c r="P963" s="13" t="s">
        <v>777</v>
      </c>
      <c r="Q963" s="13">
        <v>1.885975615076697E-2</v>
      </c>
      <c r="R963" s="13">
        <v>4.5289398401943765E-2</v>
      </c>
      <c r="S963" s="13">
        <v>1.8196838273749259E-2</v>
      </c>
      <c r="T963" s="13">
        <v>2.9614369535939551E-2</v>
      </c>
      <c r="U963" s="13">
        <v>3.5131985968945997E-2</v>
      </c>
      <c r="V963" s="13">
        <v>4.2947535840131085E-2</v>
      </c>
      <c r="W963" s="13">
        <v>1.6755023456701754E-2</v>
      </c>
      <c r="X963" s="152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278</v>
      </c>
      <c r="C964" s="28"/>
      <c r="D964" s="13">
        <v>0.17795107355377393</v>
      </c>
      <c r="E964" s="13">
        <v>-3.8255136149134006E-2</v>
      </c>
      <c r="F964" s="13">
        <v>-6.3835568985013968E-2</v>
      </c>
      <c r="G964" s="13">
        <v>-7.8514223473123645E-2</v>
      </c>
      <c r="H964" s="13" t="s">
        <v>777</v>
      </c>
      <c r="I964" s="13">
        <v>-3.0799749607654414E-2</v>
      </c>
      <c r="J964" s="13">
        <v>7.655781658965144E-2</v>
      </c>
      <c r="K964" s="13">
        <v>3.9280883882253592E-2</v>
      </c>
      <c r="L964" s="13">
        <v>3.4950284831516409E-3</v>
      </c>
      <c r="M964" s="13">
        <v>-8.5969610014603348E-2</v>
      </c>
      <c r="N964" s="13">
        <v>5.717381158180479E-2</v>
      </c>
      <c r="O964" s="13">
        <v>6.679466054958616E-2</v>
      </c>
      <c r="P964" s="13" t="s">
        <v>777</v>
      </c>
      <c r="Q964" s="13">
        <v>9.8923976214090326E-2</v>
      </c>
      <c r="R964" s="13">
        <v>-0.65407006447534743</v>
      </c>
      <c r="S964" s="13">
        <v>-9.7898228480970406E-2</v>
      </c>
      <c r="T964" s="13">
        <v>-0.1157911561805216</v>
      </c>
      <c r="U964" s="13">
        <v>1.5423646949519032E-2</v>
      </c>
      <c r="V964" s="13">
        <v>0.11532582660534541</v>
      </c>
      <c r="W964" s="13">
        <v>3.6298729265662022E-2</v>
      </c>
      <c r="X964" s="152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45" t="s">
        <v>279</v>
      </c>
      <c r="C965" s="46"/>
      <c r="D965" s="44" t="s">
        <v>280</v>
      </c>
      <c r="E965" s="44">
        <v>0.46</v>
      </c>
      <c r="F965" s="44">
        <v>0.67</v>
      </c>
      <c r="G965" s="44">
        <v>0.8</v>
      </c>
      <c r="H965" s="44">
        <v>10.39</v>
      </c>
      <c r="I965" s="44">
        <v>0.39</v>
      </c>
      <c r="J965" s="44">
        <v>0.52</v>
      </c>
      <c r="K965" s="44">
        <v>0.2</v>
      </c>
      <c r="L965" s="44">
        <v>0.1</v>
      </c>
      <c r="M965" s="44">
        <v>0.86</v>
      </c>
      <c r="N965" s="44">
        <v>0.36</v>
      </c>
      <c r="O965" s="44">
        <v>0.44</v>
      </c>
      <c r="P965" s="44">
        <v>29.42</v>
      </c>
      <c r="Q965" s="44">
        <v>0.71</v>
      </c>
      <c r="R965" s="44">
        <v>5.7</v>
      </c>
      <c r="S965" s="44">
        <v>0.96</v>
      </c>
      <c r="T965" s="44">
        <v>1.1200000000000001</v>
      </c>
      <c r="U965" s="44">
        <v>0</v>
      </c>
      <c r="V965" s="44">
        <v>0.85</v>
      </c>
      <c r="W965" s="44">
        <v>0.18</v>
      </c>
      <c r="X965" s="152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B966" s="30" t="s">
        <v>350</v>
      </c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BM966" s="55"/>
    </row>
    <row r="967" spans="1:65">
      <c r="BM967" s="55"/>
    </row>
    <row r="968" spans="1:65" ht="15">
      <c r="B968" s="8" t="s">
        <v>690</v>
      </c>
      <c r="BM968" s="27" t="s">
        <v>67</v>
      </c>
    </row>
    <row r="969" spans="1:65" ht="15">
      <c r="A969" s="24" t="s">
        <v>30</v>
      </c>
      <c r="B969" s="18" t="s">
        <v>114</v>
      </c>
      <c r="C969" s="15" t="s">
        <v>115</v>
      </c>
      <c r="D969" s="16" t="s">
        <v>244</v>
      </c>
      <c r="E969" s="17" t="s">
        <v>244</v>
      </c>
      <c r="F969" s="17" t="s">
        <v>244</v>
      </c>
      <c r="G969" s="17" t="s">
        <v>244</v>
      </c>
      <c r="H969" s="17" t="s">
        <v>244</v>
      </c>
      <c r="I969" s="17" t="s">
        <v>244</v>
      </c>
      <c r="J969" s="17" t="s">
        <v>244</v>
      </c>
      <c r="K969" s="17" t="s">
        <v>244</v>
      </c>
      <c r="L969" s="17" t="s">
        <v>244</v>
      </c>
      <c r="M969" s="17" t="s">
        <v>244</v>
      </c>
      <c r="N969" s="17" t="s">
        <v>244</v>
      </c>
      <c r="O969" s="17" t="s">
        <v>244</v>
      </c>
      <c r="P969" s="17" t="s">
        <v>244</v>
      </c>
      <c r="Q969" s="17" t="s">
        <v>244</v>
      </c>
      <c r="R969" s="17" t="s">
        <v>244</v>
      </c>
      <c r="S969" s="17" t="s">
        <v>244</v>
      </c>
      <c r="T969" s="17" t="s">
        <v>244</v>
      </c>
      <c r="U969" s="17" t="s">
        <v>244</v>
      </c>
      <c r="V969" s="17" t="s">
        <v>244</v>
      </c>
      <c r="W969" s="17" t="s">
        <v>244</v>
      </c>
      <c r="X969" s="17" t="s">
        <v>244</v>
      </c>
      <c r="Y969" s="17" t="s">
        <v>244</v>
      </c>
      <c r="Z969" s="17" t="s">
        <v>244</v>
      </c>
      <c r="AA969" s="152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245</v>
      </c>
      <c r="C970" s="9" t="s">
        <v>245</v>
      </c>
      <c r="D970" s="150" t="s">
        <v>247</v>
      </c>
      <c r="E970" s="151" t="s">
        <v>248</v>
      </c>
      <c r="F970" s="151" t="s">
        <v>249</v>
      </c>
      <c r="G970" s="151" t="s">
        <v>250</v>
      </c>
      <c r="H970" s="151" t="s">
        <v>252</v>
      </c>
      <c r="I970" s="151" t="s">
        <v>253</v>
      </c>
      <c r="J970" s="151" t="s">
        <v>254</v>
      </c>
      <c r="K970" s="151" t="s">
        <v>255</v>
      </c>
      <c r="L970" s="151" t="s">
        <v>256</v>
      </c>
      <c r="M970" s="151" t="s">
        <v>257</v>
      </c>
      <c r="N970" s="151" t="s">
        <v>258</v>
      </c>
      <c r="O970" s="151" t="s">
        <v>259</v>
      </c>
      <c r="P970" s="151" t="s">
        <v>260</v>
      </c>
      <c r="Q970" s="151" t="s">
        <v>261</v>
      </c>
      <c r="R970" s="151" t="s">
        <v>264</v>
      </c>
      <c r="S970" s="151" t="s">
        <v>265</v>
      </c>
      <c r="T970" s="151" t="s">
        <v>283</v>
      </c>
      <c r="U970" s="151" t="s">
        <v>305</v>
      </c>
      <c r="V970" s="151" t="s">
        <v>284</v>
      </c>
      <c r="W970" s="151" t="s">
        <v>266</v>
      </c>
      <c r="X970" s="151" t="s">
        <v>267</v>
      </c>
      <c r="Y970" s="151" t="s">
        <v>285</v>
      </c>
      <c r="Z970" s="151" t="s">
        <v>269</v>
      </c>
      <c r="AA970" s="152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286</v>
      </c>
      <c r="E971" s="11" t="s">
        <v>289</v>
      </c>
      <c r="F971" s="11" t="s">
        <v>289</v>
      </c>
      <c r="G971" s="11" t="s">
        <v>286</v>
      </c>
      <c r="H971" s="11" t="s">
        <v>288</v>
      </c>
      <c r="I971" s="11" t="s">
        <v>286</v>
      </c>
      <c r="J971" s="11" t="s">
        <v>286</v>
      </c>
      <c r="K971" s="11" t="s">
        <v>286</v>
      </c>
      <c r="L971" s="11" t="s">
        <v>286</v>
      </c>
      <c r="M971" s="11" t="s">
        <v>286</v>
      </c>
      <c r="N971" s="11" t="s">
        <v>286</v>
      </c>
      <c r="O971" s="11" t="s">
        <v>288</v>
      </c>
      <c r="P971" s="11" t="s">
        <v>289</v>
      </c>
      <c r="Q971" s="11" t="s">
        <v>286</v>
      </c>
      <c r="R971" s="11" t="s">
        <v>286</v>
      </c>
      <c r="S971" s="11" t="s">
        <v>289</v>
      </c>
      <c r="T971" s="11" t="s">
        <v>289</v>
      </c>
      <c r="U971" s="11" t="s">
        <v>286</v>
      </c>
      <c r="V971" s="11" t="s">
        <v>286</v>
      </c>
      <c r="W971" s="11" t="s">
        <v>289</v>
      </c>
      <c r="X971" s="11" t="s">
        <v>289</v>
      </c>
      <c r="Y971" s="11" t="s">
        <v>289</v>
      </c>
      <c r="Z971" s="11" t="s">
        <v>286</v>
      </c>
      <c r="AA971" s="152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/>
      <c r="C972" s="9"/>
      <c r="D972" s="25" t="s">
        <v>335</v>
      </c>
      <c r="E972" s="25" t="s">
        <v>335</v>
      </c>
      <c r="F972" s="25" t="s">
        <v>335</v>
      </c>
      <c r="G972" s="25" t="s">
        <v>336</v>
      </c>
      <c r="H972" s="25" t="s">
        <v>337</v>
      </c>
      <c r="I972" s="25" t="s">
        <v>336</v>
      </c>
      <c r="J972" s="25" t="s">
        <v>336</v>
      </c>
      <c r="K972" s="25" t="s">
        <v>336</v>
      </c>
      <c r="L972" s="25" t="s">
        <v>336</v>
      </c>
      <c r="M972" s="25" t="s">
        <v>336</v>
      </c>
      <c r="N972" s="25" t="s">
        <v>337</v>
      </c>
      <c r="O972" s="25" t="s">
        <v>336</v>
      </c>
      <c r="P972" s="25" t="s">
        <v>337</v>
      </c>
      <c r="Q972" s="25" t="s">
        <v>338</v>
      </c>
      <c r="R972" s="25" t="s">
        <v>336</v>
      </c>
      <c r="S972" s="25" t="s">
        <v>338</v>
      </c>
      <c r="T972" s="25" t="s">
        <v>339</v>
      </c>
      <c r="U972" s="25" t="s">
        <v>337</v>
      </c>
      <c r="V972" s="25" t="s">
        <v>336</v>
      </c>
      <c r="W972" s="25" t="s">
        <v>337</v>
      </c>
      <c r="X972" s="25" t="s">
        <v>337</v>
      </c>
      <c r="Y972" s="25" t="s">
        <v>336</v>
      </c>
      <c r="Z972" s="25" t="s">
        <v>119</v>
      </c>
      <c r="AA972" s="152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21">
        <v>7.58</v>
      </c>
      <c r="E973" s="146">
        <v>8.99</v>
      </c>
      <c r="F973" s="21">
        <v>7.7361201036631986</v>
      </c>
      <c r="G973" s="21">
        <v>6.6</v>
      </c>
      <c r="H973" s="21">
        <v>5.8</v>
      </c>
      <c r="I973" s="153">
        <v>6.6</v>
      </c>
      <c r="J973" s="21">
        <v>6.3</v>
      </c>
      <c r="K973" s="21">
        <v>7.4</v>
      </c>
      <c r="L973" s="21">
        <v>6.8</v>
      </c>
      <c r="M973" s="21">
        <v>6.5</v>
      </c>
      <c r="N973" s="153">
        <v>7.870000000000001</v>
      </c>
      <c r="O973" s="146" t="s">
        <v>329</v>
      </c>
      <c r="P973" s="21">
        <v>6.8</v>
      </c>
      <c r="Q973" s="21">
        <v>6.6180274432611688</v>
      </c>
      <c r="R973" s="21">
        <v>8.7095399999999987</v>
      </c>
      <c r="S973" s="146" t="s">
        <v>96</v>
      </c>
      <c r="T973" s="146">
        <v>9.9600000000000009</v>
      </c>
      <c r="U973" s="21">
        <v>8.2200000000000006</v>
      </c>
      <c r="V973" s="21">
        <v>7</v>
      </c>
      <c r="W973" s="21">
        <v>6.49</v>
      </c>
      <c r="X973" s="21">
        <v>7.5</v>
      </c>
      <c r="Y973" s="153">
        <v>7.4</v>
      </c>
      <c r="Z973" s="21">
        <v>7.1</v>
      </c>
      <c r="AA973" s="152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>
        <v>1</v>
      </c>
      <c r="C974" s="9">
        <v>2</v>
      </c>
      <c r="D974" s="11">
        <v>7.51</v>
      </c>
      <c r="E974" s="147">
        <v>9.07</v>
      </c>
      <c r="F974" s="11">
        <v>7.7702554424951105</v>
      </c>
      <c r="G974" s="11">
        <v>6.7</v>
      </c>
      <c r="H974" s="11">
        <v>6.1</v>
      </c>
      <c r="I974" s="11">
        <v>6.3</v>
      </c>
      <c r="J974" s="11">
        <v>6.2</v>
      </c>
      <c r="K974" s="11">
        <v>7.6</v>
      </c>
      <c r="L974" s="11">
        <v>7.1</v>
      </c>
      <c r="M974" s="11">
        <v>6.6</v>
      </c>
      <c r="N974" s="11">
        <v>7.25</v>
      </c>
      <c r="O974" s="147" t="s">
        <v>329</v>
      </c>
      <c r="P974" s="11">
        <v>6.6</v>
      </c>
      <c r="Q974" s="11">
        <v>6.7962901685015353</v>
      </c>
      <c r="R974" s="11">
        <v>8.9410399999999992</v>
      </c>
      <c r="S974" s="147" t="s">
        <v>96</v>
      </c>
      <c r="T974" s="147">
        <v>10.4</v>
      </c>
      <c r="U974" s="11">
        <v>7.9</v>
      </c>
      <c r="V974" s="11">
        <v>7.2</v>
      </c>
      <c r="W974" s="11">
        <v>6.56</v>
      </c>
      <c r="X974" s="11">
        <v>7.7000000000000011</v>
      </c>
      <c r="Y974" s="11">
        <v>7.6</v>
      </c>
      <c r="Z974" s="11">
        <v>7.1</v>
      </c>
      <c r="AA974" s="152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15</v>
      </c>
    </row>
    <row r="975" spans="1:65">
      <c r="A975" s="29"/>
      <c r="B975" s="19">
        <v>1</v>
      </c>
      <c r="C975" s="9">
        <v>3</v>
      </c>
      <c r="D975" s="11">
        <v>7.45</v>
      </c>
      <c r="E975" s="147">
        <v>9.0399999999999991</v>
      </c>
      <c r="F975" s="11">
        <v>7.651832181208678</v>
      </c>
      <c r="G975" s="11">
        <v>6.2</v>
      </c>
      <c r="H975" s="11">
        <v>5.8</v>
      </c>
      <c r="I975" s="11">
        <v>6.3</v>
      </c>
      <c r="J975" s="11">
        <v>6.4</v>
      </c>
      <c r="K975" s="11">
        <v>7.6</v>
      </c>
      <c r="L975" s="11">
        <v>6.8</v>
      </c>
      <c r="M975" s="11">
        <v>6.5</v>
      </c>
      <c r="N975" s="11">
        <v>7.3</v>
      </c>
      <c r="O975" s="147" t="s">
        <v>329</v>
      </c>
      <c r="P975" s="11">
        <v>6.7</v>
      </c>
      <c r="Q975" s="11">
        <v>6.5158201432686305</v>
      </c>
      <c r="R975" s="11">
        <v>8.8749000000000002</v>
      </c>
      <c r="S975" s="147" t="s">
        <v>96</v>
      </c>
      <c r="T975" s="147">
        <v>10.6</v>
      </c>
      <c r="U975" s="11">
        <v>7.03</v>
      </c>
      <c r="V975" s="11">
        <v>7</v>
      </c>
      <c r="W975" s="11">
        <v>6.78</v>
      </c>
      <c r="X975" s="11">
        <v>7.2</v>
      </c>
      <c r="Y975" s="11">
        <v>7.7000000000000011</v>
      </c>
      <c r="Z975" s="148">
        <v>7.5</v>
      </c>
      <c r="AA975" s="152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16</v>
      </c>
    </row>
    <row r="976" spans="1:65">
      <c r="A976" s="29"/>
      <c r="B976" s="19">
        <v>1</v>
      </c>
      <c r="C976" s="9">
        <v>4</v>
      </c>
      <c r="D976" s="11">
        <v>7.63</v>
      </c>
      <c r="E976" s="147">
        <v>8.9499999999999993</v>
      </c>
      <c r="F976" s="11">
        <v>7.6517292388041485</v>
      </c>
      <c r="G976" s="11">
        <v>7</v>
      </c>
      <c r="H976" s="11">
        <v>6.7</v>
      </c>
      <c r="I976" s="11">
        <v>6.3</v>
      </c>
      <c r="J976" s="11">
        <v>6.2</v>
      </c>
      <c r="K976" s="11">
        <v>7.2</v>
      </c>
      <c r="L976" s="11">
        <v>7.1</v>
      </c>
      <c r="M976" s="11">
        <v>6.7</v>
      </c>
      <c r="N976" s="11">
        <v>7.41</v>
      </c>
      <c r="O976" s="147" t="s">
        <v>329</v>
      </c>
      <c r="P976" s="11">
        <v>6.7</v>
      </c>
      <c r="Q976" s="11">
        <v>6.4732544470786912</v>
      </c>
      <c r="R976" s="11">
        <v>8.6593199999999992</v>
      </c>
      <c r="S976" s="147" t="s">
        <v>96</v>
      </c>
      <c r="T976" s="147">
        <v>9.61</v>
      </c>
      <c r="U976" s="11">
        <v>7.04</v>
      </c>
      <c r="V976" s="11">
        <v>6.9</v>
      </c>
      <c r="W976" s="11">
        <v>6.96</v>
      </c>
      <c r="X976" s="11">
        <v>7.4</v>
      </c>
      <c r="Y976" s="11">
        <v>7.7000000000000011</v>
      </c>
      <c r="Z976" s="11">
        <v>7.1</v>
      </c>
      <c r="AA976" s="152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7.0759082150935146</v>
      </c>
    </row>
    <row r="977" spans="1:65">
      <c r="A977" s="29"/>
      <c r="B977" s="19">
        <v>1</v>
      </c>
      <c r="C977" s="9">
        <v>5</v>
      </c>
      <c r="D977" s="11">
        <v>7.44</v>
      </c>
      <c r="E977" s="147">
        <v>8.9700000000000006</v>
      </c>
      <c r="F977" s="11">
        <v>7.7748315788897182</v>
      </c>
      <c r="G977" s="11">
        <v>6.5</v>
      </c>
      <c r="H977" s="11">
        <v>6.7</v>
      </c>
      <c r="I977" s="11">
        <v>6.4</v>
      </c>
      <c r="J977" s="11">
        <v>6.4</v>
      </c>
      <c r="K977" s="11">
        <v>7.4</v>
      </c>
      <c r="L977" s="11">
        <v>7</v>
      </c>
      <c r="M977" s="11">
        <v>6.7</v>
      </c>
      <c r="N977" s="11">
        <v>7.45</v>
      </c>
      <c r="O977" s="147" t="s">
        <v>329</v>
      </c>
      <c r="P977" s="11">
        <v>6.7</v>
      </c>
      <c r="Q977" s="11">
        <v>6.8007366127901561</v>
      </c>
      <c r="R977" s="11">
        <v>8.694840000000001</v>
      </c>
      <c r="S977" s="147" t="s">
        <v>96</v>
      </c>
      <c r="T977" s="147">
        <v>10.1</v>
      </c>
      <c r="U977" s="11">
        <v>7.35</v>
      </c>
      <c r="V977" s="11">
        <v>7.4</v>
      </c>
      <c r="W977" s="11">
        <v>6.51</v>
      </c>
      <c r="X977" s="11">
        <v>7</v>
      </c>
      <c r="Y977" s="11">
        <v>7.7000000000000011</v>
      </c>
      <c r="Z977" s="11">
        <v>7.1</v>
      </c>
      <c r="AA977" s="152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115</v>
      </c>
    </row>
    <row r="978" spans="1:65">
      <c r="A978" s="29"/>
      <c r="B978" s="19">
        <v>1</v>
      </c>
      <c r="C978" s="9">
        <v>6</v>
      </c>
      <c r="D978" s="11">
        <v>7.4</v>
      </c>
      <c r="E978" s="147">
        <v>8.92</v>
      </c>
      <c r="F978" s="11">
        <v>7.6314477769141433</v>
      </c>
      <c r="G978" s="11">
        <v>7.1</v>
      </c>
      <c r="H978" s="11">
        <v>6.2</v>
      </c>
      <c r="I978" s="11">
        <v>6.3</v>
      </c>
      <c r="J978" s="11">
        <v>6.3</v>
      </c>
      <c r="K978" s="11">
        <v>7.3</v>
      </c>
      <c r="L978" s="11">
        <v>6.9</v>
      </c>
      <c r="M978" s="11">
        <v>6.7</v>
      </c>
      <c r="N978" s="11">
        <v>7.25</v>
      </c>
      <c r="O978" s="147" t="s">
        <v>329</v>
      </c>
      <c r="P978" s="11">
        <v>6.7</v>
      </c>
      <c r="Q978" s="11">
        <v>6.4669113837855292</v>
      </c>
      <c r="R978" s="11">
        <v>8.7746399999999998</v>
      </c>
      <c r="S978" s="147" t="s">
        <v>96</v>
      </c>
      <c r="T978" s="147">
        <v>9.99</v>
      </c>
      <c r="U978" s="11">
        <v>6.78</v>
      </c>
      <c r="V978" s="11">
        <v>6.9</v>
      </c>
      <c r="W978" s="11">
        <v>6.81</v>
      </c>
      <c r="X978" s="11">
        <v>7.1</v>
      </c>
      <c r="Y978" s="11">
        <v>7.8</v>
      </c>
      <c r="Z978" s="11">
        <v>7.4</v>
      </c>
      <c r="AA978" s="152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20" t="s">
        <v>275</v>
      </c>
      <c r="C979" s="12"/>
      <c r="D979" s="22">
        <v>7.501666666666666</v>
      </c>
      <c r="E979" s="22">
        <v>8.99</v>
      </c>
      <c r="F979" s="22">
        <v>7.7027027203291665</v>
      </c>
      <c r="G979" s="22">
        <v>6.6833333333333336</v>
      </c>
      <c r="H979" s="22">
        <v>6.2166666666666659</v>
      </c>
      <c r="I979" s="22">
        <v>6.3666666666666663</v>
      </c>
      <c r="J979" s="22">
        <v>6.3</v>
      </c>
      <c r="K979" s="22">
        <v>7.416666666666667</v>
      </c>
      <c r="L979" s="22">
        <v>6.9499999999999993</v>
      </c>
      <c r="M979" s="22">
        <v>6.6166666666666671</v>
      </c>
      <c r="N979" s="22">
        <v>7.4216666666666669</v>
      </c>
      <c r="O979" s="22" t="s">
        <v>777</v>
      </c>
      <c r="P979" s="22">
        <v>6.7</v>
      </c>
      <c r="Q979" s="22">
        <v>6.6118400331142846</v>
      </c>
      <c r="R979" s="22">
        <v>8.7757133333333321</v>
      </c>
      <c r="S979" s="22" t="s">
        <v>777</v>
      </c>
      <c r="T979" s="22">
        <v>10.110000000000001</v>
      </c>
      <c r="U979" s="22">
        <v>7.3866666666666667</v>
      </c>
      <c r="V979" s="22">
        <v>7.0666666666666664</v>
      </c>
      <c r="W979" s="22">
        <v>6.6850000000000014</v>
      </c>
      <c r="X979" s="22">
        <v>7.3166666666666673</v>
      </c>
      <c r="Y979" s="22">
        <v>7.6500000000000012</v>
      </c>
      <c r="Z979" s="22">
        <v>7.2166666666666659</v>
      </c>
      <c r="AA979" s="152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276</v>
      </c>
      <c r="C980" s="28"/>
      <c r="D980" s="11">
        <v>7.48</v>
      </c>
      <c r="E980" s="11">
        <v>8.98</v>
      </c>
      <c r="F980" s="11">
        <v>7.6939761424359379</v>
      </c>
      <c r="G980" s="11">
        <v>6.65</v>
      </c>
      <c r="H980" s="11">
        <v>6.15</v>
      </c>
      <c r="I980" s="11">
        <v>6.3</v>
      </c>
      <c r="J980" s="11">
        <v>6.3</v>
      </c>
      <c r="K980" s="11">
        <v>7.4</v>
      </c>
      <c r="L980" s="11">
        <v>6.95</v>
      </c>
      <c r="M980" s="11">
        <v>6.65</v>
      </c>
      <c r="N980" s="11">
        <v>7.3550000000000004</v>
      </c>
      <c r="O980" s="11" t="s">
        <v>777</v>
      </c>
      <c r="P980" s="11">
        <v>6.7</v>
      </c>
      <c r="Q980" s="11">
        <v>6.5669237932649001</v>
      </c>
      <c r="R980" s="11">
        <v>8.7420899999999993</v>
      </c>
      <c r="S980" s="11" t="s">
        <v>777</v>
      </c>
      <c r="T980" s="11">
        <v>10.045</v>
      </c>
      <c r="U980" s="11">
        <v>7.1950000000000003</v>
      </c>
      <c r="V980" s="11">
        <v>7</v>
      </c>
      <c r="W980" s="11">
        <v>6.67</v>
      </c>
      <c r="X980" s="11">
        <v>7.3000000000000007</v>
      </c>
      <c r="Y980" s="11">
        <v>7.7000000000000011</v>
      </c>
      <c r="Z980" s="11">
        <v>7.1</v>
      </c>
      <c r="AA980" s="152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277</v>
      </c>
      <c r="C981" s="28"/>
      <c r="D981" s="23">
        <v>8.8863190729720223E-2</v>
      </c>
      <c r="E981" s="23">
        <v>5.6213877290220787E-2</v>
      </c>
      <c r="F981" s="23">
        <v>6.5032358942974836E-2</v>
      </c>
      <c r="G981" s="23">
        <v>0.33115957885386099</v>
      </c>
      <c r="H981" s="23">
        <v>0.40702170294305778</v>
      </c>
      <c r="I981" s="23">
        <v>0.12110601416389963</v>
      </c>
      <c r="J981" s="23">
        <v>8.9442719099991672E-2</v>
      </c>
      <c r="K981" s="23">
        <v>0.16020819787597199</v>
      </c>
      <c r="L981" s="23">
        <v>0.13784048752090211</v>
      </c>
      <c r="M981" s="23">
        <v>9.831920802501759E-2</v>
      </c>
      <c r="N981" s="23">
        <v>0.23481198152280658</v>
      </c>
      <c r="O981" s="23" t="s">
        <v>777</v>
      </c>
      <c r="P981" s="23">
        <v>6.3245553203367638E-2</v>
      </c>
      <c r="Q981" s="23">
        <v>0.15438403518563795</v>
      </c>
      <c r="R981" s="23">
        <v>0.11103050727915575</v>
      </c>
      <c r="S981" s="23" t="s">
        <v>777</v>
      </c>
      <c r="T981" s="23">
        <v>0.34962837413459452</v>
      </c>
      <c r="U981" s="23">
        <v>0.56120109289511089</v>
      </c>
      <c r="V981" s="23">
        <v>0.19663841605003501</v>
      </c>
      <c r="W981" s="23">
        <v>0.19211975432005945</v>
      </c>
      <c r="X981" s="23">
        <v>0.26394443859772243</v>
      </c>
      <c r="Y981" s="23">
        <v>0.13784048752090231</v>
      </c>
      <c r="Z981" s="23">
        <v>0.18348478592697204</v>
      </c>
      <c r="AA981" s="204"/>
      <c r="AB981" s="205"/>
      <c r="AC981" s="205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56"/>
    </row>
    <row r="982" spans="1:65">
      <c r="A982" s="29"/>
      <c r="B982" s="3" t="s">
        <v>87</v>
      </c>
      <c r="C982" s="28"/>
      <c r="D982" s="13">
        <v>1.1845793032177769E-2</v>
      </c>
      <c r="E982" s="13">
        <v>6.2529340701024229E-3</v>
      </c>
      <c r="F982" s="13">
        <v>8.442797457487201E-3</v>
      </c>
      <c r="G982" s="13">
        <v>4.9550061673894412E-2</v>
      </c>
      <c r="H982" s="13">
        <v>6.5472659990840398E-2</v>
      </c>
      <c r="I982" s="13">
        <v>1.9021887041450206E-2</v>
      </c>
      <c r="J982" s="13">
        <v>1.4197256999998678E-2</v>
      </c>
      <c r="K982" s="13">
        <v>2.1601105331591729E-2</v>
      </c>
      <c r="L982" s="13">
        <v>1.9833163672072249E-2</v>
      </c>
      <c r="M982" s="13">
        <v>1.4859326149876713E-2</v>
      </c>
      <c r="N982" s="13">
        <v>3.1638712983086445E-2</v>
      </c>
      <c r="O982" s="13" t="s">
        <v>777</v>
      </c>
      <c r="P982" s="13">
        <v>9.4396348064727815E-3</v>
      </c>
      <c r="Q982" s="13">
        <v>2.3349632539872649E-2</v>
      </c>
      <c r="R982" s="13">
        <v>1.2652020760229456E-2</v>
      </c>
      <c r="S982" s="13" t="s">
        <v>777</v>
      </c>
      <c r="T982" s="13">
        <v>3.4582430676023193E-2</v>
      </c>
      <c r="U982" s="13">
        <v>7.5974877196991544E-2</v>
      </c>
      <c r="V982" s="13">
        <v>2.7826190950476653E-2</v>
      </c>
      <c r="W982" s="13">
        <v>2.8738931087518238E-2</v>
      </c>
      <c r="X982" s="13">
        <v>3.6074410742285526E-2</v>
      </c>
      <c r="Y982" s="13">
        <v>1.8018364381817292E-2</v>
      </c>
      <c r="Z982" s="13">
        <v>2.542514354646264E-2</v>
      </c>
      <c r="AA982" s="152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278</v>
      </c>
      <c r="C983" s="28"/>
      <c r="D983" s="13">
        <v>6.0170148994439066E-2</v>
      </c>
      <c r="E983" s="13">
        <v>0.27050828342057409</v>
      </c>
      <c r="F983" s="13">
        <v>8.8581491757997233E-2</v>
      </c>
      <c r="G983" s="13">
        <v>-5.5480493786336238E-2</v>
      </c>
      <c r="H983" s="13">
        <v>-0.12143198050449744</v>
      </c>
      <c r="I983" s="13">
        <v>-0.10023328834508849</v>
      </c>
      <c r="J983" s="13">
        <v>-0.10965492930482568</v>
      </c>
      <c r="K983" s="13">
        <v>4.8157556770773935E-2</v>
      </c>
      <c r="L983" s="13">
        <v>-1.7793929947387155E-2</v>
      </c>
      <c r="M983" s="13">
        <v>-6.4902134746073425E-2</v>
      </c>
      <c r="N983" s="13">
        <v>4.8864179842754263E-2</v>
      </c>
      <c r="O983" s="13" t="s">
        <v>777</v>
      </c>
      <c r="P983" s="13">
        <v>-5.3125083546401886E-2</v>
      </c>
      <c r="Q983" s="13">
        <v>-6.5584256871695001E-2</v>
      </c>
      <c r="R983" s="13">
        <v>0.24022430288369034</v>
      </c>
      <c r="S983" s="13" t="s">
        <v>777</v>
      </c>
      <c r="T983" s="13">
        <v>0.42879185154416088</v>
      </c>
      <c r="U983" s="13">
        <v>4.3917818338892189E-2</v>
      </c>
      <c r="V983" s="13">
        <v>-1.3060582678467991E-3</v>
      </c>
      <c r="W983" s="13">
        <v>-5.5244952762342647E-2</v>
      </c>
      <c r="X983" s="13">
        <v>3.4025095331168043E-2</v>
      </c>
      <c r="Y983" s="13">
        <v>8.1133300129854646E-2</v>
      </c>
      <c r="Z983" s="13">
        <v>1.9892633891561928E-2</v>
      </c>
      <c r="AA983" s="152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45" t="s">
        <v>279</v>
      </c>
      <c r="C984" s="46"/>
      <c r="D984" s="44">
        <v>0.36</v>
      </c>
      <c r="E984" s="44">
        <v>2.25</v>
      </c>
      <c r="F984" s="44">
        <v>0.62</v>
      </c>
      <c r="G984" s="44">
        <v>0.68</v>
      </c>
      <c r="H984" s="44">
        <v>1.27</v>
      </c>
      <c r="I984" s="44">
        <v>1.08</v>
      </c>
      <c r="J984" s="44">
        <v>1.1599999999999999</v>
      </c>
      <c r="K984" s="44">
        <v>0.25</v>
      </c>
      <c r="L984" s="44">
        <v>0.34</v>
      </c>
      <c r="M984" s="44">
        <v>0.76</v>
      </c>
      <c r="N984" s="44">
        <v>0.26</v>
      </c>
      <c r="O984" s="44">
        <v>3.53</v>
      </c>
      <c r="P984" s="44">
        <v>0.66</v>
      </c>
      <c r="Q984" s="44">
        <v>0.77</v>
      </c>
      <c r="R984" s="44">
        <v>1.98</v>
      </c>
      <c r="S984" s="44">
        <v>2.81</v>
      </c>
      <c r="T984" s="44">
        <v>3.67</v>
      </c>
      <c r="U984" s="44">
        <v>0.22</v>
      </c>
      <c r="V984" s="44">
        <v>0.19</v>
      </c>
      <c r="W984" s="44">
        <v>0.67</v>
      </c>
      <c r="X984" s="44">
        <v>0.13</v>
      </c>
      <c r="Y984" s="44">
        <v>0.55000000000000004</v>
      </c>
      <c r="Z984" s="44">
        <v>0</v>
      </c>
      <c r="AA984" s="152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BM985" s="55"/>
    </row>
    <row r="986" spans="1:65" ht="15">
      <c r="B986" s="8" t="s">
        <v>691</v>
      </c>
      <c r="BM986" s="27" t="s">
        <v>67</v>
      </c>
    </row>
    <row r="987" spans="1:65" ht="15">
      <c r="A987" s="24" t="s">
        <v>63</v>
      </c>
      <c r="B987" s="18" t="s">
        <v>114</v>
      </c>
      <c r="C987" s="15" t="s">
        <v>115</v>
      </c>
      <c r="D987" s="16" t="s">
        <v>244</v>
      </c>
      <c r="E987" s="17" t="s">
        <v>244</v>
      </c>
      <c r="F987" s="17" t="s">
        <v>244</v>
      </c>
      <c r="G987" s="17" t="s">
        <v>244</v>
      </c>
      <c r="H987" s="17" t="s">
        <v>244</v>
      </c>
      <c r="I987" s="17" t="s">
        <v>244</v>
      </c>
      <c r="J987" s="17" t="s">
        <v>244</v>
      </c>
      <c r="K987" s="17" t="s">
        <v>244</v>
      </c>
      <c r="L987" s="17" t="s">
        <v>244</v>
      </c>
      <c r="M987" s="17" t="s">
        <v>244</v>
      </c>
      <c r="N987" s="17" t="s">
        <v>244</v>
      </c>
      <c r="O987" s="17" t="s">
        <v>244</v>
      </c>
      <c r="P987" s="17" t="s">
        <v>244</v>
      </c>
      <c r="Q987" s="17" t="s">
        <v>244</v>
      </c>
      <c r="R987" s="17" t="s">
        <v>244</v>
      </c>
      <c r="S987" s="17" t="s">
        <v>244</v>
      </c>
      <c r="T987" s="17" t="s">
        <v>244</v>
      </c>
      <c r="U987" s="17" t="s">
        <v>244</v>
      </c>
      <c r="V987" s="17" t="s">
        <v>244</v>
      </c>
      <c r="W987" s="17" t="s">
        <v>244</v>
      </c>
      <c r="X987" s="17" t="s">
        <v>244</v>
      </c>
      <c r="Y987" s="17" t="s">
        <v>244</v>
      </c>
      <c r="Z987" s="17" t="s">
        <v>244</v>
      </c>
      <c r="AA987" s="152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245</v>
      </c>
      <c r="C988" s="9" t="s">
        <v>245</v>
      </c>
      <c r="D988" s="150" t="s">
        <v>247</v>
      </c>
      <c r="E988" s="151" t="s">
        <v>248</v>
      </c>
      <c r="F988" s="151" t="s">
        <v>249</v>
      </c>
      <c r="G988" s="151" t="s">
        <v>250</v>
      </c>
      <c r="H988" s="151" t="s">
        <v>252</v>
      </c>
      <c r="I988" s="151" t="s">
        <v>253</v>
      </c>
      <c r="J988" s="151" t="s">
        <v>254</v>
      </c>
      <c r="K988" s="151" t="s">
        <v>255</v>
      </c>
      <c r="L988" s="151" t="s">
        <v>256</v>
      </c>
      <c r="M988" s="151" t="s">
        <v>257</v>
      </c>
      <c r="N988" s="151" t="s">
        <v>258</v>
      </c>
      <c r="O988" s="151" t="s">
        <v>259</v>
      </c>
      <c r="P988" s="151" t="s">
        <v>260</v>
      </c>
      <c r="Q988" s="151" t="s">
        <v>261</v>
      </c>
      <c r="R988" s="151" t="s">
        <v>262</v>
      </c>
      <c r="S988" s="151" t="s">
        <v>263</v>
      </c>
      <c r="T988" s="151" t="s">
        <v>265</v>
      </c>
      <c r="U988" s="151" t="s">
        <v>283</v>
      </c>
      <c r="V988" s="151" t="s">
        <v>284</v>
      </c>
      <c r="W988" s="151" t="s">
        <v>266</v>
      </c>
      <c r="X988" s="151" t="s">
        <v>267</v>
      </c>
      <c r="Y988" s="151" t="s">
        <v>285</v>
      </c>
      <c r="Z988" s="151" t="s">
        <v>269</v>
      </c>
      <c r="AA988" s="152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1</v>
      </c>
    </row>
    <row r="989" spans="1:65">
      <c r="A989" s="29"/>
      <c r="B989" s="19"/>
      <c r="C989" s="9"/>
      <c r="D989" s="10" t="s">
        <v>288</v>
      </c>
      <c r="E989" s="11" t="s">
        <v>289</v>
      </c>
      <c r="F989" s="11" t="s">
        <v>289</v>
      </c>
      <c r="G989" s="11" t="s">
        <v>286</v>
      </c>
      <c r="H989" s="11" t="s">
        <v>288</v>
      </c>
      <c r="I989" s="11" t="s">
        <v>286</v>
      </c>
      <c r="J989" s="11" t="s">
        <v>286</v>
      </c>
      <c r="K989" s="11" t="s">
        <v>286</v>
      </c>
      <c r="L989" s="11" t="s">
        <v>286</v>
      </c>
      <c r="M989" s="11" t="s">
        <v>286</v>
      </c>
      <c r="N989" s="11" t="s">
        <v>288</v>
      </c>
      <c r="O989" s="11" t="s">
        <v>288</v>
      </c>
      <c r="P989" s="11" t="s">
        <v>289</v>
      </c>
      <c r="Q989" s="11" t="s">
        <v>286</v>
      </c>
      <c r="R989" s="11" t="s">
        <v>288</v>
      </c>
      <c r="S989" s="11" t="s">
        <v>289</v>
      </c>
      <c r="T989" s="11" t="s">
        <v>289</v>
      </c>
      <c r="U989" s="11" t="s">
        <v>289</v>
      </c>
      <c r="V989" s="11" t="s">
        <v>286</v>
      </c>
      <c r="W989" s="11" t="s">
        <v>289</v>
      </c>
      <c r="X989" s="11" t="s">
        <v>289</v>
      </c>
      <c r="Y989" s="11" t="s">
        <v>289</v>
      </c>
      <c r="Z989" s="11" t="s">
        <v>286</v>
      </c>
      <c r="AA989" s="152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9"/>
      <c r="C990" s="9"/>
      <c r="D990" s="25" t="s">
        <v>335</v>
      </c>
      <c r="E990" s="25" t="s">
        <v>335</v>
      </c>
      <c r="F990" s="25" t="s">
        <v>335</v>
      </c>
      <c r="G990" s="25" t="s">
        <v>336</v>
      </c>
      <c r="H990" s="25" t="s">
        <v>337</v>
      </c>
      <c r="I990" s="25" t="s">
        <v>336</v>
      </c>
      <c r="J990" s="25" t="s">
        <v>336</v>
      </c>
      <c r="K990" s="25" t="s">
        <v>336</v>
      </c>
      <c r="L990" s="25" t="s">
        <v>336</v>
      </c>
      <c r="M990" s="25" t="s">
        <v>336</v>
      </c>
      <c r="N990" s="25" t="s">
        <v>337</v>
      </c>
      <c r="O990" s="25" t="s">
        <v>336</v>
      </c>
      <c r="P990" s="25" t="s">
        <v>337</v>
      </c>
      <c r="Q990" s="25" t="s">
        <v>338</v>
      </c>
      <c r="R990" s="25" t="s">
        <v>337</v>
      </c>
      <c r="S990" s="25" t="s">
        <v>338</v>
      </c>
      <c r="T990" s="25" t="s">
        <v>338</v>
      </c>
      <c r="U990" s="25" t="s">
        <v>339</v>
      </c>
      <c r="V990" s="25" t="s">
        <v>336</v>
      </c>
      <c r="W990" s="25" t="s">
        <v>337</v>
      </c>
      <c r="X990" s="25" t="s">
        <v>337</v>
      </c>
      <c r="Y990" s="25" t="s">
        <v>336</v>
      </c>
      <c r="Z990" s="25" t="s">
        <v>119</v>
      </c>
      <c r="AA990" s="152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02">
        <v>1.21E-2</v>
      </c>
      <c r="E991" s="202">
        <v>2.1299999999999999E-2</v>
      </c>
      <c r="F991" s="202">
        <v>1.7601441795500709E-2</v>
      </c>
      <c r="G991" s="202">
        <v>1.4999999999999999E-2</v>
      </c>
      <c r="H991" s="202">
        <v>0.02</v>
      </c>
      <c r="I991" s="202">
        <v>1.4000000000000002E-2</v>
      </c>
      <c r="J991" s="202">
        <v>1.2E-2</v>
      </c>
      <c r="K991" s="202">
        <v>1.4999999999999999E-2</v>
      </c>
      <c r="L991" s="202">
        <v>1.2999999999999999E-2</v>
      </c>
      <c r="M991" s="202">
        <v>1.4000000000000002E-2</v>
      </c>
      <c r="N991" s="202">
        <v>1.7999999999999999E-2</v>
      </c>
      <c r="O991" s="203" t="s">
        <v>109</v>
      </c>
      <c r="P991" s="202">
        <v>0.01</v>
      </c>
      <c r="Q991" s="202">
        <v>1.4276514268099451E-2</v>
      </c>
      <c r="R991" s="202">
        <v>1.7999999999999999E-2</v>
      </c>
      <c r="S991" s="202">
        <v>0.01</v>
      </c>
      <c r="T991" s="203" t="s">
        <v>109</v>
      </c>
      <c r="U991" s="203">
        <v>2.7999999999999997E-2</v>
      </c>
      <c r="V991" s="202">
        <v>1.4000000000000002E-2</v>
      </c>
      <c r="W991" s="202">
        <v>1.09E-2</v>
      </c>
      <c r="X991" s="202">
        <v>0.01</v>
      </c>
      <c r="Y991" s="202">
        <v>0.02</v>
      </c>
      <c r="Z991" s="202">
        <v>1.2E-2</v>
      </c>
      <c r="AA991" s="204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6">
        <v>1</v>
      </c>
    </row>
    <row r="992" spans="1:65">
      <c r="A992" s="29"/>
      <c r="B992" s="19">
        <v>1</v>
      </c>
      <c r="C992" s="9">
        <v>2</v>
      </c>
      <c r="D992" s="23">
        <v>1.2199999999999999E-2</v>
      </c>
      <c r="E992" s="23">
        <v>2.1700000000000001E-2</v>
      </c>
      <c r="F992" s="23">
        <v>1.7866965145621791E-2</v>
      </c>
      <c r="G992" s="23">
        <v>1.4999999999999999E-2</v>
      </c>
      <c r="H992" s="23">
        <v>0.02</v>
      </c>
      <c r="I992" s="23">
        <v>1.4000000000000002E-2</v>
      </c>
      <c r="J992" s="23">
        <v>1.2E-2</v>
      </c>
      <c r="K992" s="23">
        <v>1.6E-2</v>
      </c>
      <c r="L992" s="23">
        <v>1.2999999999999999E-2</v>
      </c>
      <c r="M992" s="23">
        <v>1.2999999999999999E-2</v>
      </c>
      <c r="N992" s="23">
        <v>1.7999999999999999E-2</v>
      </c>
      <c r="O992" s="208" t="s">
        <v>109</v>
      </c>
      <c r="P992" s="23">
        <v>0.01</v>
      </c>
      <c r="Q992" s="23">
        <v>1.4845409167602573E-2</v>
      </c>
      <c r="R992" s="23">
        <v>1.7999999999999999E-2</v>
      </c>
      <c r="S992" s="23">
        <v>0.01</v>
      </c>
      <c r="T992" s="208" t="s">
        <v>109</v>
      </c>
      <c r="U992" s="208">
        <v>2.47E-2</v>
      </c>
      <c r="V992" s="23">
        <v>1.4999999999999999E-2</v>
      </c>
      <c r="W992" s="23">
        <v>1.11E-2</v>
      </c>
      <c r="X992" s="23">
        <v>0.01</v>
      </c>
      <c r="Y992" s="23">
        <v>0.02</v>
      </c>
      <c r="Z992" s="23">
        <v>1.0999999999999999E-2</v>
      </c>
      <c r="AA992" s="204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6">
        <v>16</v>
      </c>
    </row>
    <row r="993" spans="1:65">
      <c r="A993" s="29"/>
      <c r="B993" s="19">
        <v>1</v>
      </c>
      <c r="C993" s="9">
        <v>3</v>
      </c>
      <c r="D993" s="23">
        <v>1.1599999999999999E-2</v>
      </c>
      <c r="E993" s="23">
        <v>2.1599999999999998E-2</v>
      </c>
      <c r="F993" s="23">
        <v>1.6621284962907188E-2</v>
      </c>
      <c r="G993" s="23">
        <v>1.4999999999999999E-2</v>
      </c>
      <c r="H993" s="23">
        <v>0.02</v>
      </c>
      <c r="I993" s="23">
        <v>1.4000000000000002E-2</v>
      </c>
      <c r="J993" s="23">
        <v>1.2999999999999999E-2</v>
      </c>
      <c r="K993" s="23">
        <v>1.6E-2</v>
      </c>
      <c r="L993" s="23">
        <v>1.2999999999999999E-2</v>
      </c>
      <c r="M993" s="23">
        <v>1.2999999999999999E-2</v>
      </c>
      <c r="N993" s="23">
        <v>1.7000000000000001E-2</v>
      </c>
      <c r="O993" s="208" t="s">
        <v>109</v>
      </c>
      <c r="P993" s="23">
        <v>0.01</v>
      </c>
      <c r="Q993" s="23">
        <v>1.4438373292148719E-2</v>
      </c>
      <c r="R993" s="23">
        <v>1.7999999999999999E-2</v>
      </c>
      <c r="S993" s="23">
        <v>0.01</v>
      </c>
      <c r="T993" s="208" t="s">
        <v>109</v>
      </c>
      <c r="U993" s="208">
        <v>2.9000000000000001E-2</v>
      </c>
      <c r="V993" s="23">
        <v>1.4000000000000002E-2</v>
      </c>
      <c r="W993" s="23">
        <v>1.12E-2</v>
      </c>
      <c r="X993" s="23">
        <v>0.01</v>
      </c>
      <c r="Y993" s="23">
        <v>0.02</v>
      </c>
      <c r="Z993" s="23">
        <v>1.2E-2</v>
      </c>
      <c r="AA993" s="204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206">
        <v>16</v>
      </c>
    </row>
    <row r="994" spans="1:65">
      <c r="A994" s="29"/>
      <c r="B994" s="19">
        <v>1</v>
      </c>
      <c r="C994" s="9">
        <v>4</v>
      </c>
      <c r="D994" s="23">
        <v>1.23E-2</v>
      </c>
      <c r="E994" s="23">
        <v>2.1100000000000001E-2</v>
      </c>
      <c r="F994" s="23">
        <v>1.709798922112889E-2</v>
      </c>
      <c r="G994" s="23">
        <v>1.6E-2</v>
      </c>
      <c r="H994" s="23">
        <v>0.02</v>
      </c>
      <c r="I994" s="23">
        <v>1.4000000000000002E-2</v>
      </c>
      <c r="J994" s="23">
        <v>1.2E-2</v>
      </c>
      <c r="K994" s="23">
        <v>1.6E-2</v>
      </c>
      <c r="L994" s="23">
        <v>1.4000000000000002E-2</v>
      </c>
      <c r="M994" s="209">
        <v>1.7000000000000001E-2</v>
      </c>
      <c r="N994" s="23">
        <v>1.7999999999999999E-2</v>
      </c>
      <c r="O994" s="208" t="s">
        <v>109</v>
      </c>
      <c r="P994" s="23">
        <v>0.01</v>
      </c>
      <c r="Q994" s="23">
        <v>1.4193031162399578E-2</v>
      </c>
      <c r="R994" s="23">
        <v>1.6E-2</v>
      </c>
      <c r="S994" s="23">
        <v>0.01</v>
      </c>
      <c r="T994" s="208" t="s">
        <v>109</v>
      </c>
      <c r="U994" s="208">
        <v>2.23E-2</v>
      </c>
      <c r="V994" s="23">
        <v>1.4000000000000002E-2</v>
      </c>
      <c r="W994" s="23">
        <v>1.1000000000000001E-2</v>
      </c>
      <c r="X994" s="23">
        <v>0.01</v>
      </c>
      <c r="Y994" s="23">
        <v>0.02</v>
      </c>
      <c r="Z994" s="23">
        <v>1.0999999999999999E-2</v>
      </c>
      <c r="AA994" s="204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206">
        <v>1.4522217661795201E-2</v>
      </c>
    </row>
    <row r="995" spans="1:65">
      <c r="A995" s="29"/>
      <c r="B995" s="19">
        <v>1</v>
      </c>
      <c r="C995" s="9">
        <v>5</v>
      </c>
      <c r="D995" s="23">
        <v>1.1900000000000001E-2</v>
      </c>
      <c r="E995" s="23">
        <v>2.1100000000000001E-2</v>
      </c>
      <c r="F995" s="23">
        <v>1.6381292082870088E-2</v>
      </c>
      <c r="G995" s="23">
        <v>1.4000000000000002E-2</v>
      </c>
      <c r="H995" s="23">
        <v>0.02</v>
      </c>
      <c r="I995" s="23">
        <v>1.4000000000000002E-2</v>
      </c>
      <c r="J995" s="23">
        <v>1.2999999999999999E-2</v>
      </c>
      <c r="K995" s="23">
        <v>1.6E-2</v>
      </c>
      <c r="L995" s="23">
        <v>1.2999999999999999E-2</v>
      </c>
      <c r="M995" s="23">
        <v>1.4000000000000002E-2</v>
      </c>
      <c r="N995" s="23">
        <v>1.7000000000000001E-2</v>
      </c>
      <c r="O995" s="208" t="s">
        <v>109</v>
      </c>
      <c r="P995" s="23">
        <v>0.01</v>
      </c>
      <c r="Q995" s="23">
        <v>1.4976071667410719E-2</v>
      </c>
      <c r="R995" s="23">
        <v>1.7999999999999999E-2</v>
      </c>
      <c r="S995" s="23">
        <v>0.01</v>
      </c>
      <c r="T995" s="208" t="s">
        <v>109</v>
      </c>
      <c r="U995" s="208">
        <v>2.5500000000000002E-2</v>
      </c>
      <c r="V995" s="23">
        <v>1.4000000000000002E-2</v>
      </c>
      <c r="W995" s="23">
        <v>1.06E-2</v>
      </c>
      <c r="X995" s="23">
        <v>0.01</v>
      </c>
      <c r="Y995" s="23">
        <v>0.02</v>
      </c>
      <c r="Z995" s="23">
        <v>1.0999999999999999E-2</v>
      </c>
      <c r="AA995" s="204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06">
        <v>116</v>
      </c>
    </row>
    <row r="996" spans="1:65">
      <c r="A996" s="29"/>
      <c r="B996" s="19">
        <v>1</v>
      </c>
      <c r="C996" s="9">
        <v>6</v>
      </c>
      <c r="D996" s="23">
        <v>1.18E-2</v>
      </c>
      <c r="E996" s="23">
        <v>2.12E-2</v>
      </c>
      <c r="F996" s="23">
        <v>1.5826321233845787E-2</v>
      </c>
      <c r="G996" s="23">
        <v>1.6E-2</v>
      </c>
      <c r="H996" s="23">
        <v>0.02</v>
      </c>
      <c r="I996" s="23">
        <v>1.4000000000000002E-2</v>
      </c>
      <c r="J996" s="23">
        <v>1.2E-2</v>
      </c>
      <c r="K996" s="23">
        <v>1.4999999999999999E-2</v>
      </c>
      <c r="L996" s="23">
        <v>1.4000000000000002E-2</v>
      </c>
      <c r="M996" s="23">
        <v>1.4000000000000002E-2</v>
      </c>
      <c r="N996" s="23">
        <v>1.7000000000000001E-2</v>
      </c>
      <c r="O996" s="208" t="s">
        <v>109</v>
      </c>
      <c r="P996" s="23">
        <v>0.01</v>
      </c>
      <c r="Q996" s="23">
        <v>1.4741425415888654E-2</v>
      </c>
      <c r="R996" s="23">
        <v>1.7000000000000001E-2</v>
      </c>
      <c r="S996" s="23">
        <v>0.01</v>
      </c>
      <c r="T996" s="208" t="s">
        <v>109</v>
      </c>
      <c r="U996" s="208">
        <v>2.2200000000000001E-2</v>
      </c>
      <c r="V996" s="23">
        <v>1.4000000000000002E-2</v>
      </c>
      <c r="W996" s="23">
        <v>1.0500000000000001E-2</v>
      </c>
      <c r="X996" s="23">
        <v>0.01</v>
      </c>
      <c r="Y996" s="23">
        <v>0.02</v>
      </c>
      <c r="Z996" s="23">
        <v>1.2E-2</v>
      </c>
      <c r="AA996" s="204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29"/>
      <c r="B997" s="20" t="s">
        <v>275</v>
      </c>
      <c r="C997" s="12"/>
      <c r="D997" s="210">
        <v>1.1983333333333334E-2</v>
      </c>
      <c r="E997" s="210">
        <v>2.1333333333333333E-2</v>
      </c>
      <c r="F997" s="210">
        <v>1.6899215740312407E-2</v>
      </c>
      <c r="G997" s="210">
        <v>1.5166666666666667E-2</v>
      </c>
      <c r="H997" s="210">
        <v>0.02</v>
      </c>
      <c r="I997" s="210">
        <v>1.4E-2</v>
      </c>
      <c r="J997" s="210">
        <v>1.2333333333333333E-2</v>
      </c>
      <c r="K997" s="210">
        <v>1.5666666666666666E-2</v>
      </c>
      <c r="L997" s="210">
        <v>1.3333333333333334E-2</v>
      </c>
      <c r="M997" s="210">
        <v>1.4166666666666668E-2</v>
      </c>
      <c r="N997" s="210">
        <v>1.7499999999999998E-2</v>
      </c>
      <c r="O997" s="210" t="s">
        <v>777</v>
      </c>
      <c r="P997" s="210">
        <v>0.01</v>
      </c>
      <c r="Q997" s="210">
        <v>1.4578470828924951E-2</v>
      </c>
      <c r="R997" s="210">
        <v>1.7499999999999998E-2</v>
      </c>
      <c r="S997" s="210">
        <v>0.01</v>
      </c>
      <c r="T997" s="210" t="s">
        <v>777</v>
      </c>
      <c r="U997" s="210">
        <v>2.5283333333333335E-2</v>
      </c>
      <c r="V997" s="210">
        <v>1.4166666666666668E-2</v>
      </c>
      <c r="W997" s="210">
        <v>1.0883333333333333E-2</v>
      </c>
      <c r="X997" s="210">
        <v>0.01</v>
      </c>
      <c r="Y997" s="210">
        <v>0.02</v>
      </c>
      <c r="Z997" s="210">
        <v>1.1499999999999998E-2</v>
      </c>
      <c r="AA997" s="204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56"/>
    </row>
    <row r="998" spans="1:65">
      <c r="A998" s="29"/>
      <c r="B998" s="3" t="s">
        <v>276</v>
      </c>
      <c r="C998" s="28"/>
      <c r="D998" s="23">
        <v>1.2E-2</v>
      </c>
      <c r="E998" s="23">
        <v>2.1249999999999998E-2</v>
      </c>
      <c r="F998" s="23">
        <v>1.6859637092018039E-2</v>
      </c>
      <c r="G998" s="23">
        <v>1.4999999999999999E-2</v>
      </c>
      <c r="H998" s="23">
        <v>0.02</v>
      </c>
      <c r="I998" s="23">
        <v>1.4000000000000002E-2</v>
      </c>
      <c r="J998" s="23">
        <v>1.2E-2</v>
      </c>
      <c r="K998" s="23">
        <v>1.6E-2</v>
      </c>
      <c r="L998" s="23">
        <v>1.2999999999999999E-2</v>
      </c>
      <c r="M998" s="23">
        <v>1.4000000000000002E-2</v>
      </c>
      <c r="N998" s="23">
        <v>1.7500000000000002E-2</v>
      </c>
      <c r="O998" s="23" t="s">
        <v>777</v>
      </c>
      <c r="P998" s="23">
        <v>0.01</v>
      </c>
      <c r="Q998" s="23">
        <v>1.4589899354018686E-2</v>
      </c>
      <c r="R998" s="23">
        <v>1.7999999999999999E-2</v>
      </c>
      <c r="S998" s="23">
        <v>0.01</v>
      </c>
      <c r="T998" s="23" t="s">
        <v>777</v>
      </c>
      <c r="U998" s="23">
        <v>2.5100000000000001E-2</v>
      </c>
      <c r="V998" s="23">
        <v>1.4000000000000002E-2</v>
      </c>
      <c r="W998" s="23">
        <v>1.0950000000000001E-2</v>
      </c>
      <c r="X998" s="23">
        <v>0.01</v>
      </c>
      <c r="Y998" s="23">
        <v>0.02</v>
      </c>
      <c r="Z998" s="23">
        <v>1.15E-2</v>
      </c>
      <c r="AA998" s="204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56"/>
    </row>
    <row r="999" spans="1:65">
      <c r="A999" s="29"/>
      <c r="B999" s="3" t="s">
        <v>277</v>
      </c>
      <c r="C999" s="28"/>
      <c r="D999" s="23">
        <v>2.6394443859772211E-4</v>
      </c>
      <c r="E999" s="23">
        <v>2.5819888974716056E-4</v>
      </c>
      <c r="F999" s="23">
        <v>7.7016417661582282E-4</v>
      </c>
      <c r="G999" s="23">
        <v>7.5277265270908065E-4</v>
      </c>
      <c r="H999" s="23">
        <v>0</v>
      </c>
      <c r="I999" s="23">
        <v>1.9002943576525366E-18</v>
      </c>
      <c r="J999" s="23">
        <v>5.1639777949432177E-4</v>
      </c>
      <c r="K999" s="23">
        <v>5.1639777949432264E-4</v>
      </c>
      <c r="L999" s="23">
        <v>5.1639777949432362E-4</v>
      </c>
      <c r="M999" s="23">
        <v>1.4719601443879749E-3</v>
      </c>
      <c r="N999" s="23">
        <v>5.477225575051647E-4</v>
      </c>
      <c r="O999" s="23" t="s">
        <v>777</v>
      </c>
      <c r="P999" s="23">
        <v>0</v>
      </c>
      <c r="Q999" s="23">
        <v>3.2101885358981261E-4</v>
      </c>
      <c r="R999" s="23">
        <v>8.3666002653407466E-4</v>
      </c>
      <c r="S999" s="23">
        <v>0</v>
      </c>
      <c r="T999" s="23" t="s">
        <v>777</v>
      </c>
      <c r="U999" s="23">
        <v>2.8280146157095196E-3</v>
      </c>
      <c r="V999" s="23">
        <v>4.08248290463862E-4</v>
      </c>
      <c r="W999" s="23">
        <v>2.7868739954771301E-4</v>
      </c>
      <c r="X999" s="23">
        <v>0</v>
      </c>
      <c r="Y999" s="23">
        <v>0</v>
      </c>
      <c r="Z999" s="23">
        <v>5.4772255750516654E-4</v>
      </c>
      <c r="AA999" s="204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56"/>
    </row>
    <row r="1000" spans="1:65">
      <c r="A1000" s="29"/>
      <c r="B1000" s="3" t="s">
        <v>87</v>
      </c>
      <c r="C1000" s="28"/>
      <c r="D1000" s="13">
        <v>2.202596149633286E-2</v>
      </c>
      <c r="E1000" s="13">
        <v>1.2103072956898152E-2</v>
      </c>
      <c r="F1000" s="13">
        <v>4.5573959670721691E-2</v>
      </c>
      <c r="G1000" s="13">
        <v>4.9633361717082242E-2</v>
      </c>
      <c r="H1000" s="13">
        <v>0</v>
      </c>
      <c r="I1000" s="13">
        <v>1.3573531126089547E-16</v>
      </c>
      <c r="J1000" s="13">
        <v>4.1870090229269331E-2</v>
      </c>
      <c r="K1000" s="13">
        <v>3.2961560393254638E-2</v>
      </c>
      <c r="L1000" s="13">
        <v>3.8729833462074266E-2</v>
      </c>
      <c r="M1000" s="13">
        <v>0.10390306901562175</v>
      </c>
      <c r="N1000" s="13">
        <v>3.1298431857437983E-2</v>
      </c>
      <c r="O1000" s="13" t="s">
        <v>777</v>
      </c>
      <c r="P1000" s="13">
        <v>0</v>
      </c>
      <c r="Q1000" s="13">
        <v>2.2020063513992383E-2</v>
      </c>
      <c r="R1000" s="13">
        <v>4.7809144373375703E-2</v>
      </c>
      <c r="S1000" s="13">
        <v>0</v>
      </c>
      <c r="T1000" s="13" t="s">
        <v>777</v>
      </c>
      <c r="U1000" s="13">
        <v>0.1118529182218663</v>
      </c>
      <c r="V1000" s="13">
        <v>2.8817526385684373E-2</v>
      </c>
      <c r="W1000" s="13">
        <v>2.5606805471459083E-2</v>
      </c>
      <c r="X1000" s="13">
        <v>0</v>
      </c>
      <c r="Y1000" s="13">
        <v>0</v>
      </c>
      <c r="Z1000" s="13">
        <v>4.762804847871014E-2</v>
      </c>
      <c r="AA1000" s="152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278</v>
      </c>
      <c r="C1001" s="28"/>
      <c r="D1001" s="13">
        <v>-0.17482759090859246</v>
      </c>
      <c r="E1001" s="13">
        <v>0.46901346820167134</v>
      </c>
      <c r="F1001" s="13">
        <v>0.16368010271396582</v>
      </c>
      <c r="G1001" s="13">
        <v>4.4376762549625637E-2</v>
      </c>
      <c r="H1001" s="13">
        <v>0.37720012643906697</v>
      </c>
      <c r="I1001" s="13">
        <v>-3.5959911492653207E-2</v>
      </c>
      <c r="J1001" s="13">
        <v>-0.15072658869590883</v>
      </c>
      <c r="K1001" s="13">
        <v>7.8806765710602189E-2</v>
      </c>
      <c r="L1001" s="13">
        <v>-8.1866582373955388E-2</v>
      </c>
      <c r="M1001" s="13">
        <v>-2.4483243772327579E-2</v>
      </c>
      <c r="N1001" s="13">
        <v>0.20505011063418332</v>
      </c>
      <c r="O1001" s="13" t="s">
        <v>777</v>
      </c>
      <c r="P1001" s="13">
        <v>-0.31139993678046651</v>
      </c>
      <c r="Q1001" s="13">
        <v>3.8735934441844755E-3</v>
      </c>
      <c r="R1001" s="13">
        <v>0.20505011063418332</v>
      </c>
      <c r="S1001" s="13">
        <v>-0.31139993678046651</v>
      </c>
      <c r="T1001" s="13" t="s">
        <v>777</v>
      </c>
      <c r="U1001" s="13">
        <v>0.74101049317338719</v>
      </c>
      <c r="V1001" s="13">
        <v>-2.4483243772327579E-2</v>
      </c>
      <c r="W1001" s="13">
        <v>-0.25057359786274114</v>
      </c>
      <c r="X1001" s="13">
        <v>-0.31139993678046651</v>
      </c>
      <c r="Y1001" s="13">
        <v>0.37720012643906697</v>
      </c>
      <c r="Z1001" s="13">
        <v>-0.20810992729753675</v>
      </c>
      <c r="AA1001" s="152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45" t="s">
        <v>279</v>
      </c>
      <c r="C1002" s="46"/>
      <c r="D1002" s="44">
        <v>0.45</v>
      </c>
      <c r="E1002" s="44">
        <v>1.47</v>
      </c>
      <c r="F1002" s="44">
        <v>0.56000000000000005</v>
      </c>
      <c r="G1002" s="44">
        <v>0.21</v>
      </c>
      <c r="H1002" s="44">
        <v>1.2</v>
      </c>
      <c r="I1002" s="44">
        <v>0.03</v>
      </c>
      <c r="J1002" s="44">
        <v>0.38</v>
      </c>
      <c r="K1002" s="44">
        <v>0.31</v>
      </c>
      <c r="L1002" s="44">
        <v>0.17</v>
      </c>
      <c r="M1002" s="44">
        <v>0</v>
      </c>
      <c r="N1002" s="44">
        <v>0.68</v>
      </c>
      <c r="O1002" s="44">
        <v>1.88</v>
      </c>
      <c r="P1002" s="44">
        <v>0.86</v>
      </c>
      <c r="Q1002" s="44">
        <v>0.08</v>
      </c>
      <c r="R1002" s="44">
        <v>0.68</v>
      </c>
      <c r="S1002" s="44">
        <v>0.86</v>
      </c>
      <c r="T1002" s="44">
        <v>1.88</v>
      </c>
      <c r="U1002" s="44">
        <v>2.2799999999999998</v>
      </c>
      <c r="V1002" s="44">
        <v>0</v>
      </c>
      <c r="W1002" s="44">
        <v>0.67</v>
      </c>
      <c r="X1002" s="44">
        <v>0.86</v>
      </c>
      <c r="Y1002" s="44">
        <v>1.2</v>
      </c>
      <c r="Z1002" s="44">
        <v>0.55000000000000004</v>
      </c>
      <c r="AA1002" s="152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BM1003" s="55"/>
    </row>
    <row r="1004" spans="1:65" ht="15">
      <c r="B1004" s="8" t="s">
        <v>692</v>
      </c>
      <c r="BM1004" s="27" t="s">
        <v>67</v>
      </c>
    </row>
    <row r="1005" spans="1:65" ht="15">
      <c r="A1005" s="24" t="s">
        <v>64</v>
      </c>
      <c r="B1005" s="18" t="s">
        <v>114</v>
      </c>
      <c r="C1005" s="15" t="s">
        <v>115</v>
      </c>
      <c r="D1005" s="16" t="s">
        <v>244</v>
      </c>
      <c r="E1005" s="17" t="s">
        <v>244</v>
      </c>
      <c r="F1005" s="17" t="s">
        <v>244</v>
      </c>
      <c r="G1005" s="17" t="s">
        <v>244</v>
      </c>
      <c r="H1005" s="17" t="s">
        <v>244</v>
      </c>
      <c r="I1005" s="17" t="s">
        <v>244</v>
      </c>
      <c r="J1005" s="17" t="s">
        <v>244</v>
      </c>
      <c r="K1005" s="17" t="s">
        <v>244</v>
      </c>
      <c r="L1005" s="17" t="s">
        <v>244</v>
      </c>
      <c r="M1005" s="17" t="s">
        <v>244</v>
      </c>
      <c r="N1005" s="17" t="s">
        <v>244</v>
      </c>
      <c r="O1005" s="17" t="s">
        <v>244</v>
      </c>
      <c r="P1005" s="17" t="s">
        <v>244</v>
      </c>
      <c r="Q1005" s="17" t="s">
        <v>244</v>
      </c>
      <c r="R1005" s="17" t="s">
        <v>244</v>
      </c>
      <c r="S1005" s="17" t="s">
        <v>244</v>
      </c>
      <c r="T1005" s="17" t="s">
        <v>244</v>
      </c>
      <c r="U1005" s="17" t="s">
        <v>244</v>
      </c>
      <c r="V1005" s="17" t="s">
        <v>244</v>
      </c>
      <c r="W1005" s="17" t="s">
        <v>244</v>
      </c>
      <c r="X1005" s="17" t="s">
        <v>244</v>
      </c>
      <c r="Y1005" s="17" t="s">
        <v>244</v>
      </c>
      <c r="Z1005" s="17" t="s">
        <v>244</v>
      </c>
      <c r="AA1005" s="17" t="s">
        <v>244</v>
      </c>
      <c r="AB1005" s="152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245</v>
      </c>
      <c r="C1006" s="9" t="s">
        <v>245</v>
      </c>
      <c r="D1006" s="150" t="s">
        <v>247</v>
      </c>
      <c r="E1006" s="151" t="s">
        <v>248</v>
      </c>
      <c r="F1006" s="151" t="s">
        <v>249</v>
      </c>
      <c r="G1006" s="151" t="s">
        <v>250</v>
      </c>
      <c r="H1006" s="151" t="s">
        <v>252</v>
      </c>
      <c r="I1006" s="151" t="s">
        <v>253</v>
      </c>
      <c r="J1006" s="151" t="s">
        <v>254</v>
      </c>
      <c r="K1006" s="151" t="s">
        <v>255</v>
      </c>
      <c r="L1006" s="151" t="s">
        <v>256</v>
      </c>
      <c r="M1006" s="151" t="s">
        <v>257</v>
      </c>
      <c r="N1006" s="151" t="s">
        <v>258</v>
      </c>
      <c r="O1006" s="151" t="s">
        <v>259</v>
      </c>
      <c r="P1006" s="151" t="s">
        <v>260</v>
      </c>
      <c r="Q1006" s="151" t="s">
        <v>261</v>
      </c>
      <c r="R1006" s="151" t="s">
        <v>263</v>
      </c>
      <c r="S1006" s="151" t="s">
        <v>265</v>
      </c>
      <c r="T1006" s="151" t="s">
        <v>283</v>
      </c>
      <c r="U1006" s="151" t="s">
        <v>305</v>
      </c>
      <c r="V1006" s="151" t="s">
        <v>284</v>
      </c>
      <c r="W1006" s="151" t="s">
        <v>266</v>
      </c>
      <c r="X1006" s="151" t="s">
        <v>267</v>
      </c>
      <c r="Y1006" s="151" t="s">
        <v>285</v>
      </c>
      <c r="Z1006" s="151" t="s">
        <v>268</v>
      </c>
      <c r="AA1006" s="151" t="s">
        <v>269</v>
      </c>
      <c r="AB1006" s="152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286</v>
      </c>
      <c r="E1007" s="11" t="s">
        <v>289</v>
      </c>
      <c r="F1007" s="11" t="s">
        <v>289</v>
      </c>
      <c r="G1007" s="11" t="s">
        <v>286</v>
      </c>
      <c r="H1007" s="11" t="s">
        <v>288</v>
      </c>
      <c r="I1007" s="11" t="s">
        <v>286</v>
      </c>
      <c r="J1007" s="11" t="s">
        <v>286</v>
      </c>
      <c r="K1007" s="11" t="s">
        <v>286</v>
      </c>
      <c r="L1007" s="11" t="s">
        <v>286</v>
      </c>
      <c r="M1007" s="11" t="s">
        <v>286</v>
      </c>
      <c r="N1007" s="11" t="s">
        <v>286</v>
      </c>
      <c r="O1007" s="11" t="s">
        <v>288</v>
      </c>
      <c r="P1007" s="11" t="s">
        <v>289</v>
      </c>
      <c r="Q1007" s="11" t="s">
        <v>286</v>
      </c>
      <c r="R1007" s="11" t="s">
        <v>289</v>
      </c>
      <c r="S1007" s="11" t="s">
        <v>289</v>
      </c>
      <c r="T1007" s="11" t="s">
        <v>289</v>
      </c>
      <c r="U1007" s="11" t="s">
        <v>286</v>
      </c>
      <c r="V1007" s="11" t="s">
        <v>286</v>
      </c>
      <c r="W1007" s="11" t="s">
        <v>289</v>
      </c>
      <c r="X1007" s="11" t="s">
        <v>289</v>
      </c>
      <c r="Y1007" s="11" t="s">
        <v>289</v>
      </c>
      <c r="Z1007" s="11" t="s">
        <v>289</v>
      </c>
      <c r="AA1007" s="11" t="s">
        <v>286</v>
      </c>
      <c r="AB1007" s="152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2</v>
      </c>
    </row>
    <row r="1008" spans="1:65">
      <c r="A1008" s="29"/>
      <c r="B1008" s="19"/>
      <c r="C1008" s="9"/>
      <c r="D1008" s="25" t="s">
        <v>335</v>
      </c>
      <c r="E1008" s="25" t="s">
        <v>335</v>
      </c>
      <c r="F1008" s="25" t="s">
        <v>335</v>
      </c>
      <c r="G1008" s="25" t="s">
        <v>336</v>
      </c>
      <c r="H1008" s="25" t="s">
        <v>337</v>
      </c>
      <c r="I1008" s="25" t="s">
        <v>336</v>
      </c>
      <c r="J1008" s="25" t="s">
        <v>336</v>
      </c>
      <c r="K1008" s="25" t="s">
        <v>336</v>
      </c>
      <c r="L1008" s="25" t="s">
        <v>336</v>
      </c>
      <c r="M1008" s="25" t="s">
        <v>336</v>
      </c>
      <c r="N1008" s="25" t="s">
        <v>337</v>
      </c>
      <c r="O1008" s="25" t="s">
        <v>336</v>
      </c>
      <c r="P1008" s="25" t="s">
        <v>337</v>
      </c>
      <c r="Q1008" s="25" t="s">
        <v>338</v>
      </c>
      <c r="R1008" s="25" t="s">
        <v>338</v>
      </c>
      <c r="S1008" s="25" t="s">
        <v>338</v>
      </c>
      <c r="T1008" s="25" t="s">
        <v>339</v>
      </c>
      <c r="U1008" s="25" t="s">
        <v>337</v>
      </c>
      <c r="V1008" s="25" t="s">
        <v>336</v>
      </c>
      <c r="W1008" s="25" t="s">
        <v>337</v>
      </c>
      <c r="X1008" s="25" t="s">
        <v>337</v>
      </c>
      <c r="Y1008" s="25" t="s">
        <v>336</v>
      </c>
      <c r="Z1008" s="25" t="s">
        <v>336</v>
      </c>
      <c r="AA1008" s="25" t="s">
        <v>119</v>
      </c>
      <c r="AB1008" s="152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3</v>
      </c>
    </row>
    <row r="1009" spans="1:65">
      <c r="A1009" s="29"/>
      <c r="B1009" s="18">
        <v>1</v>
      </c>
      <c r="C1009" s="14">
        <v>1</v>
      </c>
      <c r="D1009" s="21">
        <v>0.31</v>
      </c>
      <c r="E1009" s="146">
        <v>0.34</v>
      </c>
      <c r="F1009" s="21">
        <v>0.30185806458326353</v>
      </c>
      <c r="G1009" s="21">
        <v>0.27</v>
      </c>
      <c r="H1009" s="146" t="s">
        <v>107</v>
      </c>
      <c r="I1009" s="21">
        <v>0.28999999999999998</v>
      </c>
      <c r="J1009" s="21">
        <v>0.27</v>
      </c>
      <c r="K1009" s="21">
        <v>0.31</v>
      </c>
      <c r="L1009" s="146">
        <v>0.24</v>
      </c>
      <c r="M1009" s="21">
        <v>0.27</v>
      </c>
      <c r="N1009" s="21">
        <v>0.33</v>
      </c>
      <c r="O1009" s="146" t="s">
        <v>96</v>
      </c>
      <c r="P1009" s="21">
        <v>0.28999999999999998</v>
      </c>
      <c r="Q1009" s="21">
        <v>0.29543921346514523</v>
      </c>
      <c r="R1009" s="21">
        <v>0.3</v>
      </c>
      <c r="S1009" s="146" t="s">
        <v>107</v>
      </c>
      <c r="T1009" s="146">
        <v>0.36</v>
      </c>
      <c r="U1009" s="21">
        <v>0.34</v>
      </c>
      <c r="V1009" s="146">
        <v>0.23</v>
      </c>
      <c r="W1009" s="146">
        <v>0.4</v>
      </c>
      <c r="X1009" s="21">
        <v>0.28000000000000003</v>
      </c>
      <c r="Y1009" s="21">
        <v>0.3</v>
      </c>
      <c r="Z1009" s="21">
        <v>0.29499999999999998</v>
      </c>
      <c r="AA1009" s="21">
        <v>0.3</v>
      </c>
      <c r="AB1009" s="152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</v>
      </c>
    </row>
    <row r="1010" spans="1:65">
      <c r="A1010" s="29"/>
      <c r="B1010" s="19">
        <v>1</v>
      </c>
      <c r="C1010" s="9">
        <v>2</v>
      </c>
      <c r="D1010" s="11">
        <v>0.31</v>
      </c>
      <c r="E1010" s="147">
        <v>0.34</v>
      </c>
      <c r="F1010" s="11">
        <v>0.31319145421961747</v>
      </c>
      <c r="G1010" s="11">
        <v>0.26</v>
      </c>
      <c r="H1010" s="147" t="s">
        <v>107</v>
      </c>
      <c r="I1010" s="11">
        <v>0.28000000000000003</v>
      </c>
      <c r="J1010" s="11">
        <v>0.28999999999999998</v>
      </c>
      <c r="K1010" s="11">
        <v>0.31</v>
      </c>
      <c r="L1010" s="147">
        <v>0.25</v>
      </c>
      <c r="M1010" s="11">
        <v>0.28999999999999998</v>
      </c>
      <c r="N1010" s="11">
        <v>0.3</v>
      </c>
      <c r="O1010" s="147" t="s">
        <v>96</v>
      </c>
      <c r="P1010" s="11">
        <v>0.28000000000000003</v>
      </c>
      <c r="Q1010" s="11">
        <v>0.28854377667994402</v>
      </c>
      <c r="R1010" s="11">
        <v>0.3</v>
      </c>
      <c r="S1010" s="147" t="s">
        <v>107</v>
      </c>
      <c r="T1010" s="147">
        <v>0.36</v>
      </c>
      <c r="U1010" s="11">
        <v>0.33</v>
      </c>
      <c r="V1010" s="147">
        <v>0.23</v>
      </c>
      <c r="W1010" s="147">
        <v>0.4</v>
      </c>
      <c r="X1010" s="11">
        <v>0.28999999999999998</v>
      </c>
      <c r="Y1010" s="11">
        <v>0.31</v>
      </c>
      <c r="Z1010" s="11">
        <v>0.29299999999999998</v>
      </c>
      <c r="AA1010" s="11">
        <v>0.3</v>
      </c>
      <c r="AB1010" s="152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17</v>
      </c>
    </row>
    <row r="1011" spans="1:65">
      <c r="A1011" s="29"/>
      <c r="B1011" s="19">
        <v>1</v>
      </c>
      <c r="C1011" s="9">
        <v>3</v>
      </c>
      <c r="D1011" s="11">
        <v>0.3</v>
      </c>
      <c r="E1011" s="147">
        <v>0.34</v>
      </c>
      <c r="F1011" s="11">
        <v>0.31179798275901793</v>
      </c>
      <c r="G1011" s="11">
        <v>0.25</v>
      </c>
      <c r="H1011" s="147" t="s">
        <v>107</v>
      </c>
      <c r="I1011" s="11">
        <v>0.27</v>
      </c>
      <c r="J1011" s="11">
        <v>0.28999999999999998</v>
      </c>
      <c r="K1011" s="11">
        <v>0.31</v>
      </c>
      <c r="L1011" s="147">
        <v>0.23</v>
      </c>
      <c r="M1011" s="11">
        <v>0.28999999999999998</v>
      </c>
      <c r="N1011" s="11">
        <v>0.3</v>
      </c>
      <c r="O1011" s="147" t="s">
        <v>96</v>
      </c>
      <c r="P1011" s="11">
        <v>0.28000000000000003</v>
      </c>
      <c r="Q1011" s="11">
        <v>0.29265437700371799</v>
      </c>
      <c r="R1011" s="11">
        <v>0.3</v>
      </c>
      <c r="S1011" s="147" t="s">
        <v>107</v>
      </c>
      <c r="T1011" s="148">
        <v>0.4</v>
      </c>
      <c r="U1011" s="11">
        <v>0.31</v>
      </c>
      <c r="V1011" s="147">
        <v>0.26</v>
      </c>
      <c r="W1011" s="147">
        <v>0.4</v>
      </c>
      <c r="X1011" s="148">
        <v>0.4</v>
      </c>
      <c r="Y1011" s="11">
        <v>0.31</v>
      </c>
      <c r="Z1011" s="11">
        <v>0.29599999999999999</v>
      </c>
      <c r="AA1011" s="11">
        <v>0.32</v>
      </c>
      <c r="AB1011" s="152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16</v>
      </c>
    </row>
    <row r="1012" spans="1:65">
      <c r="A1012" s="29"/>
      <c r="B1012" s="19">
        <v>1</v>
      </c>
      <c r="C1012" s="9">
        <v>4</v>
      </c>
      <c r="D1012" s="11">
        <v>0.31</v>
      </c>
      <c r="E1012" s="147">
        <v>0.33</v>
      </c>
      <c r="F1012" s="11">
        <v>0.3041350926385839</v>
      </c>
      <c r="G1012" s="11">
        <v>0.28999999999999998</v>
      </c>
      <c r="H1012" s="147" t="s">
        <v>107</v>
      </c>
      <c r="I1012" s="11">
        <v>0.28000000000000003</v>
      </c>
      <c r="J1012" s="11">
        <v>0.28000000000000003</v>
      </c>
      <c r="K1012" s="11">
        <v>0.28000000000000003</v>
      </c>
      <c r="L1012" s="147">
        <v>0.25</v>
      </c>
      <c r="M1012" s="11">
        <v>0.27</v>
      </c>
      <c r="N1012" s="11">
        <v>0.31</v>
      </c>
      <c r="O1012" s="147" t="s">
        <v>96</v>
      </c>
      <c r="P1012" s="11">
        <v>0.28000000000000003</v>
      </c>
      <c r="Q1012" s="11">
        <v>0.29287456682303048</v>
      </c>
      <c r="R1012" s="11">
        <v>0.28000000000000003</v>
      </c>
      <c r="S1012" s="147" t="s">
        <v>107</v>
      </c>
      <c r="T1012" s="147">
        <v>0.34</v>
      </c>
      <c r="U1012" s="11">
        <v>0.28000000000000003</v>
      </c>
      <c r="V1012" s="147">
        <v>0.25</v>
      </c>
      <c r="W1012" s="147">
        <v>0.4</v>
      </c>
      <c r="X1012" s="11">
        <v>0.28999999999999998</v>
      </c>
      <c r="Y1012" s="11">
        <v>0.31</v>
      </c>
      <c r="Z1012" s="11">
        <v>0.29299999999999998</v>
      </c>
      <c r="AA1012" s="11">
        <v>0.3</v>
      </c>
      <c r="AB1012" s="152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0.2943053417583838</v>
      </c>
    </row>
    <row r="1013" spans="1:65">
      <c r="A1013" s="29"/>
      <c r="B1013" s="19">
        <v>1</v>
      </c>
      <c r="C1013" s="9">
        <v>5</v>
      </c>
      <c r="D1013" s="11">
        <v>0.3</v>
      </c>
      <c r="E1013" s="147">
        <v>0.33</v>
      </c>
      <c r="F1013" s="11">
        <v>0.28281975684835275</v>
      </c>
      <c r="G1013" s="11">
        <v>0.27</v>
      </c>
      <c r="H1013" s="147" t="s">
        <v>107</v>
      </c>
      <c r="I1013" s="11">
        <v>0.28000000000000003</v>
      </c>
      <c r="J1013" s="11">
        <v>0.3</v>
      </c>
      <c r="K1013" s="11">
        <v>0.3</v>
      </c>
      <c r="L1013" s="147">
        <v>0.25</v>
      </c>
      <c r="M1013" s="11">
        <v>0.28999999999999998</v>
      </c>
      <c r="N1013" s="11">
        <v>0.32</v>
      </c>
      <c r="O1013" s="147" t="s">
        <v>96</v>
      </c>
      <c r="P1013" s="11">
        <v>0.28000000000000003</v>
      </c>
      <c r="Q1013" s="148">
        <v>0.31849590130694194</v>
      </c>
      <c r="R1013" s="11">
        <v>0.3</v>
      </c>
      <c r="S1013" s="147" t="s">
        <v>107</v>
      </c>
      <c r="T1013" s="147">
        <v>0.37</v>
      </c>
      <c r="U1013" s="11">
        <v>0.3</v>
      </c>
      <c r="V1013" s="147">
        <v>0.25</v>
      </c>
      <c r="W1013" s="147">
        <v>0.4</v>
      </c>
      <c r="X1013" s="11">
        <v>0.3</v>
      </c>
      <c r="Y1013" s="11">
        <v>0.31</v>
      </c>
      <c r="Z1013" s="11">
        <v>0.28699999999999998</v>
      </c>
      <c r="AA1013" s="11">
        <v>0.3</v>
      </c>
      <c r="AB1013" s="152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117</v>
      </c>
    </row>
    <row r="1014" spans="1:65">
      <c r="A1014" s="29"/>
      <c r="B1014" s="19">
        <v>1</v>
      </c>
      <c r="C1014" s="9">
        <v>6</v>
      </c>
      <c r="D1014" s="11">
        <v>0.3</v>
      </c>
      <c r="E1014" s="147">
        <v>0.33</v>
      </c>
      <c r="F1014" s="11">
        <v>0.28767688370060662</v>
      </c>
      <c r="G1014" s="11">
        <v>0.28000000000000003</v>
      </c>
      <c r="H1014" s="147" t="s">
        <v>107</v>
      </c>
      <c r="I1014" s="11">
        <v>0.28000000000000003</v>
      </c>
      <c r="J1014" s="11">
        <v>0.28999999999999998</v>
      </c>
      <c r="K1014" s="11">
        <v>0.28999999999999998</v>
      </c>
      <c r="L1014" s="147">
        <v>0.24</v>
      </c>
      <c r="M1014" s="11">
        <v>0.3</v>
      </c>
      <c r="N1014" s="11">
        <v>0.31</v>
      </c>
      <c r="O1014" s="147" t="s">
        <v>96</v>
      </c>
      <c r="P1014" s="11">
        <v>0.28999999999999998</v>
      </c>
      <c r="Q1014" s="11">
        <v>0.30618271107433326</v>
      </c>
      <c r="R1014" s="11">
        <v>0.28999999999999998</v>
      </c>
      <c r="S1014" s="147" t="s">
        <v>107</v>
      </c>
      <c r="T1014" s="147">
        <v>0.36</v>
      </c>
      <c r="U1014" s="11">
        <v>0.27</v>
      </c>
      <c r="V1014" s="147">
        <v>0.24</v>
      </c>
      <c r="W1014" s="147">
        <v>0.4</v>
      </c>
      <c r="X1014" s="11">
        <v>0.27</v>
      </c>
      <c r="Y1014" s="11">
        <v>0.3</v>
      </c>
      <c r="Z1014" s="11">
        <v>0.30099999999999999</v>
      </c>
      <c r="AA1014" s="11">
        <v>0.31</v>
      </c>
      <c r="AB1014" s="152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20" t="s">
        <v>275</v>
      </c>
      <c r="C1015" s="12"/>
      <c r="D1015" s="22">
        <v>0.30499999999999999</v>
      </c>
      <c r="E1015" s="22">
        <v>0.33500000000000002</v>
      </c>
      <c r="F1015" s="22">
        <v>0.30024653912490701</v>
      </c>
      <c r="G1015" s="22">
        <v>0.27</v>
      </c>
      <c r="H1015" s="22" t="s">
        <v>777</v>
      </c>
      <c r="I1015" s="22">
        <v>0.28000000000000003</v>
      </c>
      <c r="J1015" s="22">
        <v>0.28666666666666668</v>
      </c>
      <c r="K1015" s="22">
        <v>0.3</v>
      </c>
      <c r="L1015" s="22">
        <v>0.24333333333333332</v>
      </c>
      <c r="M1015" s="22">
        <v>0.28500000000000003</v>
      </c>
      <c r="N1015" s="22">
        <v>0.3116666666666667</v>
      </c>
      <c r="O1015" s="22" t="s">
        <v>777</v>
      </c>
      <c r="P1015" s="22">
        <v>0.28333333333333338</v>
      </c>
      <c r="Q1015" s="22">
        <v>0.29903175772551882</v>
      </c>
      <c r="R1015" s="22">
        <v>0.29499999999999998</v>
      </c>
      <c r="S1015" s="22" t="s">
        <v>777</v>
      </c>
      <c r="T1015" s="22">
        <v>0.36499999999999999</v>
      </c>
      <c r="U1015" s="22">
        <v>0.30499999999999999</v>
      </c>
      <c r="V1015" s="22">
        <v>0.24333333333333332</v>
      </c>
      <c r="W1015" s="22">
        <v>0.39999999999999997</v>
      </c>
      <c r="X1015" s="22">
        <v>0.30499999999999999</v>
      </c>
      <c r="Y1015" s="22">
        <v>0.3066666666666667</v>
      </c>
      <c r="Z1015" s="22">
        <v>0.29416666666666663</v>
      </c>
      <c r="AA1015" s="22">
        <v>0.30499999999999999</v>
      </c>
      <c r="AB1015" s="152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276</v>
      </c>
      <c r="C1016" s="28"/>
      <c r="D1016" s="11">
        <v>0.30499999999999999</v>
      </c>
      <c r="E1016" s="11">
        <v>0.33500000000000002</v>
      </c>
      <c r="F1016" s="11">
        <v>0.30299657861092372</v>
      </c>
      <c r="G1016" s="11">
        <v>0.27</v>
      </c>
      <c r="H1016" s="11" t="s">
        <v>777</v>
      </c>
      <c r="I1016" s="11">
        <v>0.28000000000000003</v>
      </c>
      <c r="J1016" s="11">
        <v>0.28999999999999998</v>
      </c>
      <c r="K1016" s="11">
        <v>0.30499999999999999</v>
      </c>
      <c r="L1016" s="11">
        <v>0.245</v>
      </c>
      <c r="M1016" s="11">
        <v>0.28999999999999998</v>
      </c>
      <c r="N1016" s="11">
        <v>0.31</v>
      </c>
      <c r="O1016" s="11" t="s">
        <v>777</v>
      </c>
      <c r="P1016" s="11">
        <v>0.28000000000000003</v>
      </c>
      <c r="Q1016" s="11">
        <v>0.29415689014408786</v>
      </c>
      <c r="R1016" s="11">
        <v>0.3</v>
      </c>
      <c r="S1016" s="11" t="s">
        <v>777</v>
      </c>
      <c r="T1016" s="11">
        <v>0.36</v>
      </c>
      <c r="U1016" s="11">
        <v>0.30499999999999999</v>
      </c>
      <c r="V1016" s="11">
        <v>0.245</v>
      </c>
      <c r="W1016" s="11">
        <v>0.4</v>
      </c>
      <c r="X1016" s="11">
        <v>0.28999999999999998</v>
      </c>
      <c r="Y1016" s="11">
        <v>0.31</v>
      </c>
      <c r="Z1016" s="11">
        <v>0.29399999999999998</v>
      </c>
      <c r="AA1016" s="11">
        <v>0.3</v>
      </c>
      <c r="AB1016" s="152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277</v>
      </c>
      <c r="C1017" s="28"/>
      <c r="D1017" s="23">
        <v>5.4772255750516656E-3</v>
      </c>
      <c r="E1017" s="23">
        <v>5.4772255750516656E-3</v>
      </c>
      <c r="F1017" s="23">
        <v>1.2493306348385396E-2</v>
      </c>
      <c r="G1017" s="23">
        <v>1.4142135623730947E-2</v>
      </c>
      <c r="H1017" s="23" t="s">
        <v>777</v>
      </c>
      <c r="I1017" s="23">
        <v>6.3245553203367466E-3</v>
      </c>
      <c r="J1017" s="23">
        <v>1.0327955589886429E-2</v>
      </c>
      <c r="K1017" s="23">
        <v>1.2649110640673511E-2</v>
      </c>
      <c r="L1017" s="23">
        <v>8.1649658092772595E-3</v>
      </c>
      <c r="M1017" s="23">
        <v>1.2247448713915874E-2</v>
      </c>
      <c r="N1017" s="23">
        <v>1.169045194450013E-2</v>
      </c>
      <c r="O1017" s="23" t="s">
        <v>777</v>
      </c>
      <c r="P1017" s="23">
        <v>5.1639777949431982E-3</v>
      </c>
      <c r="Q1017" s="23">
        <v>1.1238105930366886E-2</v>
      </c>
      <c r="R1017" s="23">
        <v>8.3666002653407442E-3</v>
      </c>
      <c r="S1017" s="23" t="s">
        <v>777</v>
      </c>
      <c r="T1017" s="23">
        <v>1.9748417658131501E-2</v>
      </c>
      <c r="U1017" s="23">
        <v>2.7386127875258303E-2</v>
      </c>
      <c r="V1017" s="23">
        <v>1.2110601416389965E-2</v>
      </c>
      <c r="W1017" s="23">
        <v>6.0809419444881171E-17</v>
      </c>
      <c r="X1017" s="23">
        <v>4.764451699828632E-2</v>
      </c>
      <c r="Y1017" s="23">
        <v>5.1639777949432268E-3</v>
      </c>
      <c r="Z1017" s="23">
        <v>4.5789372857319962E-3</v>
      </c>
      <c r="AA1017" s="23">
        <v>8.3666002653407633E-3</v>
      </c>
      <c r="AB1017" s="204"/>
      <c r="AC1017" s="205"/>
      <c r="AD1017" s="205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5"/>
      <c r="AT1017" s="205"/>
      <c r="AU1017" s="205"/>
      <c r="AV1017" s="205"/>
      <c r="AW1017" s="205"/>
      <c r="AX1017" s="205"/>
      <c r="AY1017" s="205"/>
      <c r="AZ1017" s="205"/>
      <c r="BA1017" s="205"/>
      <c r="BB1017" s="205"/>
      <c r="BC1017" s="205"/>
      <c r="BD1017" s="205"/>
      <c r="BE1017" s="205"/>
      <c r="BF1017" s="205"/>
      <c r="BG1017" s="205"/>
      <c r="BH1017" s="205"/>
      <c r="BI1017" s="205"/>
      <c r="BJ1017" s="205"/>
      <c r="BK1017" s="205"/>
      <c r="BL1017" s="205"/>
      <c r="BM1017" s="56"/>
    </row>
    <row r="1018" spans="1:65">
      <c r="A1018" s="29"/>
      <c r="B1018" s="3" t="s">
        <v>87</v>
      </c>
      <c r="C1018" s="28"/>
      <c r="D1018" s="13">
        <v>1.7958116639513657E-2</v>
      </c>
      <c r="E1018" s="13">
        <v>1.6349927089706465E-2</v>
      </c>
      <c r="F1018" s="13">
        <v>4.1610159387009606E-2</v>
      </c>
      <c r="G1018" s="13">
        <v>5.2378280087892394E-2</v>
      </c>
      <c r="H1018" s="13" t="s">
        <v>777</v>
      </c>
      <c r="I1018" s="13">
        <v>2.2587697572631234E-2</v>
      </c>
      <c r="J1018" s="13">
        <v>3.6027752057743355E-2</v>
      </c>
      <c r="K1018" s="13">
        <v>4.2163702135578372E-2</v>
      </c>
      <c r="L1018" s="13">
        <v>3.3554654010728463E-2</v>
      </c>
      <c r="M1018" s="13">
        <v>4.2973504259353937E-2</v>
      </c>
      <c r="N1018" s="13">
        <v>3.7509471479679556E-2</v>
      </c>
      <c r="O1018" s="13" t="s">
        <v>777</v>
      </c>
      <c r="P1018" s="13">
        <v>1.8225803982152462E-2</v>
      </c>
      <c r="Q1018" s="13">
        <v>3.7581646898796416E-2</v>
      </c>
      <c r="R1018" s="13">
        <v>2.8361356831663541E-2</v>
      </c>
      <c r="S1018" s="13" t="s">
        <v>777</v>
      </c>
      <c r="T1018" s="13">
        <v>5.4105253857894525E-2</v>
      </c>
      <c r="U1018" s="13">
        <v>8.9790583197568205E-2</v>
      </c>
      <c r="V1018" s="13">
        <v>4.976959486187657E-2</v>
      </c>
      <c r="W1018" s="13">
        <v>1.5202354861220294E-16</v>
      </c>
      <c r="X1018" s="13">
        <v>0.15621153114192235</v>
      </c>
      <c r="Y1018" s="13">
        <v>1.683905802698878E-2</v>
      </c>
      <c r="Z1018" s="13">
        <v>1.5565792472743331E-2</v>
      </c>
      <c r="AA1018" s="13">
        <v>2.7431476279805782E-2</v>
      </c>
      <c r="AB1018" s="152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278</v>
      </c>
      <c r="C1019" s="28"/>
      <c r="D1019" s="13">
        <v>3.6338648077941516E-2</v>
      </c>
      <c r="E1019" s="13">
        <v>0.13827359706921438</v>
      </c>
      <c r="F1019" s="13">
        <v>2.018718835012101E-2</v>
      </c>
      <c r="G1019" s="13">
        <v>-8.2585459078543533E-2</v>
      </c>
      <c r="H1019" s="13" t="s">
        <v>777</v>
      </c>
      <c r="I1019" s="13">
        <v>-4.860714274811917E-2</v>
      </c>
      <c r="J1019" s="13">
        <v>-2.5954931861169706E-2</v>
      </c>
      <c r="K1019" s="13">
        <v>1.9349489912729334E-2</v>
      </c>
      <c r="L1019" s="13">
        <v>-0.17319430262634183</v>
      </c>
      <c r="M1019" s="13">
        <v>-3.1617984582906988E-2</v>
      </c>
      <c r="N1019" s="13">
        <v>5.8990858964891091E-2</v>
      </c>
      <c r="O1019" s="13" t="s">
        <v>777</v>
      </c>
      <c r="P1019" s="13">
        <v>-3.7281037304644382E-2</v>
      </c>
      <c r="Q1019" s="13">
        <v>1.6059565684048316E-2</v>
      </c>
      <c r="R1019" s="13">
        <v>2.3603317475171526E-3</v>
      </c>
      <c r="S1019" s="13" t="s">
        <v>777</v>
      </c>
      <c r="T1019" s="13">
        <v>0.24020854606048725</v>
      </c>
      <c r="U1019" s="13">
        <v>3.6338648077941516E-2</v>
      </c>
      <c r="V1019" s="13">
        <v>-0.17319430262634183</v>
      </c>
      <c r="W1019" s="13">
        <v>0.3591326532169723</v>
      </c>
      <c r="X1019" s="13">
        <v>3.6338648077941516E-2</v>
      </c>
      <c r="Y1019" s="13">
        <v>4.2001700799678909E-2</v>
      </c>
      <c r="Z1019" s="13">
        <v>-4.7119461335165536E-4</v>
      </c>
      <c r="AA1019" s="13">
        <v>3.6338648077941516E-2</v>
      </c>
      <c r="AB1019" s="152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45" t="s">
        <v>279</v>
      </c>
      <c r="C1020" s="46"/>
      <c r="D1020" s="44">
        <v>0.24</v>
      </c>
      <c r="E1020" s="44">
        <v>1.73</v>
      </c>
      <c r="F1020" s="44">
        <v>0</v>
      </c>
      <c r="G1020" s="44">
        <v>1.5</v>
      </c>
      <c r="H1020" s="44">
        <v>109.23</v>
      </c>
      <c r="I1020" s="44">
        <v>1.01</v>
      </c>
      <c r="J1020" s="44">
        <v>0.67</v>
      </c>
      <c r="K1020" s="44">
        <v>0.01</v>
      </c>
      <c r="L1020" s="44">
        <v>2.83</v>
      </c>
      <c r="M1020" s="44">
        <v>0.76</v>
      </c>
      <c r="N1020" s="44">
        <v>0.56999999999999995</v>
      </c>
      <c r="O1020" s="44">
        <v>233.37</v>
      </c>
      <c r="P1020" s="44">
        <v>0.84</v>
      </c>
      <c r="Q1020" s="44">
        <v>0.06</v>
      </c>
      <c r="R1020" s="44">
        <v>0.26</v>
      </c>
      <c r="S1020" s="44">
        <v>109.23</v>
      </c>
      <c r="T1020" s="44">
        <v>3.22</v>
      </c>
      <c r="U1020" s="44">
        <v>0.24</v>
      </c>
      <c r="V1020" s="44">
        <v>2.83</v>
      </c>
      <c r="W1020" s="44" t="s">
        <v>280</v>
      </c>
      <c r="X1020" s="44">
        <v>0.24</v>
      </c>
      <c r="Y1020" s="44">
        <v>0.32</v>
      </c>
      <c r="Z1020" s="44">
        <v>0.3</v>
      </c>
      <c r="AA1020" s="44">
        <v>0.24</v>
      </c>
      <c r="AB1020" s="152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0" t="s">
        <v>334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BM1021" s="55"/>
    </row>
    <row r="1022" spans="1:65">
      <c r="BM1022" s="55"/>
    </row>
    <row r="1023" spans="1:65" ht="15">
      <c r="B1023" s="8" t="s">
        <v>693</v>
      </c>
      <c r="BM1023" s="27" t="s">
        <v>282</v>
      </c>
    </row>
    <row r="1024" spans="1:65" ht="15">
      <c r="A1024" s="24" t="s">
        <v>65</v>
      </c>
      <c r="B1024" s="18" t="s">
        <v>114</v>
      </c>
      <c r="C1024" s="15" t="s">
        <v>115</v>
      </c>
      <c r="D1024" s="16" t="s">
        <v>244</v>
      </c>
      <c r="E1024" s="17" t="s">
        <v>244</v>
      </c>
      <c r="F1024" s="17" t="s">
        <v>244</v>
      </c>
      <c r="G1024" s="152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245</v>
      </c>
      <c r="C1025" s="9" t="s">
        <v>245</v>
      </c>
      <c r="D1025" s="150" t="s">
        <v>247</v>
      </c>
      <c r="E1025" s="151" t="s">
        <v>261</v>
      </c>
      <c r="F1025" s="151" t="s">
        <v>285</v>
      </c>
      <c r="G1025" s="152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286</v>
      </c>
      <c r="E1026" s="11" t="s">
        <v>286</v>
      </c>
      <c r="F1026" s="11" t="s">
        <v>289</v>
      </c>
      <c r="G1026" s="152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3</v>
      </c>
    </row>
    <row r="1027" spans="1:65">
      <c r="A1027" s="29"/>
      <c r="B1027" s="19"/>
      <c r="C1027" s="9"/>
      <c r="D1027" s="25" t="s">
        <v>335</v>
      </c>
      <c r="E1027" s="25" t="s">
        <v>338</v>
      </c>
      <c r="F1027" s="25" t="s">
        <v>336</v>
      </c>
      <c r="G1027" s="152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8">
        <v>1</v>
      </c>
      <c r="C1028" s="14">
        <v>1</v>
      </c>
      <c r="D1028" s="202">
        <v>4.2999999999999997E-2</v>
      </c>
      <c r="E1028" s="203" t="s">
        <v>327</v>
      </c>
      <c r="F1028" s="203" t="s">
        <v>108</v>
      </c>
      <c r="G1028" s="204"/>
      <c r="H1028" s="205"/>
      <c r="I1028" s="205"/>
      <c r="J1028" s="205"/>
      <c r="K1028" s="205"/>
      <c r="L1028" s="205"/>
      <c r="M1028" s="205"/>
      <c r="N1028" s="205"/>
      <c r="O1028" s="205"/>
      <c r="P1028" s="205"/>
      <c r="Q1028" s="205"/>
      <c r="R1028" s="205"/>
      <c r="S1028" s="205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6">
        <v>1</v>
      </c>
    </row>
    <row r="1029" spans="1:65">
      <c r="A1029" s="29"/>
      <c r="B1029" s="19">
        <v>1</v>
      </c>
      <c r="C1029" s="9">
        <v>2</v>
      </c>
      <c r="D1029" s="23">
        <v>4.1000000000000002E-2</v>
      </c>
      <c r="E1029" s="208" t="s">
        <v>327</v>
      </c>
      <c r="F1029" s="208" t="s">
        <v>108</v>
      </c>
      <c r="G1029" s="204"/>
      <c r="H1029" s="205"/>
      <c r="I1029" s="205"/>
      <c r="J1029" s="205"/>
      <c r="K1029" s="205"/>
      <c r="L1029" s="205"/>
      <c r="M1029" s="205"/>
      <c r="N1029" s="205"/>
      <c r="O1029" s="205"/>
      <c r="P1029" s="205"/>
      <c r="Q1029" s="205"/>
      <c r="R1029" s="205"/>
      <c r="S1029" s="205"/>
      <c r="T1029" s="205"/>
      <c r="U1029" s="205"/>
      <c r="V1029" s="205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6">
        <v>18</v>
      </c>
    </row>
    <row r="1030" spans="1:65">
      <c r="A1030" s="29"/>
      <c r="B1030" s="19">
        <v>1</v>
      </c>
      <c r="C1030" s="9">
        <v>3</v>
      </c>
      <c r="D1030" s="23">
        <v>4.3999999999999997E-2</v>
      </c>
      <c r="E1030" s="208" t="s">
        <v>327</v>
      </c>
      <c r="F1030" s="208" t="s">
        <v>108</v>
      </c>
      <c r="G1030" s="204"/>
      <c r="H1030" s="205"/>
      <c r="I1030" s="205"/>
      <c r="J1030" s="205"/>
      <c r="K1030" s="205"/>
      <c r="L1030" s="205"/>
      <c r="M1030" s="205"/>
      <c r="N1030" s="205"/>
      <c r="O1030" s="205"/>
      <c r="P1030" s="205"/>
      <c r="Q1030" s="205"/>
      <c r="R1030" s="205"/>
      <c r="S1030" s="205"/>
      <c r="T1030" s="205"/>
      <c r="U1030" s="205"/>
      <c r="V1030" s="205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6">
        <v>16</v>
      </c>
    </row>
    <row r="1031" spans="1:65">
      <c r="A1031" s="29"/>
      <c r="B1031" s="19">
        <v>1</v>
      </c>
      <c r="C1031" s="9">
        <v>4</v>
      </c>
      <c r="D1031" s="23">
        <v>4.2000000000000003E-2</v>
      </c>
      <c r="E1031" s="208" t="s">
        <v>327</v>
      </c>
      <c r="F1031" s="208" t="s">
        <v>108</v>
      </c>
      <c r="G1031" s="204"/>
      <c r="H1031" s="205"/>
      <c r="I1031" s="205"/>
      <c r="J1031" s="205"/>
      <c r="K1031" s="205"/>
      <c r="L1031" s="205"/>
      <c r="M1031" s="205"/>
      <c r="N1031" s="205"/>
      <c r="O1031" s="205"/>
      <c r="P1031" s="205"/>
      <c r="Q1031" s="205"/>
      <c r="R1031" s="205"/>
      <c r="S1031" s="205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206">
        <v>4.2500000000000003E-2</v>
      </c>
    </row>
    <row r="1032" spans="1:65">
      <c r="A1032" s="29"/>
      <c r="B1032" s="19">
        <v>1</v>
      </c>
      <c r="C1032" s="9">
        <v>5</v>
      </c>
      <c r="D1032" s="23">
        <v>4.1000000000000002E-2</v>
      </c>
      <c r="E1032" s="208" t="s">
        <v>327</v>
      </c>
      <c r="F1032" s="208" t="s">
        <v>108</v>
      </c>
      <c r="G1032" s="204"/>
      <c r="H1032" s="205"/>
      <c r="I1032" s="205"/>
      <c r="J1032" s="205"/>
      <c r="K1032" s="205"/>
      <c r="L1032" s="205"/>
      <c r="M1032" s="205"/>
      <c r="N1032" s="205"/>
      <c r="O1032" s="205"/>
      <c r="P1032" s="205"/>
      <c r="Q1032" s="205"/>
      <c r="R1032" s="205"/>
      <c r="S1032" s="205"/>
      <c r="T1032" s="205"/>
      <c r="U1032" s="205"/>
      <c r="V1032" s="205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206">
        <v>40</v>
      </c>
    </row>
    <row r="1033" spans="1:65">
      <c r="A1033" s="29"/>
      <c r="B1033" s="19">
        <v>1</v>
      </c>
      <c r="C1033" s="9">
        <v>6</v>
      </c>
      <c r="D1033" s="23">
        <v>4.3999999999999997E-2</v>
      </c>
      <c r="E1033" s="208" t="s">
        <v>327</v>
      </c>
      <c r="F1033" s="208" t="s">
        <v>108</v>
      </c>
      <c r="G1033" s="204"/>
      <c r="H1033" s="205"/>
      <c r="I1033" s="205"/>
      <c r="J1033" s="205"/>
      <c r="K1033" s="205"/>
      <c r="L1033" s="205"/>
      <c r="M1033" s="205"/>
      <c r="N1033" s="205"/>
      <c r="O1033" s="205"/>
      <c r="P1033" s="205"/>
      <c r="Q1033" s="205"/>
      <c r="R1033" s="205"/>
      <c r="S1033" s="205"/>
      <c r="T1033" s="205"/>
      <c r="U1033" s="205"/>
      <c r="V1033" s="205"/>
      <c r="W1033" s="205"/>
      <c r="X1033" s="205"/>
      <c r="Y1033" s="205"/>
      <c r="Z1033" s="205"/>
      <c r="AA1033" s="205"/>
      <c r="AB1033" s="205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56"/>
    </row>
    <row r="1034" spans="1:65">
      <c r="A1034" s="29"/>
      <c r="B1034" s="20" t="s">
        <v>275</v>
      </c>
      <c r="C1034" s="12"/>
      <c r="D1034" s="210">
        <v>4.2500000000000003E-2</v>
      </c>
      <c r="E1034" s="210" t="s">
        <v>777</v>
      </c>
      <c r="F1034" s="210" t="s">
        <v>777</v>
      </c>
      <c r="G1034" s="204"/>
      <c r="H1034" s="205"/>
      <c r="I1034" s="205"/>
      <c r="J1034" s="205"/>
      <c r="K1034" s="205"/>
      <c r="L1034" s="205"/>
      <c r="M1034" s="205"/>
      <c r="N1034" s="205"/>
      <c r="O1034" s="205"/>
      <c r="P1034" s="205"/>
      <c r="Q1034" s="205"/>
      <c r="R1034" s="205"/>
      <c r="S1034" s="205"/>
      <c r="T1034" s="205"/>
      <c r="U1034" s="205"/>
      <c r="V1034" s="205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56"/>
    </row>
    <row r="1035" spans="1:65">
      <c r="A1035" s="29"/>
      <c r="B1035" s="3" t="s">
        <v>276</v>
      </c>
      <c r="C1035" s="28"/>
      <c r="D1035" s="23">
        <v>4.2499999999999996E-2</v>
      </c>
      <c r="E1035" s="23" t="s">
        <v>777</v>
      </c>
      <c r="F1035" s="23" t="s">
        <v>777</v>
      </c>
      <c r="G1035" s="204"/>
      <c r="H1035" s="205"/>
      <c r="I1035" s="205"/>
      <c r="J1035" s="205"/>
      <c r="K1035" s="205"/>
      <c r="L1035" s="205"/>
      <c r="M1035" s="205"/>
      <c r="N1035" s="205"/>
      <c r="O1035" s="205"/>
      <c r="P1035" s="205"/>
      <c r="Q1035" s="205"/>
      <c r="R1035" s="205"/>
      <c r="S1035" s="205"/>
      <c r="T1035" s="205"/>
      <c r="U1035" s="205"/>
      <c r="V1035" s="205"/>
      <c r="W1035" s="205"/>
      <c r="X1035" s="205"/>
      <c r="Y1035" s="205"/>
      <c r="Z1035" s="205"/>
      <c r="AA1035" s="205"/>
      <c r="AB1035" s="205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56"/>
    </row>
    <row r="1036" spans="1:65">
      <c r="A1036" s="29"/>
      <c r="B1036" s="3" t="s">
        <v>277</v>
      </c>
      <c r="C1036" s="28"/>
      <c r="D1036" s="23">
        <v>1.3784048752090198E-3</v>
      </c>
      <c r="E1036" s="23" t="s">
        <v>777</v>
      </c>
      <c r="F1036" s="23" t="s">
        <v>777</v>
      </c>
      <c r="G1036" s="204"/>
      <c r="H1036" s="205"/>
      <c r="I1036" s="205"/>
      <c r="J1036" s="205"/>
      <c r="K1036" s="205"/>
      <c r="L1036" s="205"/>
      <c r="M1036" s="205"/>
      <c r="N1036" s="205"/>
      <c r="O1036" s="205"/>
      <c r="P1036" s="205"/>
      <c r="Q1036" s="205"/>
      <c r="R1036" s="205"/>
      <c r="S1036" s="205"/>
      <c r="T1036" s="205"/>
      <c r="U1036" s="205"/>
      <c r="V1036" s="205"/>
      <c r="W1036" s="205"/>
      <c r="X1036" s="205"/>
      <c r="Y1036" s="205"/>
      <c r="Z1036" s="205"/>
      <c r="AA1036" s="205"/>
      <c r="AB1036" s="205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5"/>
      <c r="AT1036" s="205"/>
      <c r="AU1036" s="205"/>
      <c r="AV1036" s="205"/>
      <c r="AW1036" s="205"/>
      <c r="AX1036" s="205"/>
      <c r="AY1036" s="205"/>
      <c r="AZ1036" s="205"/>
      <c r="BA1036" s="205"/>
      <c r="BB1036" s="205"/>
      <c r="BC1036" s="205"/>
      <c r="BD1036" s="205"/>
      <c r="BE1036" s="205"/>
      <c r="BF1036" s="205"/>
      <c r="BG1036" s="205"/>
      <c r="BH1036" s="205"/>
      <c r="BI1036" s="205"/>
      <c r="BJ1036" s="205"/>
      <c r="BK1036" s="205"/>
      <c r="BL1036" s="205"/>
      <c r="BM1036" s="56"/>
    </row>
    <row r="1037" spans="1:65">
      <c r="A1037" s="29"/>
      <c r="B1037" s="3" t="s">
        <v>87</v>
      </c>
      <c r="C1037" s="28"/>
      <c r="D1037" s="13">
        <v>3.2433055887271051E-2</v>
      </c>
      <c r="E1037" s="13" t="s">
        <v>777</v>
      </c>
      <c r="F1037" s="13" t="s">
        <v>777</v>
      </c>
      <c r="G1037" s="152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278</v>
      </c>
      <c r="C1038" s="28"/>
      <c r="D1038" s="13">
        <v>0</v>
      </c>
      <c r="E1038" s="13" t="s">
        <v>777</v>
      </c>
      <c r="F1038" s="13" t="s">
        <v>777</v>
      </c>
      <c r="G1038" s="152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45" t="s">
        <v>279</v>
      </c>
      <c r="C1039" s="46"/>
      <c r="D1039" s="44">
        <v>0</v>
      </c>
      <c r="E1039" s="44">
        <v>1.57</v>
      </c>
      <c r="F1039" s="44">
        <v>0.67</v>
      </c>
      <c r="G1039" s="152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0"/>
      <c r="C1040" s="20"/>
      <c r="D1040" s="20"/>
      <c r="E1040" s="20"/>
      <c r="F1040" s="20"/>
      <c r="BM1040" s="55"/>
    </row>
    <row r="1041" spans="1:65" ht="15">
      <c r="B1041" s="8" t="s">
        <v>694</v>
      </c>
      <c r="BM1041" s="27" t="s">
        <v>67</v>
      </c>
    </row>
    <row r="1042" spans="1:65" ht="15">
      <c r="A1042" s="24" t="s">
        <v>32</v>
      </c>
      <c r="B1042" s="18" t="s">
        <v>114</v>
      </c>
      <c r="C1042" s="15" t="s">
        <v>115</v>
      </c>
      <c r="D1042" s="16" t="s">
        <v>244</v>
      </c>
      <c r="E1042" s="17" t="s">
        <v>244</v>
      </c>
      <c r="F1042" s="17" t="s">
        <v>244</v>
      </c>
      <c r="G1042" s="17" t="s">
        <v>244</v>
      </c>
      <c r="H1042" s="17" t="s">
        <v>244</v>
      </c>
      <c r="I1042" s="17" t="s">
        <v>244</v>
      </c>
      <c r="J1042" s="17" t="s">
        <v>244</v>
      </c>
      <c r="K1042" s="17" t="s">
        <v>244</v>
      </c>
      <c r="L1042" s="17" t="s">
        <v>244</v>
      </c>
      <c r="M1042" s="17" t="s">
        <v>244</v>
      </c>
      <c r="N1042" s="17" t="s">
        <v>244</v>
      </c>
      <c r="O1042" s="17" t="s">
        <v>244</v>
      </c>
      <c r="P1042" s="17" t="s">
        <v>244</v>
      </c>
      <c r="Q1042" s="17" t="s">
        <v>244</v>
      </c>
      <c r="R1042" s="17" t="s">
        <v>244</v>
      </c>
      <c r="S1042" s="17" t="s">
        <v>244</v>
      </c>
      <c r="T1042" s="17" t="s">
        <v>244</v>
      </c>
      <c r="U1042" s="17" t="s">
        <v>244</v>
      </c>
      <c r="V1042" s="17" t="s">
        <v>244</v>
      </c>
      <c r="W1042" s="17" t="s">
        <v>244</v>
      </c>
      <c r="X1042" s="17" t="s">
        <v>244</v>
      </c>
      <c r="Y1042" s="17" t="s">
        <v>244</v>
      </c>
      <c r="Z1042" s="17" t="s">
        <v>244</v>
      </c>
      <c r="AA1042" s="17" t="s">
        <v>244</v>
      </c>
      <c r="AB1042" s="17" t="s">
        <v>244</v>
      </c>
      <c r="AC1042" s="152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 t="s">
        <v>245</v>
      </c>
      <c r="C1043" s="9" t="s">
        <v>245</v>
      </c>
      <c r="D1043" s="150" t="s">
        <v>247</v>
      </c>
      <c r="E1043" s="151" t="s">
        <v>248</v>
      </c>
      <c r="F1043" s="151" t="s">
        <v>249</v>
      </c>
      <c r="G1043" s="151" t="s">
        <v>250</v>
      </c>
      <c r="H1043" s="151" t="s">
        <v>252</v>
      </c>
      <c r="I1043" s="151" t="s">
        <v>253</v>
      </c>
      <c r="J1043" s="151" t="s">
        <v>254</v>
      </c>
      <c r="K1043" s="151" t="s">
        <v>255</v>
      </c>
      <c r="L1043" s="151" t="s">
        <v>256</v>
      </c>
      <c r="M1043" s="151" t="s">
        <v>257</v>
      </c>
      <c r="N1043" s="151" t="s">
        <v>258</v>
      </c>
      <c r="O1043" s="151" t="s">
        <v>259</v>
      </c>
      <c r="P1043" s="151" t="s">
        <v>260</v>
      </c>
      <c r="Q1043" s="151" t="s">
        <v>261</v>
      </c>
      <c r="R1043" s="151" t="s">
        <v>263</v>
      </c>
      <c r="S1043" s="151" t="s">
        <v>264</v>
      </c>
      <c r="T1043" s="151" t="s">
        <v>265</v>
      </c>
      <c r="U1043" s="151" t="s">
        <v>283</v>
      </c>
      <c r="V1043" s="151" t="s">
        <v>305</v>
      </c>
      <c r="W1043" s="151" t="s">
        <v>284</v>
      </c>
      <c r="X1043" s="151" t="s">
        <v>266</v>
      </c>
      <c r="Y1043" s="151" t="s">
        <v>267</v>
      </c>
      <c r="Z1043" s="151" t="s">
        <v>285</v>
      </c>
      <c r="AA1043" s="151" t="s">
        <v>268</v>
      </c>
      <c r="AB1043" s="151" t="s">
        <v>269</v>
      </c>
      <c r="AC1043" s="152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 t="s">
        <v>3</v>
      </c>
    </row>
    <row r="1044" spans="1:65">
      <c r="A1044" s="29"/>
      <c r="B1044" s="19"/>
      <c r="C1044" s="9"/>
      <c r="D1044" s="10" t="s">
        <v>286</v>
      </c>
      <c r="E1044" s="11" t="s">
        <v>289</v>
      </c>
      <c r="F1044" s="11" t="s">
        <v>289</v>
      </c>
      <c r="G1044" s="11" t="s">
        <v>286</v>
      </c>
      <c r="H1044" s="11" t="s">
        <v>288</v>
      </c>
      <c r="I1044" s="11" t="s">
        <v>286</v>
      </c>
      <c r="J1044" s="11" t="s">
        <v>286</v>
      </c>
      <c r="K1044" s="11" t="s">
        <v>286</v>
      </c>
      <c r="L1044" s="11" t="s">
        <v>286</v>
      </c>
      <c r="M1044" s="11" t="s">
        <v>286</v>
      </c>
      <c r="N1044" s="11" t="s">
        <v>286</v>
      </c>
      <c r="O1044" s="11" t="s">
        <v>288</v>
      </c>
      <c r="P1044" s="11" t="s">
        <v>289</v>
      </c>
      <c r="Q1044" s="11" t="s">
        <v>286</v>
      </c>
      <c r="R1044" s="11" t="s">
        <v>289</v>
      </c>
      <c r="S1044" s="11" t="s">
        <v>286</v>
      </c>
      <c r="T1044" s="11" t="s">
        <v>289</v>
      </c>
      <c r="U1044" s="11" t="s">
        <v>289</v>
      </c>
      <c r="V1044" s="11" t="s">
        <v>286</v>
      </c>
      <c r="W1044" s="11" t="s">
        <v>286</v>
      </c>
      <c r="X1044" s="11" t="s">
        <v>289</v>
      </c>
      <c r="Y1044" s="11" t="s">
        <v>289</v>
      </c>
      <c r="Z1044" s="11" t="s">
        <v>289</v>
      </c>
      <c r="AA1044" s="11" t="s">
        <v>289</v>
      </c>
      <c r="AB1044" s="11" t="s">
        <v>286</v>
      </c>
      <c r="AC1044" s="152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9"/>
      <c r="C1045" s="9"/>
      <c r="D1045" s="25" t="s">
        <v>335</v>
      </c>
      <c r="E1045" s="25" t="s">
        <v>335</v>
      </c>
      <c r="F1045" s="25" t="s">
        <v>335</v>
      </c>
      <c r="G1045" s="25" t="s">
        <v>336</v>
      </c>
      <c r="H1045" s="25" t="s">
        <v>337</v>
      </c>
      <c r="I1045" s="25" t="s">
        <v>336</v>
      </c>
      <c r="J1045" s="25" t="s">
        <v>336</v>
      </c>
      <c r="K1045" s="25" t="s">
        <v>336</v>
      </c>
      <c r="L1045" s="25" t="s">
        <v>336</v>
      </c>
      <c r="M1045" s="25" t="s">
        <v>336</v>
      </c>
      <c r="N1045" s="25" t="s">
        <v>337</v>
      </c>
      <c r="O1045" s="25" t="s">
        <v>336</v>
      </c>
      <c r="P1045" s="25" t="s">
        <v>337</v>
      </c>
      <c r="Q1045" s="25" t="s">
        <v>338</v>
      </c>
      <c r="R1045" s="25" t="s">
        <v>338</v>
      </c>
      <c r="S1045" s="25" t="s">
        <v>336</v>
      </c>
      <c r="T1045" s="25" t="s">
        <v>338</v>
      </c>
      <c r="U1045" s="25" t="s">
        <v>339</v>
      </c>
      <c r="V1045" s="25" t="s">
        <v>337</v>
      </c>
      <c r="W1045" s="25" t="s">
        <v>336</v>
      </c>
      <c r="X1045" s="25" t="s">
        <v>337</v>
      </c>
      <c r="Y1045" s="25" t="s">
        <v>337</v>
      </c>
      <c r="Z1045" s="25" t="s">
        <v>336</v>
      </c>
      <c r="AA1045" s="25" t="s">
        <v>336</v>
      </c>
      <c r="AB1045" s="25" t="s">
        <v>119</v>
      </c>
      <c r="AC1045" s="152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8">
        <v>1</v>
      </c>
      <c r="C1046" s="14">
        <v>1</v>
      </c>
      <c r="D1046" s="21">
        <v>2.4</v>
      </c>
      <c r="E1046" s="21">
        <v>2.83</v>
      </c>
      <c r="F1046" s="21">
        <v>2.3883125549999997</v>
      </c>
      <c r="G1046" s="21">
        <v>2.19</v>
      </c>
      <c r="H1046" s="146" t="s">
        <v>107</v>
      </c>
      <c r="I1046" s="21">
        <v>2.15</v>
      </c>
      <c r="J1046" s="21">
        <v>2.2000000000000002</v>
      </c>
      <c r="K1046" s="21">
        <v>2.2200000000000002</v>
      </c>
      <c r="L1046" s="21">
        <v>1.99</v>
      </c>
      <c r="M1046" s="21">
        <v>2.11</v>
      </c>
      <c r="N1046" s="21">
        <v>2.77</v>
      </c>
      <c r="O1046" s="146" t="s">
        <v>96</v>
      </c>
      <c r="P1046" s="21">
        <v>2.21</v>
      </c>
      <c r="Q1046" s="21">
        <v>2.4502238997062129</v>
      </c>
      <c r="R1046" s="21">
        <v>2.2999999999999998</v>
      </c>
      <c r="S1046" s="21">
        <v>2.7624659999999999</v>
      </c>
      <c r="T1046" s="146" t="s">
        <v>96</v>
      </c>
      <c r="U1046" s="146">
        <v>2.82</v>
      </c>
      <c r="V1046" s="21">
        <v>2.64</v>
      </c>
      <c r="W1046" s="21">
        <v>1.82</v>
      </c>
      <c r="X1046" s="146">
        <v>1.5</v>
      </c>
      <c r="Y1046" s="21">
        <v>2.46</v>
      </c>
      <c r="Z1046" s="21">
        <v>2.5</v>
      </c>
      <c r="AA1046" s="21">
        <v>1.9800000000000002</v>
      </c>
      <c r="AB1046" s="21">
        <v>2.4</v>
      </c>
      <c r="AC1046" s="152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>
        <v>1</v>
      </c>
      <c r="C1047" s="9">
        <v>2</v>
      </c>
      <c r="D1047" s="11">
        <v>2.39</v>
      </c>
      <c r="E1047" s="11">
        <v>2.85</v>
      </c>
      <c r="F1047" s="11">
        <v>2.3766040619999997</v>
      </c>
      <c r="G1047" s="11">
        <v>2.13</v>
      </c>
      <c r="H1047" s="147" t="s">
        <v>107</v>
      </c>
      <c r="I1047" s="11">
        <v>2.04</v>
      </c>
      <c r="J1047" s="11">
        <v>2.19</v>
      </c>
      <c r="K1047" s="11">
        <v>2.35</v>
      </c>
      <c r="L1047" s="11">
        <v>2.13</v>
      </c>
      <c r="M1047" s="11">
        <v>2.16</v>
      </c>
      <c r="N1047" s="11">
        <v>2.6</v>
      </c>
      <c r="O1047" s="147" t="s">
        <v>96</v>
      </c>
      <c r="P1047" s="11">
        <v>2.19</v>
      </c>
      <c r="Q1047" s="11">
        <v>2.4422480611591384</v>
      </c>
      <c r="R1047" s="11">
        <v>2.21</v>
      </c>
      <c r="S1047" s="11">
        <v>2.7516719999999997</v>
      </c>
      <c r="T1047" s="147" t="s">
        <v>96</v>
      </c>
      <c r="U1047" s="147">
        <v>2.93</v>
      </c>
      <c r="V1047" s="11">
        <v>2.42</v>
      </c>
      <c r="W1047" s="11">
        <v>1.82</v>
      </c>
      <c r="X1047" s="147">
        <v>1.4</v>
      </c>
      <c r="Y1047" s="11">
        <v>2.5</v>
      </c>
      <c r="Z1047" s="11">
        <v>2.5</v>
      </c>
      <c r="AA1047" s="11">
        <v>1.9800000000000002</v>
      </c>
      <c r="AB1047" s="11">
        <v>2.5</v>
      </c>
      <c r="AC1047" s="152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19</v>
      </c>
    </row>
    <row r="1048" spans="1:65">
      <c r="A1048" s="29"/>
      <c r="B1048" s="19">
        <v>1</v>
      </c>
      <c r="C1048" s="9">
        <v>3</v>
      </c>
      <c r="D1048" s="11">
        <v>2.4</v>
      </c>
      <c r="E1048" s="11">
        <v>2.87</v>
      </c>
      <c r="F1048" s="11">
        <v>2.482886469759606</v>
      </c>
      <c r="G1048" s="11">
        <v>2.0499999999999998</v>
      </c>
      <c r="H1048" s="147" t="s">
        <v>107</v>
      </c>
      <c r="I1048" s="11">
        <v>2.11</v>
      </c>
      <c r="J1048" s="11">
        <v>2.25</v>
      </c>
      <c r="K1048" s="11">
        <v>2.27</v>
      </c>
      <c r="L1048" s="11">
        <v>2.02</v>
      </c>
      <c r="M1048" s="11">
        <v>2.12</v>
      </c>
      <c r="N1048" s="11">
        <v>2.59</v>
      </c>
      <c r="O1048" s="147" t="s">
        <v>96</v>
      </c>
      <c r="P1048" s="11">
        <v>2.2000000000000002</v>
      </c>
      <c r="Q1048" s="11">
        <v>2.3343231619503952</v>
      </c>
      <c r="R1048" s="11">
        <v>2.25</v>
      </c>
      <c r="S1048" s="11">
        <v>2.8284899999999999</v>
      </c>
      <c r="T1048" s="147" t="s">
        <v>96</v>
      </c>
      <c r="U1048" s="147">
        <v>2.94</v>
      </c>
      <c r="V1048" s="11">
        <v>2.19</v>
      </c>
      <c r="W1048" s="11">
        <v>1.87</v>
      </c>
      <c r="X1048" s="147">
        <v>1.5</v>
      </c>
      <c r="Y1048" s="11">
        <v>2.39</v>
      </c>
      <c r="Z1048" s="11">
        <v>2.5</v>
      </c>
      <c r="AA1048" s="11">
        <v>2.04</v>
      </c>
      <c r="AB1048" s="11">
        <v>2.5</v>
      </c>
      <c r="AC1048" s="152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16</v>
      </c>
    </row>
    <row r="1049" spans="1:65">
      <c r="A1049" s="29"/>
      <c r="B1049" s="19">
        <v>1</v>
      </c>
      <c r="C1049" s="9">
        <v>4</v>
      </c>
      <c r="D1049" s="11">
        <v>2.35</v>
      </c>
      <c r="E1049" s="11">
        <v>2.85</v>
      </c>
      <c r="F1049" s="11">
        <v>2.4860076972675662</v>
      </c>
      <c r="G1049" s="11">
        <v>2.2400000000000002</v>
      </c>
      <c r="H1049" s="147" t="s">
        <v>107</v>
      </c>
      <c r="I1049" s="11">
        <v>2.04</v>
      </c>
      <c r="J1049" s="11">
        <v>2.27</v>
      </c>
      <c r="K1049" s="11">
        <v>2.2000000000000002</v>
      </c>
      <c r="L1049" s="11">
        <v>2.08</v>
      </c>
      <c r="M1049" s="11">
        <v>2.19</v>
      </c>
      <c r="N1049" s="11">
        <v>2.7</v>
      </c>
      <c r="O1049" s="147" t="s">
        <v>96</v>
      </c>
      <c r="P1049" s="11">
        <v>2.25</v>
      </c>
      <c r="Q1049" s="11">
        <v>2.3478393879498367</v>
      </c>
      <c r="R1049" s="11">
        <v>2.2000000000000002</v>
      </c>
      <c r="S1049" s="11">
        <v>2.8335300000000001</v>
      </c>
      <c r="T1049" s="147" t="s">
        <v>96</v>
      </c>
      <c r="U1049" s="148">
        <v>2.67</v>
      </c>
      <c r="V1049" s="11">
        <v>2.19</v>
      </c>
      <c r="W1049" s="11">
        <v>1.9299999999999997</v>
      </c>
      <c r="X1049" s="147">
        <v>1.5</v>
      </c>
      <c r="Y1049" s="11">
        <v>2.44</v>
      </c>
      <c r="Z1049" s="11">
        <v>2.6</v>
      </c>
      <c r="AA1049" s="11">
        <v>1.99</v>
      </c>
      <c r="AB1049" s="11">
        <v>2.4</v>
      </c>
      <c r="AC1049" s="152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2.3237536901423446</v>
      </c>
    </row>
    <row r="1050" spans="1:65">
      <c r="A1050" s="29"/>
      <c r="B1050" s="19">
        <v>1</v>
      </c>
      <c r="C1050" s="9">
        <v>5</v>
      </c>
      <c r="D1050" s="11">
        <v>2.39</v>
      </c>
      <c r="E1050" s="11">
        <v>2.82</v>
      </c>
      <c r="F1050" s="11">
        <v>2.4886565173413859</v>
      </c>
      <c r="G1050" s="11">
        <v>2.17</v>
      </c>
      <c r="H1050" s="147" t="s">
        <v>107</v>
      </c>
      <c r="I1050" s="11">
        <v>2.0499999999999998</v>
      </c>
      <c r="J1050" s="11">
        <v>2.3199999999999998</v>
      </c>
      <c r="K1050" s="11">
        <v>2.2599999999999998</v>
      </c>
      <c r="L1050" s="11">
        <v>2.0699999999999998</v>
      </c>
      <c r="M1050" s="11">
        <v>2.2000000000000002</v>
      </c>
      <c r="N1050" s="11">
        <v>2.69</v>
      </c>
      <c r="O1050" s="147" t="s">
        <v>96</v>
      </c>
      <c r="P1050" s="11">
        <v>2.2200000000000002</v>
      </c>
      <c r="Q1050" s="11">
        <v>2.4410022465096395</v>
      </c>
      <c r="R1050" s="11">
        <v>2.2799999999999998</v>
      </c>
      <c r="S1050" s="11">
        <v>2.7026159999999999</v>
      </c>
      <c r="T1050" s="147" t="s">
        <v>96</v>
      </c>
      <c r="U1050" s="147">
        <v>2.89</v>
      </c>
      <c r="V1050" s="11">
        <v>2.2999999999999998</v>
      </c>
      <c r="W1050" s="11">
        <v>1.99</v>
      </c>
      <c r="X1050" s="147">
        <v>1.6</v>
      </c>
      <c r="Y1050" s="11">
        <v>2.33</v>
      </c>
      <c r="Z1050" s="11">
        <v>2.6</v>
      </c>
      <c r="AA1050" s="11">
        <v>1.95</v>
      </c>
      <c r="AB1050" s="11">
        <v>2.4</v>
      </c>
      <c r="AC1050" s="152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118</v>
      </c>
    </row>
    <row r="1051" spans="1:65">
      <c r="A1051" s="29"/>
      <c r="B1051" s="19">
        <v>1</v>
      </c>
      <c r="C1051" s="9">
        <v>6</v>
      </c>
      <c r="D1051" s="11">
        <v>2.35</v>
      </c>
      <c r="E1051" s="11">
        <v>2.86</v>
      </c>
      <c r="F1051" s="11">
        <v>2.3805919809999998</v>
      </c>
      <c r="G1051" s="11">
        <v>2.27</v>
      </c>
      <c r="H1051" s="147" t="s">
        <v>107</v>
      </c>
      <c r="I1051" s="11">
        <v>1.9800000000000002</v>
      </c>
      <c r="J1051" s="11">
        <v>2.2599999999999998</v>
      </c>
      <c r="K1051" s="11">
        <v>2.2000000000000002</v>
      </c>
      <c r="L1051" s="11">
        <v>2.02</v>
      </c>
      <c r="M1051" s="11">
        <v>2.2000000000000002</v>
      </c>
      <c r="N1051" s="11">
        <v>2.69</v>
      </c>
      <c r="O1051" s="147" t="s">
        <v>96</v>
      </c>
      <c r="P1051" s="11">
        <v>2.2400000000000002</v>
      </c>
      <c r="Q1051" s="11">
        <v>2.3465607774375834</v>
      </c>
      <c r="R1051" s="11">
        <v>2.23</v>
      </c>
      <c r="S1051" s="11">
        <v>2.6664119999999998</v>
      </c>
      <c r="T1051" s="147" t="s">
        <v>96</v>
      </c>
      <c r="U1051" s="147">
        <v>2.89</v>
      </c>
      <c r="V1051" s="11">
        <v>2.11</v>
      </c>
      <c r="W1051" s="11">
        <v>1.84</v>
      </c>
      <c r="X1051" s="147">
        <v>1.6</v>
      </c>
      <c r="Y1051" s="11">
        <v>2.31</v>
      </c>
      <c r="Z1051" s="11">
        <v>2.5</v>
      </c>
      <c r="AA1051" s="11">
        <v>2.0699999999999998</v>
      </c>
      <c r="AB1051" s="11">
        <v>2.5</v>
      </c>
      <c r="AC1051" s="152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20" t="s">
        <v>275</v>
      </c>
      <c r="C1052" s="12"/>
      <c r="D1052" s="22">
        <v>2.38</v>
      </c>
      <c r="E1052" s="22">
        <v>2.8466666666666671</v>
      </c>
      <c r="F1052" s="22">
        <v>2.433843213728093</v>
      </c>
      <c r="G1052" s="22">
        <v>2.1749999999999998</v>
      </c>
      <c r="H1052" s="22" t="s">
        <v>777</v>
      </c>
      <c r="I1052" s="22">
        <v>2.061666666666667</v>
      </c>
      <c r="J1052" s="22">
        <v>2.2483333333333335</v>
      </c>
      <c r="K1052" s="22">
        <v>2.25</v>
      </c>
      <c r="L1052" s="22">
        <v>2.0516666666666667</v>
      </c>
      <c r="M1052" s="22">
        <v>2.1633333333333336</v>
      </c>
      <c r="N1052" s="22">
        <v>2.6733333333333333</v>
      </c>
      <c r="O1052" s="22" t="s">
        <v>777</v>
      </c>
      <c r="P1052" s="22">
        <v>2.2183333333333337</v>
      </c>
      <c r="Q1052" s="22">
        <v>2.3936995891188007</v>
      </c>
      <c r="R1052" s="22">
        <v>2.2450000000000001</v>
      </c>
      <c r="S1052" s="22">
        <v>2.7575310000000002</v>
      </c>
      <c r="T1052" s="22" t="s">
        <v>777</v>
      </c>
      <c r="U1052" s="22">
        <v>2.8566666666666669</v>
      </c>
      <c r="V1052" s="22">
        <v>2.3083333333333331</v>
      </c>
      <c r="W1052" s="22">
        <v>1.8783333333333332</v>
      </c>
      <c r="X1052" s="22">
        <v>1.5166666666666666</v>
      </c>
      <c r="Y1052" s="22">
        <v>2.4049999999999998</v>
      </c>
      <c r="Z1052" s="22">
        <v>2.5333333333333332</v>
      </c>
      <c r="AA1052" s="22">
        <v>2.0016666666666665</v>
      </c>
      <c r="AB1052" s="22">
        <v>2.4500000000000002</v>
      </c>
      <c r="AC1052" s="152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276</v>
      </c>
      <c r="C1053" s="28"/>
      <c r="D1053" s="11">
        <v>2.39</v>
      </c>
      <c r="E1053" s="11">
        <v>2.85</v>
      </c>
      <c r="F1053" s="11">
        <v>2.4355995123798029</v>
      </c>
      <c r="G1053" s="11">
        <v>2.1799999999999997</v>
      </c>
      <c r="H1053" s="11" t="s">
        <v>777</v>
      </c>
      <c r="I1053" s="11">
        <v>2.0449999999999999</v>
      </c>
      <c r="J1053" s="11">
        <v>2.2549999999999999</v>
      </c>
      <c r="K1053" s="11">
        <v>2.2400000000000002</v>
      </c>
      <c r="L1053" s="11">
        <v>2.0449999999999999</v>
      </c>
      <c r="M1053" s="11">
        <v>2.1749999999999998</v>
      </c>
      <c r="N1053" s="11">
        <v>2.69</v>
      </c>
      <c r="O1053" s="11" t="s">
        <v>777</v>
      </c>
      <c r="P1053" s="11">
        <v>2.2149999999999999</v>
      </c>
      <c r="Q1053" s="11">
        <v>2.3944208172297383</v>
      </c>
      <c r="R1053" s="11">
        <v>2.2400000000000002</v>
      </c>
      <c r="S1053" s="11">
        <v>2.7570689999999995</v>
      </c>
      <c r="T1053" s="11" t="s">
        <v>777</v>
      </c>
      <c r="U1053" s="11">
        <v>2.89</v>
      </c>
      <c r="V1053" s="11">
        <v>2.2450000000000001</v>
      </c>
      <c r="W1053" s="11">
        <v>1.855</v>
      </c>
      <c r="X1053" s="11">
        <v>1.5</v>
      </c>
      <c r="Y1053" s="11">
        <v>2.415</v>
      </c>
      <c r="Z1053" s="11">
        <v>2.5</v>
      </c>
      <c r="AA1053" s="11">
        <v>1.9850000000000001</v>
      </c>
      <c r="AB1053" s="11">
        <v>2.4500000000000002</v>
      </c>
      <c r="AC1053" s="152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277</v>
      </c>
      <c r="C1054" s="28"/>
      <c r="D1054" s="23">
        <v>2.3664319132398411E-2</v>
      </c>
      <c r="E1054" s="23">
        <v>1.8618986725025304E-2</v>
      </c>
      <c r="F1054" s="23">
        <v>5.7124299067809782E-2</v>
      </c>
      <c r="G1054" s="23">
        <v>7.8930349042684575E-2</v>
      </c>
      <c r="H1054" s="23" t="s">
        <v>777</v>
      </c>
      <c r="I1054" s="23">
        <v>5.9805239458317144E-2</v>
      </c>
      <c r="J1054" s="23">
        <v>4.7923550230201631E-2</v>
      </c>
      <c r="K1054" s="23">
        <v>5.7271284253105355E-2</v>
      </c>
      <c r="L1054" s="23">
        <v>5.1153364177409316E-2</v>
      </c>
      <c r="M1054" s="23">
        <v>4.0331955899344525E-2</v>
      </c>
      <c r="N1054" s="23">
        <v>6.7724933862401596E-2</v>
      </c>
      <c r="O1054" s="23" t="s">
        <v>777</v>
      </c>
      <c r="P1054" s="23">
        <v>2.3166067138525436E-2</v>
      </c>
      <c r="Q1054" s="23">
        <v>5.5929024562080175E-2</v>
      </c>
      <c r="R1054" s="23">
        <v>3.9370039370058937E-2</v>
      </c>
      <c r="S1054" s="23">
        <v>6.6615372361039996E-2</v>
      </c>
      <c r="T1054" s="23" t="s">
        <v>777</v>
      </c>
      <c r="U1054" s="23">
        <v>0.1007306639840455</v>
      </c>
      <c r="V1054" s="23">
        <v>0.19487602896884651</v>
      </c>
      <c r="W1054" s="23">
        <v>6.8532230860133658E-2</v>
      </c>
      <c r="X1054" s="23">
        <v>7.5277265270908167E-2</v>
      </c>
      <c r="Y1054" s="23">
        <v>7.503332592921623E-2</v>
      </c>
      <c r="Z1054" s="23">
        <v>5.1639777949432274E-2</v>
      </c>
      <c r="AA1054" s="23">
        <v>4.4459719597256343E-2</v>
      </c>
      <c r="AB1054" s="23">
        <v>5.4772255750516662E-2</v>
      </c>
      <c r="AC1054" s="152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87</v>
      </c>
      <c r="C1055" s="28"/>
      <c r="D1055" s="13">
        <v>9.9429912321001741E-3</v>
      </c>
      <c r="E1055" s="13">
        <v>6.5406276551611131E-3</v>
      </c>
      <c r="F1055" s="13">
        <v>2.347082126966937E-2</v>
      </c>
      <c r="G1055" s="13">
        <v>3.6289815651809006E-2</v>
      </c>
      <c r="H1055" s="13" t="s">
        <v>777</v>
      </c>
      <c r="I1055" s="13">
        <v>2.9008200222304187E-2</v>
      </c>
      <c r="J1055" s="13">
        <v>2.1315144653907322E-2</v>
      </c>
      <c r="K1055" s="13">
        <v>2.5453904112491269E-2</v>
      </c>
      <c r="L1055" s="13">
        <v>2.4932590175829071E-2</v>
      </c>
      <c r="M1055" s="13">
        <v>1.864343107827944E-2</v>
      </c>
      <c r="N1055" s="13">
        <v>2.5333516407382142E-2</v>
      </c>
      <c r="O1055" s="13" t="s">
        <v>777</v>
      </c>
      <c r="P1055" s="13">
        <v>1.044300547191229E-2</v>
      </c>
      <c r="Q1055" s="13">
        <v>2.3365097615557297E-2</v>
      </c>
      <c r="R1055" s="13">
        <v>1.7536765866395961E-2</v>
      </c>
      <c r="S1055" s="13">
        <v>2.4157615040788297E-2</v>
      </c>
      <c r="T1055" s="13" t="s">
        <v>777</v>
      </c>
      <c r="U1055" s="13">
        <v>3.5261609329304139E-2</v>
      </c>
      <c r="V1055" s="13">
        <v>8.442282843415734E-2</v>
      </c>
      <c r="W1055" s="13">
        <v>3.6485659730328482E-2</v>
      </c>
      <c r="X1055" s="13">
        <v>4.9633361717082311E-2</v>
      </c>
      <c r="Y1055" s="13">
        <v>3.119888812025623E-2</v>
      </c>
      <c r="Z1055" s="13">
        <v>2.0384122874775899E-2</v>
      </c>
      <c r="AA1055" s="13">
        <v>2.2211350340011496E-2</v>
      </c>
      <c r="AB1055" s="13">
        <v>2.2356022755312923E-2</v>
      </c>
      <c r="AC1055" s="152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278</v>
      </c>
      <c r="C1056" s="28"/>
      <c r="D1056" s="13">
        <v>2.4204936218610085E-2</v>
      </c>
      <c r="E1056" s="13">
        <v>0.22502943351637694</v>
      </c>
      <c r="F1056" s="13">
        <v>4.7375728353982627E-2</v>
      </c>
      <c r="G1056" s="13">
        <v>-6.4014396522908856E-2</v>
      </c>
      <c r="H1056" s="13" t="s">
        <v>777</v>
      </c>
      <c r="I1056" s="13">
        <v>-0.11278606015236625</v>
      </c>
      <c r="J1056" s="13">
        <v>-3.245626123325962E-2</v>
      </c>
      <c r="K1056" s="13">
        <v>-3.1739030885767683E-2</v>
      </c>
      <c r="L1056" s="13">
        <v>-0.11708944223731854</v>
      </c>
      <c r="M1056" s="13">
        <v>-6.9035008955352861E-2</v>
      </c>
      <c r="N1056" s="13">
        <v>0.15043747737720636</v>
      </c>
      <c r="O1056" s="13" t="s">
        <v>777</v>
      </c>
      <c r="P1056" s="13">
        <v>-4.5366407488116045E-2</v>
      </c>
      <c r="Q1056" s="13">
        <v>3.0100392857115299E-2</v>
      </c>
      <c r="R1056" s="13">
        <v>-3.3890721928243717E-2</v>
      </c>
      <c r="S1056" s="13">
        <v>0.18667095041001702</v>
      </c>
      <c r="T1056" s="13" t="s">
        <v>777</v>
      </c>
      <c r="U1056" s="13">
        <v>0.22933281560132901</v>
      </c>
      <c r="V1056" s="13">
        <v>-6.6359687235469922E-3</v>
      </c>
      <c r="W1056" s="13">
        <v>-0.19168139837648912</v>
      </c>
      <c r="X1056" s="13">
        <v>-0.34732038378225827</v>
      </c>
      <c r="Y1056" s="13">
        <v>3.4963391430990365E-2</v>
      </c>
      <c r="Z1056" s="13">
        <v>9.0190128187876306E-2</v>
      </c>
      <c r="AA1056" s="13">
        <v>-0.13860635266207932</v>
      </c>
      <c r="AB1056" s="13">
        <v>5.4328610813275224E-2</v>
      </c>
      <c r="AC1056" s="152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45" t="s">
        <v>279</v>
      </c>
      <c r="C1057" s="46"/>
      <c r="D1057" s="44">
        <v>0</v>
      </c>
      <c r="E1057" s="44">
        <v>1.54</v>
      </c>
      <c r="F1057" s="44">
        <v>0.18</v>
      </c>
      <c r="G1057" s="44">
        <v>0.67</v>
      </c>
      <c r="H1057" s="44">
        <v>0.39</v>
      </c>
      <c r="I1057" s="44">
        <v>1.05</v>
      </c>
      <c r="J1057" s="44">
        <v>0.43</v>
      </c>
      <c r="K1057" s="44">
        <v>0.43</v>
      </c>
      <c r="L1057" s="44">
        <v>1.08</v>
      </c>
      <c r="M1057" s="44">
        <v>0.71</v>
      </c>
      <c r="N1057" s="44">
        <v>0.96</v>
      </c>
      <c r="O1057" s="44">
        <v>8.6199999999999992</v>
      </c>
      <c r="P1057" s="44">
        <v>0.53</v>
      </c>
      <c r="Q1057" s="44">
        <v>0.05</v>
      </c>
      <c r="R1057" s="44">
        <v>0.44</v>
      </c>
      <c r="S1057" s="44">
        <v>1.24</v>
      </c>
      <c r="T1057" s="44">
        <v>8.6199999999999992</v>
      </c>
      <c r="U1057" s="44">
        <v>1.57</v>
      </c>
      <c r="V1057" s="44">
        <v>0.24</v>
      </c>
      <c r="W1057" s="44">
        <v>1.65</v>
      </c>
      <c r="X1057" s="44">
        <v>2.84</v>
      </c>
      <c r="Y1057" s="44">
        <v>0.08</v>
      </c>
      <c r="Z1057" s="44">
        <v>0.5</v>
      </c>
      <c r="AA1057" s="44">
        <v>1.24</v>
      </c>
      <c r="AB1057" s="44">
        <v>0.23</v>
      </c>
      <c r="AC1057" s="152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BM1058" s="55"/>
    </row>
    <row r="1059" spans="1:65" ht="15">
      <c r="B1059" s="8" t="s">
        <v>695</v>
      </c>
      <c r="BM1059" s="27" t="s">
        <v>67</v>
      </c>
    </row>
    <row r="1060" spans="1:65" ht="15">
      <c r="A1060" s="24" t="s">
        <v>66</v>
      </c>
      <c r="B1060" s="18" t="s">
        <v>114</v>
      </c>
      <c r="C1060" s="15" t="s">
        <v>115</v>
      </c>
      <c r="D1060" s="16" t="s">
        <v>244</v>
      </c>
      <c r="E1060" s="17" t="s">
        <v>244</v>
      </c>
      <c r="F1060" s="17" t="s">
        <v>244</v>
      </c>
      <c r="G1060" s="17" t="s">
        <v>244</v>
      </c>
      <c r="H1060" s="17" t="s">
        <v>244</v>
      </c>
      <c r="I1060" s="17" t="s">
        <v>244</v>
      </c>
      <c r="J1060" s="17" t="s">
        <v>244</v>
      </c>
      <c r="K1060" s="17" t="s">
        <v>244</v>
      </c>
      <c r="L1060" s="17" t="s">
        <v>244</v>
      </c>
      <c r="M1060" s="17" t="s">
        <v>244</v>
      </c>
      <c r="N1060" s="17" t="s">
        <v>244</v>
      </c>
      <c r="O1060" s="17" t="s">
        <v>244</v>
      </c>
      <c r="P1060" s="17" t="s">
        <v>244</v>
      </c>
      <c r="Q1060" s="17" t="s">
        <v>244</v>
      </c>
      <c r="R1060" s="17" t="s">
        <v>244</v>
      </c>
      <c r="S1060" s="17" t="s">
        <v>244</v>
      </c>
      <c r="T1060" s="17" t="s">
        <v>244</v>
      </c>
      <c r="U1060" s="17" t="s">
        <v>244</v>
      </c>
      <c r="V1060" s="17" t="s">
        <v>244</v>
      </c>
      <c r="W1060" s="17" t="s">
        <v>244</v>
      </c>
      <c r="X1060" s="17" t="s">
        <v>244</v>
      </c>
      <c r="Y1060" s="17" t="s">
        <v>244</v>
      </c>
      <c r="Z1060" s="17" t="s">
        <v>244</v>
      </c>
      <c r="AA1060" s="152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 t="s">
        <v>245</v>
      </c>
      <c r="C1061" s="9" t="s">
        <v>245</v>
      </c>
      <c r="D1061" s="150" t="s">
        <v>247</v>
      </c>
      <c r="E1061" s="151" t="s">
        <v>248</v>
      </c>
      <c r="F1061" s="151" t="s">
        <v>249</v>
      </c>
      <c r="G1061" s="151" t="s">
        <v>250</v>
      </c>
      <c r="H1061" s="151" t="s">
        <v>252</v>
      </c>
      <c r="I1061" s="151" t="s">
        <v>253</v>
      </c>
      <c r="J1061" s="151" t="s">
        <v>254</v>
      </c>
      <c r="K1061" s="151" t="s">
        <v>255</v>
      </c>
      <c r="L1061" s="151" t="s">
        <v>256</v>
      </c>
      <c r="M1061" s="151" t="s">
        <v>257</v>
      </c>
      <c r="N1061" s="151" t="s">
        <v>258</v>
      </c>
      <c r="O1061" s="151" t="s">
        <v>259</v>
      </c>
      <c r="P1061" s="151" t="s">
        <v>260</v>
      </c>
      <c r="Q1061" s="151" t="s">
        <v>261</v>
      </c>
      <c r="R1061" s="151" t="s">
        <v>262</v>
      </c>
      <c r="S1061" s="151" t="s">
        <v>263</v>
      </c>
      <c r="T1061" s="151" t="s">
        <v>265</v>
      </c>
      <c r="U1061" s="151" t="s">
        <v>283</v>
      </c>
      <c r="V1061" s="151" t="s">
        <v>284</v>
      </c>
      <c r="W1061" s="151" t="s">
        <v>266</v>
      </c>
      <c r="X1061" s="151" t="s">
        <v>267</v>
      </c>
      <c r="Y1061" s="151" t="s">
        <v>285</v>
      </c>
      <c r="Z1061" s="151" t="s">
        <v>269</v>
      </c>
      <c r="AA1061" s="152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 t="s">
        <v>3</v>
      </c>
    </row>
    <row r="1062" spans="1:65">
      <c r="A1062" s="29"/>
      <c r="B1062" s="19"/>
      <c r="C1062" s="9"/>
      <c r="D1062" s="10" t="s">
        <v>288</v>
      </c>
      <c r="E1062" s="11" t="s">
        <v>289</v>
      </c>
      <c r="F1062" s="11" t="s">
        <v>289</v>
      </c>
      <c r="G1062" s="11" t="s">
        <v>286</v>
      </c>
      <c r="H1062" s="11" t="s">
        <v>288</v>
      </c>
      <c r="I1062" s="11" t="s">
        <v>286</v>
      </c>
      <c r="J1062" s="11" t="s">
        <v>286</v>
      </c>
      <c r="K1062" s="11" t="s">
        <v>286</v>
      </c>
      <c r="L1062" s="11" t="s">
        <v>286</v>
      </c>
      <c r="M1062" s="11" t="s">
        <v>286</v>
      </c>
      <c r="N1062" s="11" t="s">
        <v>288</v>
      </c>
      <c r="O1062" s="11" t="s">
        <v>288</v>
      </c>
      <c r="P1062" s="11" t="s">
        <v>289</v>
      </c>
      <c r="Q1062" s="11" t="s">
        <v>286</v>
      </c>
      <c r="R1062" s="11" t="s">
        <v>288</v>
      </c>
      <c r="S1062" s="11" t="s">
        <v>289</v>
      </c>
      <c r="T1062" s="11" t="s">
        <v>289</v>
      </c>
      <c r="U1062" s="11" t="s">
        <v>289</v>
      </c>
      <c r="V1062" s="11" t="s">
        <v>286</v>
      </c>
      <c r="W1062" s="11" t="s">
        <v>289</v>
      </c>
      <c r="X1062" s="11" t="s">
        <v>289</v>
      </c>
      <c r="Y1062" s="11" t="s">
        <v>289</v>
      </c>
      <c r="Z1062" s="11" t="s">
        <v>286</v>
      </c>
      <c r="AA1062" s="152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9"/>
      <c r="C1063" s="9"/>
      <c r="D1063" s="25" t="s">
        <v>335</v>
      </c>
      <c r="E1063" s="25" t="s">
        <v>335</v>
      </c>
      <c r="F1063" s="25" t="s">
        <v>335</v>
      </c>
      <c r="G1063" s="25" t="s">
        <v>336</v>
      </c>
      <c r="H1063" s="25" t="s">
        <v>337</v>
      </c>
      <c r="I1063" s="25" t="s">
        <v>336</v>
      </c>
      <c r="J1063" s="25" t="s">
        <v>336</v>
      </c>
      <c r="K1063" s="25" t="s">
        <v>336</v>
      </c>
      <c r="L1063" s="25" t="s">
        <v>336</v>
      </c>
      <c r="M1063" s="25" t="s">
        <v>336</v>
      </c>
      <c r="N1063" s="25" t="s">
        <v>337</v>
      </c>
      <c r="O1063" s="25" t="s">
        <v>336</v>
      </c>
      <c r="P1063" s="25" t="s">
        <v>337</v>
      </c>
      <c r="Q1063" s="25" t="s">
        <v>338</v>
      </c>
      <c r="R1063" s="25" t="s">
        <v>337</v>
      </c>
      <c r="S1063" s="25" t="s">
        <v>338</v>
      </c>
      <c r="T1063" s="25" t="s">
        <v>338</v>
      </c>
      <c r="U1063" s="25" t="s">
        <v>339</v>
      </c>
      <c r="V1063" s="25" t="s">
        <v>336</v>
      </c>
      <c r="W1063" s="25" t="s">
        <v>337</v>
      </c>
      <c r="X1063" s="25" t="s">
        <v>337</v>
      </c>
      <c r="Y1063" s="25" t="s">
        <v>336</v>
      </c>
      <c r="Z1063" s="25" t="s">
        <v>119</v>
      </c>
      <c r="AA1063" s="152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3</v>
      </c>
    </row>
    <row r="1064" spans="1:65">
      <c r="A1064" s="29"/>
      <c r="B1064" s="18">
        <v>1</v>
      </c>
      <c r="C1064" s="14">
        <v>1</v>
      </c>
      <c r="D1064" s="21">
        <v>3</v>
      </c>
      <c r="E1064" s="146">
        <v>4</v>
      </c>
      <c r="F1064" s="21">
        <v>3.1284284445807993</v>
      </c>
      <c r="G1064" s="21">
        <v>3</v>
      </c>
      <c r="H1064" s="146">
        <v>5.9</v>
      </c>
      <c r="I1064" s="21">
        <v>3</v>
      </c>
      <c r="J1064" s="21">
        <v>3</v>
      </c>
      <c r="K1064" s="21">
        <v>3</v>
      </c>
      <c r="L1064" s="21">
        <v>3</v>
      </c>
      <c r="M1064" s="21">
        <v>3</v>
      </c>
      <c r="N1064" s="21">
        <v>3</v>
      </c>
      <c r="O1064" s="21">
        <v>2.6</v>
      </c>
      <c r="P1064" s="146">
        <v>4</v>
      </c>
      <c r="Q1064" s="21">
        <v>2.7929213779540549</v>
      </c>
      <c r="R1064" s="21">
        <v>3</v>
      </c>
      <c r="S1064" s="153">
        <v>5.5</v>
      </c>
      <c r="T1064" s="21">
        <v>3</v>
      </c>
      <c r="U1064" s="146">
        <v>1</v>
      </c>
      <c r="V1064" s="21">
        <v>3</v>
      </c>
      <c r="W1064" s="21">
        <v>3.54</v>
      </c>
      <c r="X1064" s="21">
        <v>3</v>
      </c>
      <c r="Y1064" s="21">
        <v>3</v>
      </c>
      <c r="Z1064" s="21">
        <v>3</v>
      </c>
      <c r="AA1064" s="152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2</v>
      </c>
      <c r="D1065" s="11">
        <v>3</v>
      </c>
      <c r="E1065" s="147">
        <v>4</v>
      </c>
      <c r="F1065" s="11">
        <v>2.9696044910292461</v>
      </c>
      <c r="G1065" s="11">
        <v>3</v>
      </c>
      <c r="H1065" s="147">
        <v>6</v>
      </c>
      <c r="I1065" s="11">
        <v>3</v>
      </c>
      <c r="J1065" s="11">
        <v>3</v>
      </c>
      <c r="K1065" s="11">
        <v>3</v>
      </c>
      <c r="L1065" s="148">
        <v>2</v>
      </c>
      <c r="M1065" s="11">
        <v>3</v>
      </c>
      <c r="N1065" s="148">
        <v>4</v>
      </c>
      <c r="O1065" s="11">
        <v>3</v>
      </c>
      <c r="P1065" s="147">
        <v>3</v>
      </c>
      <c r="Q1065" s="11">
        <v>2.7698005694513514</v>
      </c>
      <c r="R1065" s="11">
        <v>3</v>
      </c>
      <c r="S1065" s="147">
        <v>4.5</v>
      </c>
      <c r="T1065" s="11">
        <v>3</v>
      </c>
      <c r="U1065" s="147">
        <v>2</v>
      </c>
      <c r="V1065" s="11">
        <v>3</v>
      </c>
      <c r="W1065" s="11">
        <v>3.38</v>
      </c>
      <c r="X1065" s="11">
        <v>3</v>
      </c>
      <c r="Y1065" s="11">
        <v>3</v>
      </c>
      <c r="Z1065" s="11">
        <v>3</v>
      </c>
      <c r="AA1065" s="152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20</v>
      </c>
    </row>
    <row r="1066" spans="1:65">
      <c r="A1066" s="29"/>
      <c r="B1066" s="19">
        <v>1</v>
      </c>
      <c r="C1066" s="9">
        <v>3</v>
      </c>
      <c r="D1066" s="11">
        <v>3</v>
      </c>
      <c r="E1066" s="147">
        <v>4</v>
      </c>
      <c r="F1066" s="11">
        <v>3.0981573514393164</v>
      </c>
      <c r="G1066" s="11">
        <v>3</v>
      </c>
      <c r="H1066" s="147">
        <v>6.1</v>
      </c>
      <c r="I1066" s="11">
        <v>3</v>
      </c>
      <c r="J1066" s="11">
        <v>3</v>
      </c>
      <c r="K1066" s="11">
        <v>3</v>
      </c>
      <c r="L1066" s="11">
        <v>3</v>
      </c>
      <c r="M1066" s="148">
        <v>2</v>
      </c>
      <c r="N1066" s="11">
        <v>3</v>
      </c>
      <c r="O1066" s="11">
        <v>2.4</v>
      </c>
      <c r="P1066" s="147">
        <v>4</v>
      </c>
      <c r="Q1066" s="11">
        <v>2.7377631741031809</v>
      </c>
      <c r="R1066" s="11">
        <v>3</v>
      </c>
      <c r="S1066" s="147">
        <v>4.5</v>
      </c>
      <c r="T1066" s="11">
        <v>3</v>
      </c>
      <c r="U1066" s="147">
        <v>2</v>
      </c>
      <c r="V1066" s="11">
        <v>3</v>
      </c>
      <c r="W1066" s="11">
        <v>3.31</v>
      </c>
      <c r="X1066" s="11">
        <v>3</v>
      </c>
      <c r="Y1066" s="11">
        <v>3</v>
      </c>
      <c r="Z1066" s="11">
        <v>3</v>
      </c>
      <c r="AA1066" s="152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16</v>
      </c>
    </row>
    <row r="1067" spans="1:65">
      <c r="A1067" s="29"/>
      <c r="B1067" s="19">
        <v>1</v>
      </c>
      <c r="C1067" s="9">
        <v>4</v>
      </c>
      <c r="D1067" s="11">
        <v>3</v>
      </c>
      <c r="E1067" s="147">
        <v>4</v>
      </c>
      <c r="F1067" s="11">
        <v>3.0202357084608558</v>
      </c>
      <c r="G1067" s="11">
        <v>3</v>
      </c>
      <c r="H1067" s="147">
        <v>6.6</v>
      </c>
      <c r="I1067" s="11">
        <v>3</v>
      </c>
      <c r="J1067" s="11">
        <v>3</v>
      </c>
      <c r="K1067" s="11">
        <v>3</v>
      </c>
      <c r="L1067" s="11">
        <v>3</v>
      </c>
      <c r="M1067" s="11">
        <v>3</v>
      </c>
      <c r="N1067" s="148">
        <v>4</v>
      </c>
      <c r="O1067" s="11">
        <v>2.8</v>
      </c>
      <c r="P1067" s="147">
        <v>4</v>
      </c>
      <c r="Q1067" s="11">
        <v>2.7891827107570557</v>
      </c>
      <c r="R1067" s="11">
        <v>3</v>
      </c>
      <c r="S1067" s="147">
        <v>4.5</v>
      </c>
      <c r="T1067" s="11">
        <v>3</v>
      </c>
      <c r="U1067" s="147">
        <v>2</v>
      </c>
      <c r="V1067" s="11">
        <v>3</v>
      </c>
      <c r="W1067" s="11">
        <v>3.46</v>
      </c>
      <c r="X1067" s="11">
        <v>3</v>
      </c>
      <c r="Y1067" s="148">
        <v>4</v>
      </c>
      <c r="Z1067" s="11">
        <v>3</v>
      </c>
      <c r="AA1067" s="152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3.0008732900061172</v>
      </c>
    </row>
    <row r="1068" spans="1:65">
      <c r="A1068" s="29"/>
      <c r="B1068" s="19">
        <v>1</v>
      </c>
      <c r="C1068" s="9">
        <v>5</v>
      </c>
      <c r="D1068" s="148">
        <v>2</v>
      </c>
      <c r="E1068" s="147">
        <v>4</v>
      </c>
      <c r="F1068" s="11">
        <v>3.0223955373239759</v>
      </c>
      <c r="G1068" s="11">
        <v>3</v>
      </c>
      <c r="H1068" s="147">
        <v>6.2</v>
      </c>
      <c r="I1068" s="11">
        <v>3</v>
      </c>
      <c r="J1068" s="11">
        <v>3</v>
      </c>
      <c r="K1068" s="11">
        <v>3</v>
      </c>
      <c r="L1068" s="11">
        <v>3</v>
      </c>
      <c r="M1068" s="11">
        <v>3</v>
      </c>
      <c r="N1068" s="11">
        <v>3</v>
      </c>
      <c r="O1068" s="11">
        <v>2.9</v>
      </c>
      <c r="P1068" s="147">
        <v>3</v>
      </c>
      <c r="Q1068" s="11">
        <v>2.7739848998521182</v>
      </c>
      <c r="R1068" s="11">
        <v>3</v>
      </c>
      <c r="S1068" s="147">
        <v>4.5</v>
      </c>
      <c r="T1068" s="11">
        <v>3</v>
      </c>
      <c r="U1068" s="147">
        <v>2</v>
      </c>
      <c r="V1068" s="11">
        <v>3</v>
      </c>
      <c r="W1068" s="11">
        <v>3.5</v>
      </c>
      <c r="X1068" s="11">
        <v>3</v>
      </c>
      <c r="Y1068" s="11">
        <v>3</v>
      </c>
      <c r="Z1068" s="11">
        <v>3</v>
      </c>
      <c r="AA1068" s="152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119</v>
      </c>
    </row>
    <row r="1069" spans="1:65">
      <c r="A1069" s="29"/>
      <c r="B1069" s="19">
        <v>1</v>
      </c>
      <c r="C1069" s="9">
        <v>6</v>
      </c>
      <c r="D1069" s="148">
        <v>2</v>
      </c>
      <c r="E1069" s="147">
        <v>4</v>
      </c>
      <c r="F1069" s="11">
        <v>2.9091105092851475</v>
      </c>
      <c r="G1069" s="11">
        <v>3</v>
      </c>
      <c r="H1069" s="147">
        <v>6.4</v>
      </c>
      <c r="I1069" s="11">
        <v>3</v>
      </c>
      <c r="J1069" s="11">
        <v>3</v>
      </c>
      <c r="K1069" s="11">
        <v>3</v>
      </c>
      <c r="L1069" s="11">
        <v>3</v>
      </c>
      <c r="M1069" s="11">
        <v>3</v>
      </c>
      <c r="N1069" s="11">
        <v>3</v>
      </c>
      <c r="O1069" s="11">
        <v>3</v>
      </c>
      <c r="P1069" s="147">
        <v>4</v>
      </c>
      <c r="Q1069" s="148">
        <v>2.952220759641869</v>
      </c>
      <c r="R1069" s="11">
        <v>3</v>
      </c>
      <c r="S1069" s="147">
        <v>4.5</v>
      </c>
      <c r="T1069" s="11">
        <v>3</v>
      </c>
      <c r="U1069" s="147">
        <v>2</v>
      </c>
      <c r="V1069" s="11">
        <v>3</v>
      </c>
      <c r="W1069" s="11">
        <v>3.42</v>
      </c>
      <c r="X1069" s="11">
        <v>3</v>
      </c>
      <c r="Y1069" s="11">
        <v>3</v>
      </c>
      <c r="Z1069" s="11">
        <v>3</v>
      </c>
      <c r="AA1069" s="152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20" t="s">
        <v>275</v>
      </c>
      <c r="C1070" s="12"/>
      <c r="D1070" s="22">
        <v>2.6666666666666665</v>
      </c>
      <c r="E1070" s="22">
        <v>4</v>
      </c>
      <c r="F1070" s="22">
        <v>3.0246553403532239</v>
      </c>
      <c r="G1070" s="22">
        <v>3</v>
      </c>
      <c r="H1070" s="22">
        <v>6.2</v>
      </c>
      <c r="I1070" s="22">
        <v>3</v>
      </c>
      <c r="J1070" s="22">
        <v>3</v>
      </c>
      <c r="K1070" s="22">
        <v>3</v>
      </c>
      <c r="L1070" s="22">
        <v>2.8333333333333335</v>
      </c>
      <c r="M1070" s="22">
        <v>2.8333333333333335</v>
      </c>
      <c r="N1070" s="22">
        <v>3.3333333333333335</v>
      </c>
      <c r="O1070" s="22">
        <v>2.7833333333333337</v>
      </c>
      <c r="P1070" s="22">
        <v>3.6666666666666665</v>
      </c>
      <c r="Q1070" s="22">
        <v>2.8026455819599381</v>
      </c>
      <c r="R1070" s="22">
        <v>3</v>
      </c>
      <c r="S1070" s="22">
        <v>4.666666666666667</v>
      </c>
      <c r="T1070" s="22">
        <v>3</v>
      </c>
      <c r="U1070" s="22">
        <v>1.8333333333333333</v>
      </c>
      <c r="V1070" s="22">
        <v>3</v>
      </c>
      <c r="W1070" s="22">
        <v>3.4350000000000001</v>
      </c>
      <c r="X1070" s="22">
        <v>3</v>
      </c>
      <c r="Y1070" s="22">
        <v>3.1666666666666665</v>
      </c>
      <c r="Z1070" s="22">
        <v>3</v>
      </c>
      <c r="AA1070" s="152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3" t="s">
        <v>276</v>
      </c>
      <c r="C1071" s="28"/>
      <c r="D1071" s="11">
        <v>3</v>
      </c>
      <c r="E1071" s="11">
        <v>4</v>
      </c>
      <c r="F1071" s="11">
        <v>3.0213156228924158</v>
      </c>
      <c r="G1071" s="11">
        <v>3</v>
      </c>
      <c r="H1071" s="11">
        <v>6.15</v>
      </c>
      <c r="I1071" s="11">
        <v>3</v>
      </c>
      <c r="J1071" s="11">
        <v>3</v>
      </c>
      <c r="K1071" s="11">
        <v>3</v>
      </c>
      <c r="L1071" s="11">
        <v>3</v>
      </c>
      <c r="M1071" s="11">
        <v>3</v>
      </c>
      <c r="N1071" s="11">
        <v>3</v>
      </c>
      <c r="O1071" s="11">
        <v>2.8499999999999996</v>
      </c>
      <c r="P1071" s="11">
        <v>4</v>
      </c>
      <c r="Q1071" s="11">
        <v>2.7815838053045869</v>
      </c>
      <c r="R1071" s="11">
        <v>3</v>
      </c>
      <c r="S1071" s="11">
        <v>4.5</v>
      </c>
      <c r="T1071" s="11">
        <v>3</v>
      </c>
      <c r="U1071" s="11">
        <v>2</v>
      </c>
      <c r="V1071" s="11">
        <v>3</v>
      </c>
      <c r="W1071" s="11">
        <v>3.44</v>
      </c>
      <c r="X1071" s="11">
        <v>3</v>
      </c>
      <c r="Y1071" s="11">
        <v>3</v>
      </c>
      <c r="Z1071" s="11">
        <v>3</v>
      </c>
      <c r="AA1071" s="152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277</v>
      </c>
      <c r="C1072" s="28"/>
      <c r="D1072" s="23">
        <v>0.51639777949432275</v>
      </c>
      <c r="E1072" s="23">
        <v>0</v>
      </c>
      <c r="F1072" s="23">
        <v>8.0718333293451933E-2</v>
      </c>
      <c r="G1072" s="23">
        <v>0</v>
      </c>
      <c r="H1072" s="23">
        <v>0.26076809620810587</v>
      </c>
      <c r="I1072" s="23">
        <v>0</v>
      </c>
      <c r="J1072" s="23">
        <v>0</v>
      </c>
      <c r="K1072" s="23">
        <v>0</v>
      </c>
      <c r="L1072" s="23">
        <v>0.40824829046386357</v>
      </c>
      <c r="M1072" s="23">
        <v>0.40824829046386357</v>
      </c>
      <c r="N1072" s="23">
        <v>0.51639777949432131</v>
      </c>
      <c r="O1072" s="23">
        <v>0.24013884872437169</v>
      </c>
      <c r="P1072" s="23">
        <v>0.51639777949432131</v>
      </c>
      <c r="Q1072" s="23">
        <v>7.5839962049067455E-2</v>
      </c>
      <c r="R1072" s="23">
        <v>0</v>
      </c>
      <c r="S1072" s="23">
        <v>0.40824829046386302</v>
      </c>
      <c r="T1072" s="23">
        <v>0</v>
      </c>
      <c r="U1072" s="23">
        <v>0.40824829046386274</v>
      </c>
      <c r="V1072" s="23">
        <v>0</v>
      </c>
      <c r="W1072" s="23">
        <v>8.3366660002665335E-2</v>
      </c>
      <c r="X1072" s="23">
        <v>0</v>
      </c>
      <c r="Y1072" s="23">
        <v>0.40824829046386357</v>
      </c>
      <c r="Z1072" s="23">
        <v>0</v>
      </c>
      <c r="AA1072" s="204"/>
      <c r="AB1072" s="205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205"/>
      <c r="AT1072" s="205"/>
      <c r="AU1072" s="205"/>
      <c r="AV1072" s="205"/>
      <c r="AW1072" s="205"/>
      <c r="AX1072" s="205"/>
      <c r="AY1072" s="205"/>
      <c r="AZ1072" s="205"/>
      <c r="BA1072" s="205"/>
      <c r="BB1072" s="205"/>
      <c r="BC1072" s="205"/>
      <c r="BD1072" s="205"/>
      <c r="BE1072" s="205"/>
      <c r="BF1072" s="205"/>
      <c r="BG1072" s="205"/>
      <c r="BH1072" s="205"/>
      <c r="BI1072" s="205"/>
      <c r="BJ1072" s="205"/>
      <c r="BK1072" s="205"/>
      <c r="BL1072" s="205"/>
      <c r="BM1072" s="56"/>
    </row>
    <row r="1073" spans="1:65">
      <c r="A1073" s="29"/>
      <c r="B1073" s="3" t="s">
        <v>87</v>
      </c>
      <c r="C1073" s="28"/>
      <c r="D1073" s="13">
        <v>0.19364916731037105</v>
      </c>
      <c r="E1073" s="13">
        <v>0</v>
      </c>
      <c r="F1073" s="13">
        <v>2.668678715771481E-2</v>
      </c>
      <c r="G1073" s="13">
        <v>0</v>
      </c>
      <c r="H1073" s="13">
        <v>4.2059370356146104E-2</v>
      </c>
      <c r="I1073" s="13">
        <v>0</v>
      </c>
      <c r="J1073" s="13">
        <v>0</v>
      </c>
      <c r="K1073" s="13">
        <v>0</v>
      </c>
      <c r="L1073" s="13">
        <v>0.14408763192842242</v>
      </c>
      <c r="M1073" s="13">
        <v>0.14408763192842242</v>
      </c>
      <c r="N1073" s="13">
        <v>0.1549193338482964</v>
      </c>
      <c r="O1073" s="13">
        <v>8.6277430679414971E-2</v>
      </c>
      <c r="P1073" s="13">
        <v>0.14083575804390583</v>
      </c>
      <c r="Q1073" s="13">
        <v>2.7060132946254045E-2</v>
      </c>
      <c r="R1073" s="13">
        <v>0</v>
      </c>
      <c r="S1073" s="13">
        <v>8.7481776527970637E-2</v>
      </c>
      <c r="T1073" s="13">
        <v>0</v>
      </c>
      <c r="U1073" s="13">
        <v>0.2226808857075615</v>
      </c>
      <c r="V1073" s="13">
        <v>0</v>
      </c>
      <c r="W1073" s="13">
        <v>2.4269770015331975E-2</v>
      </c>
      <c r="X1073" s="13">
        <v>0</v>
      </c>
      <c r="Y1073" s="13">
        <v>0.12892051277806219</v>
      </c>
      <c r="Z1073" s="13">
        <v>0</v>
      </c>
      <c r="AA1073" s="152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278</v>
      </c>
      <c r="C1074" s="28"/>
      <c r="D1074" s="13">
        <v>-0.11136978840541767</v>
      </c>
      <c r="E1074" s="13">
        <v>0.33294531739187372</v>
      </c>
      <c r="F1074" s="13">
        <v>7.9250431620383477E-3</v>
      </c>
      <c r="G1074" s="13">
        <v>-2.9101195609482211E-4</v>
      </c>
      <c r="H1074" s="13">
        <v>1.0660652419574044</v>
      </c>
      <c r="I1074" s="13">
        <v>-2.9101195609482211E-4</v>
      </c>
      <c r="J1074" s="13">
        <v>-2.9101195609482211E-4</v>
      </c>
      <c r="K1074" s="13">
        <v>-2.9101195609482211E-4</v>
      </c>
      <c r="L1074" s="13">
        <v>-5.5830400180756135E-2</v>
      </c>
      <c r="M1074" s="13">
        <v>-5.5830400180756135E-2</v>
      </c>
      <c r="N1074" s="13">
        <v>0.11078776449322802</v>
      </c>
      <c r="O1074" s="13">
        <v>-7.2492216648154528E-2</v>
      </c>
      <c r="P1074" s="13">
        <v>0.22186654094255087</v>
      </c>
      <c r="Q1074" s="13">
        <v>-6.6056673804369526E-2</v>
      </c>
      <c r="R1074" s="13">
        <v>-2.9101195609482211E-4</v>
      </c>
      <c r="S1074" s="13">
        <v>0.55510287029051941</v>
      </c>
      <c r="T1074" s="13">
        <v>-2.9101195609482211E-4</v>
      </c>
      <c r="U1074" s="13">
        <v>-0.38906672952872456</v>
      </c>
      <c r="V1074" s="13">
        <v>-2.9101195609482211E-4</v>
      </c>
      <c r="W1074" s="13">
        <v>0.14466679131027149</v>
      </c>
      <c r="X1074" s="13">
        <v>-2.9101195609482211E-4</v>
      </c>
      <c r="Y1074" s="13">
        <v>5.524837626856649E-2</v>
      </c>
      <c r="Z1074" s="13">
        <v>-2.9101195609482211E-4</v>
      </c>
      <c r="AA1074" s="152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45" t="s">
        <v>279</v>
      </c>
      <c r="C1075" s="46"/>
      <c r="D1075" s="44">
        <v>1.35</v>
      </c>
      <c r="E1075" s="44">
        <v>4.05</v>
      </c>
      <c r="F1075" s="44">
        <v>0.1</v>
      </c>
      <c r="G1075" s="44">
        <v>0</v>
      </c>
      <c r="H1075" s="44">
        <v>12.95</v>
      </c>
      <c r="I1075" s="44">
        <v>0</v>
      </c>
      <c r="J1075" s="44">
        <v>0</v>
      </c>
      <c r="K1075" s="44">
        <v>0</v>
      </c>
      <c r="L1075" s="44">
        <v>0.67</v>
      </c>
      <c r="M1075" s="44">
        <v>0.67</v>
      </c>
      <c r="N1075" s="44">
        <v>1.35</v>
      </c>
      <c r="O1075" s="44">
        <v>0.88</v>
      </c>
      <c r="P1075" s="44">
        <v>2.7</v>
      </c>
      <c r="Q1075" s="44">
        <v>0.8</v>
      </c>
      <c r="R1075" s="44">
        <v>0</v>
      </c>
      <c r="S1075" s="44">
        <v>6.74</v>
      </c>
      <c r="T1075" s="44">
        <v>0</v>
      </c>
      <c r="U1075" s="44">
        <v>4.72</v>
      </c>
      <c r="V1075" s="44">
        <v>0</v>
      </c>
      <c r="W1075" s="44">
        <v>1.76</v>
      </c>
      <c r="X1075" s="44">
        <v>0</v>
      </c>
      <c r="Y1075" s="44">
        <v>0.67</v>
      </c>
      <c r="Z1075" s="44">
        <v>0</v>
      </c>
      <c r="AA1075" s="152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B1076" s="3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BM1076" s="55"/>
    </row>
    <row r="1077" spans="1:65" ht="15">
      <c r="B1077" s="8" t="s">
        <v>696</v>
      </c>
      <c r="BM1077" s="27" t="s">
        <v>67</v>
      </c>
    </row>
    <row r="1078" spans="1:65" ht="15">
      <c r="A1078" s="24" t="s">
        <v>35</v>
      </c>
      <c r="B1078" s="18" t="s">
        <v>114</v>
      </c>
      <c r="C1078" s="15" t="s">
        <v>115</v>
      </c>
      <c r="D1078" s="16" t="s">
        <v>244</v>
      </c>
      <c r="E1078" s="17" t="s">
        <v>244</v>
      </c>
      <c r="F1078" s="17" t="s">
        <v>244</v>
      </c>
      <c r="G1078" s="17" t="s">
        <v>244</v>
      </c>
      <c r="H1078" s="17" t="s">
        <v>244</v>
      </c>
      <c r="I1078" s="17" t="s">
        <v>244</v>
      </c>
      <c r="J1078" s="17" t="s">
        <v>244</v>
      </c>
      <c r="K1078" s="17" t="s">
        <v>244</v>
      </c>
      <c r="L1078" s="17" t="s">
        <v>244</v>
      </c>
      <c r="M1078" s="17" t="s">
        <v>244</v>
      </c>
      <c r="N1078" s="17" t="s">
        <v>244</v>
      </c>
      <c r="O1078" s="17" t="s">
        <v>244</v>
      </c>
      <c r="P1078" s="17" t="s">
        <v>244</v>
      </c>
      <c r="Q1078" s="17" t="s">
        <v>244</v>
      </c>
      <c r="R1078" s="17" t="s">
        <v>244</v>
      </c>
      <c r="S1078" s="17" t="s">
        <v>244</v>
      </c>
      <c r="T1078" s="17" t="s">
        <v>244</v>
      </c>
      <c r="U1078" s="17" t="s">
        <v>244</v>
      </c>
      <c r="V1078" s="17" t="s">
        <v>244</v>
      </c>
      <c r="W1078" s="17" t="s">
        <v>244</v>
      </c>
      <c r="X1078" s="17" t="s">
        <v>244</v>
      </c>
      <c r="Y1078" s="17" t="s">
        <v>244</v>
      </c>
      <c r="Z1078" s="17" t="s">
        <v>244</v>
      </c>
      <c r="AA1078" s="152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 t="s">
        <v>245</v>
      </c>
      <c r="C1079" s="9" t="s">
        <v>245</v>
      </c>
      <c r="D1079" s="150" t="s">
        <v>247</v>
      </c>
      <c r="E1079" s="151" t="s">
        <v>248</v>
      </c>
      <c r="F1079" s="151" t="s">
        <v>249</v>
      </c>
      <c r="G1079" s="151" t="s">
        <v>250</v>
      </c>
      <c r="H1079" s="151" t="s">
        <v>252</v>
      </c>
      <c r="I1079" s="151" t="s">
        <v>253</v>
      </c>
      <c r="J1079" s="151" t="s">
        <v>254</v>
      </c>
      <c r="K1079" s="151" t="s">
        <v>255</v>
      </c>
      <c r="L1079" s="151" t="s">
        <v>256</v>
      </c>
      <c r="M1079" s="151" t="s">
        <v>257</v>
      </c>
      <c r="N1079" s="151" t="s">
        <v>258</v>
      </c>
      <c r="O1079" s="151" t="s">
        <v>259</v>
      </c>
      <c r="P1079" s="151" t="s">
        <v>260</v>
      </c>
      <c r="Q1079" s="151" t="s">
        <v>261</v>
      </c>
      <c r="R1079" s="151" t="s">
        <v>262</v>
      </c>
      <c r="S1079" s="151" t="s">
        <v>263</v>
      </c>
      <c r="T1079" s="151" t="s">
        <v>265</v>
      </c>
      <c r="U1079" s="151" t="s">
        <v>283</v>
      </c>
      <c r="V1079" s="151" t="s">
        <v>284</v>
      </c>
      <c r="W1079" s="151" t="s">
        <v>266</v>
      </c>
      <c r="X1079" s="151" t="s">
        <v>267</v>
      </c>
      <c r="Y1079" s="151" t="s">
        <v>285</v>
      </c>
      <c r="Z1079" s="151" t="s">
        <v>269</v>
      </c>
      <c r="AA1079" s="152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 t="s">
        <v>3</v>
      </c>
    </row>
    <row r="1080" spans="1:65">
      <c r="A1080" s="29"/>
      <c r="B1080" s="19"/>
      <c r="C1080" s="9"/>
      <c r="D1080" s="10" t="s">
        <v>286</v>
      </c>
      <c r="E1080" s="11" t="s">
        <v>289</v>
      </c>
      <c r="F1080" s="11" t="s">
        <v>289</v>
      </c>
      <c r="G1080" s="11" t="s">
        <v>286</v>
      </c>
      <c r="H1080" s="11" t="s">
        <v>288</v>
      </c>
      <c r="I1080" s="11" t="s">
        <v>286</v>
      </c>
      <c r="J1080" s="11" t="s">
        <v>286</v>
      </c>
      <c r="K1080" s="11" t="s">
        <v>286</v>
      </c>
      <c r="L1080" s="11" t="s">
        <v>286</v>
      </c>
      <c r="M1080" s="11" t="s">
        <v>286</v>
      </c>
      <c r="N1080" s="11" t="s">
        <v>286</v>
      </c>
      <c r="O1080" s="11" t="s">
        <v>288</v>
      </c>
      <c r="P1080" s="11" t="s">
        <v>289</v>
      </c>
      <c r="Q1080" s="11" t="s">
        <v>286</v>
      </c>
      <c r="R1080" s="11" t="s">
        <v>288</v>
      </c>
      <c r="S1080" s="11" t="s">
        <v>289</v>
      </c>
      <c r="T1080" s="11" t="s">
        <v>289</v>
      </c>
      <c r="U1080" s="11" t="s">
        <v>289</v>
      </c>
      <c r="V1080" s="11" t="s">
        <v>286</v>
      </c>
      <c r="W1080" s="11" t="s">
        <v>289</v>
      </c>
      <c r="X1080" s="11" t="s">
        <v>289</v>
      </c>
      <c r="Y1080" s="11" t="s">
        <v>289</v>
      </c>
      <c r="Z1080" s="11" t="s">
        <v>286</v>
      </c>
      <c r="AA1080" s="152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2</v>
      </c>
    </row>
    <row r="1081" spans="1:65">
      <c r="A1081" s="29"/>
      <c r="B1081" s="19"/>
      <c r="C1081" s="9"/>
      <c r="D1081" s="25" t="s">
        <v>335</v>
      </c>
      <c r="E1081" s="25" t="s">
        <v>335</v>
      </c>
      <c r="F1081" s="25" t="s">
        <v>335</v>
      </c>
      <c r="G1081" s="25" t="s">
        <v>336</v>
      </c>
      <c r="H1081" s="25" t="s">
        <v>337</v>
      </c>
      <c r="I1081" s="25" t="s">
        <v>336</v>
      </c>
      <c r="J1081" s="25" t="s">
        <v>336</v>
      </c>
      <c r="K1081" s="25" t="s">
        <v>336</v>
      </c>
      <c r="L1081" s="25" t="s">
        <v>336</v>
      </c>
      <c r="M1081" s="25" t="s">
        <v>336</v>
      </c>
      <c r="N1081" s="25" t="s">
        <v>337</v>
      </c>
      <c r="O1081" s="25" t="s">
        <v>336</v>
      </c>
      <c r="P1081" s="25" t="s">
        <v>337</v>
      </c>
      <c r="Q1081" s="25" t="s">
        <v>338</v>
      </c>
      <c r="R1081" s="25" t="s">
        <v>337</v>
      </c>
      <c r="S1081" s="25" t="s">
        <v>338</v>
      </c>
      <c r="T1081" s="25" t="s">
        <v>338</v>
      </c>
      <c r="U1081" s="25" t="s">
        <v>339</v>
      </c>
      <c r="V1081" s="25" t="s">
        <v>336</v>
      </c>
      <c r="W1081" s="25" t="s">
        <v>337</v>
      </c>
      <c r="X1081" s="25" t="s">
        <v>337</v>
      </c>
      <c r="Y1081" s="25" t="s">
        <v>336</v>
      </c>
      <c r="Z1081" s="25" t="s">
        <v>119</v>
      </c>
      <c r="AA1081" s="152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3</v>
      </c>
    </row>
    <row r="1082" spans="1:65">
      <c r="A1082" s="29"/>
      <c r="B1082" s="18">
        <v>1</v>
      </c>
      <c r="C1082" s="14">
        <v>1</v>
      </c>
      <c r="D1082" s="21">
        <v>0.52</v>
      </c>
      <c r="E1082" s="146">
        <v>0.6</v>
      </c>
      <c r="F1082" s="21">
        <v>0.57152005769188352</v>
      </c>
      <c r="G1082" s="21">
        <v>0.46</v>
      </c>
      <c r="H1082" s="146" t="s">
        <v>107</v>
      </c>
      <c r="I1082" s="21">
        <v>0.53</v>
      </c>
      <c r="J1082" s="21">
        <v>0.61</v>
      </c>
      <c r="K1082" s="21">
        <v>0.59</v>
      </c>
      <c r="L1082" s="21">
        <v>0.54</v>
      </c>
      <c r="M1082" s="21">
        <v>0.49</v>
      </c>
      <c r="N1082" s="146">
        <v>0.36</v>
      </c>
      <c r="O1082" s="146" t="s">
        <v>96</v>
      </c>
      <c r="P1082" s="146">
        <v>0.5</v>
      </c>
      <c r="Q1082" s="146" t="s">
        <v>105</v>
      </c>
      <c r="R1082" s="146" t="s">
        <v>96</v>
      </c>
      <c r="S1082" s="146">
        <v>0.7</v>
      </c>
      <c r="T1082" s="146" t="s">
        <v>329</v>
      </c>
      <c r="U1082" s="146">
        <v>0.64</v>
      </c>
      <c r="V1082" s="146">
        <v>3.13</v>
      </c>
      <c r="W1082" s="146">
        <v>0.5</v>
      </c>
      <c r="X1082" s="146">
        <v>0.4</v>
      </c>
      <c r="Y1082" s="146">
        <v>0.5</v>
      </c>
      <c r="Z1082" s="146">
        <v>0.5</v>
      </c>
      <c r="AA1082" s="152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>
        <v>1</v>
      </c>
      <c r="C1083" s="9">
        <v>2</v>
      </c>
      <c r="D1083" s="11">
        <v>0.54</v>
      </c>
      <c r="E1083" s="147">
        <v>0.6</v>
      </c>
      <c r="F1083" s="11">
        <v>0.57168740438271337</v>
      </c>
      <c r="G1083" s="11">
        <v>0.52</v>
      </c>
      <c r="H1083" s="147" t="s">
        <v>107</v>
      </c>
      <c r="I1083" s="11">
        <v>0.55000000000000004</v>
      </c>
      <c r="J1083" s="11">
        <v>0.59</v>
      </c>
      <c r="K1083" s="11">
        <v>0.57999999999999996</v>
      </c>
      <c r="L1083" s="11">
        <v>0.48</v>
      </c>
      <c r="M1083" s="11">
        <v>0.49</v>
      </c>
      <c r="N1083" s="147">
        <v>0.35</v>
      </c>
      <c r="O1083" s="147" t="s">
        <v>96</v>
      </c>
      <c r="P1083" s="147">
        <v>0.5</v>
      </c>
      <c r="Q1083" s="147" t="s">
        <v>105</v>
      </c>
      <c r="R1083" s="147" t="s">
        <v>96</v>
      </c>
      <c r="S1083" s="147">
        <v>0.6</v>
      </c>
      <c r="T1083" s="147" t="s">
        <v>329</v>
      </c>
      <c r="U1083" s="147">
        <v>0.69</v>
      </c>
      <c r="V1083" s="147">
        <v>2.82</v>
      </c>
      <c r="W1083" s="147">
        <v>0.6</v>
      </c>
      <c r="X1083" s="147">
        <v>0.4</v>
      </c>
      <c r="Y1083" s="147">
        <v>0.5</v>
      </c>
      <c r="Z1083" s="147">
        <v>0.5</v>
      </c>
      <c r="AA1083" s="152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21</v>
      </c>
    </row>
    <row r="1084" spans="1:65">
      <c r="A1084" s="29"/>
      <c r="B1084" s="19">
        <v>1</v>
      </c>
      <c r="C1084" s="9">
        <v>3</v>
      </c>
      <c r="D1084" s="11">
        <v>0.54</v>
      </c>
      <c r="E1084" s="147">
        <v>0.6</v>
      </c>
      <c r="F1084" s="11">
        <v>0.54449031084273658</v>
      </c>
      <c r="G1084" s="11">
        <v>0.42</v>
      </c>
      <c r="H1084" s="147" t="s">
        <v>107</v>
      </c>
      <c r="I1084" s="11">
        <v>0.53</v>
      </c>
      <c r="J1084" s="11">
        <v>0.56000000000000005</v>
      </c>
      <c r="K1084" s="11">
        <v>0.59</v>
      </c>
      <c r="L1084" s="11">
        <v>0.49</v>
      </c>
      <c r="M1084" s="11">
        <v>0.5</v>
      </c>
      <c r="N1084" s="147">
        <v>0.36</v>
      </c>
      <c r="O1084" s="147" t="s">
        <v>96</v>
      </c>
      <c r="P1084" s="147">
        <v>0.5</v>
      </c>
      <c r="Q1084" s="147" t="s">
        <v>105</v>
      </c>
      <c r="R1084" s="147" t="s">
        <v>96</v>
      </c>
      <c r="S1084" s="147">
        <v>0.6</v>
      </c>
      <c r="T1084" s="147" t="s">
        <v>329</v>
      </c>
      <c r="U1084" s="147">
        <v>0.76</v>
      </c>
      <c r="V1084" s="147">
        <v>3.28</v>
      </c>
      <c r="W1084" s="147">
        <v>0.5</v>
      </c>
      <c r="X1084" s="147">
        <v>0.4</v>
      </c>
      <c r="Y1084" s="147">
        <v>0.6</v>
      </c>
      <c r="Z1084" s="147">
        <v>0.5</v>
      </c>
      <c r="AA1084" s="152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16</v>
      </c>
    </row>
    <row r="1085" spans="1:65">
      <c r="A1085" s="29"/>
      <c r="B1085" s="19">
        <v>1</v>
      </c>
      <c r="C1085" s="9">
        <v>4</v>
      </c>
      <c r="D1085" s="11">
        <v>0.53</v>
      </c>
      <c r="E1085" s="147">
        <v>0.6</v>
      </c>
      <c r="F1085" s="11">
        <v>0.54561508994723396</v>
      </c>
      <c r="G1085" s="11">
        <v>0.46</v>
      </c>
      <c r="H1085" s="147" t="s">
        <v>107</v>
      </c>
      <c r="I1085" s="11">
        <v>0.53</v>
      </c>
      <c r="J1085" s="11">
        <v>0.56999999999999995</v>
      </c>
      <c r="K1085" s="11">
        <v>0.56000000000000005</v>
      </c>
      <c r="L1085" s="11">
        <v>0.51</v>
      </c>
      <c r="M1085" s="148">
        <v>0.55000000000000004</v>
      </c>
      <c r="N1085" s="147">
        <v>0.36</v>
      </c>
      <c r="O1085" s="147" t="s">
        <v>96</v>
      </c>
      <c r="P1085" s="147">
        <v>0.4</v>
      </c>
      <c r="Q1085" s="147" t="s">
        <v>105</v>
      </c>
      <c r="R1085" s="147" t="s">
        <v>96</v>
      </c>
      <c r="S1085" s="147">
        <v>0.6</v>
      </c>
      <c r="T1085" s="147" t="s">
        <v>329</v>
      </c>
      <c r="U1085" s="147">
        <v>0.67</v>
      </c>
      <c r="V1085" s="147">
        <v>3.15</v>
      </c>
      <c r="W1085" s="147">
        <v>0.6</v>
      </c>
      <c r="X1085" s="147">
        <v>0.4</v>
      </c>
      <c r="Y1085" s="147">
        <v>0.5</v>
      </c>
      <c r="Z1085" s="147">
        <v>0.5</v>
      </c>
      <c r="AA1085" s="152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0.53181210405914847</v>
      </c>
    </row>
    <row r="1086" spans="1:65">
      <c r="A1086" s="29"/>
      <c r="B1086" s="19">
        <v>1</v>
      </c>
      <c r="C1086" s="9">
        <v>5</v>
      </c>
      <c r="D1086" s="11">
        <v>0.54</v>
      </c>
      <c r="E1086" s="147">
        <v>0.5</v>
      </c>
      <c r="F1086" s="11">
        <v>0.58437024006758553</v>
      </c>
      <c r="G1086" s="148">
        <v>0.72</v>
      </c>
      <c r="H1086" s="147" t="s">
        <v>107</v>
      </c>
      <c r="I1086" s="11">
        <v>0.56999999999999995</v>
      </c>
      <c r="J1086" s="11">
        <v>0.55000000000000004</v>
      </c>
      <c r="K1086" s="11">
        <v>0.6</v>
      </c>
      <c r="L1086" s="11">
        <v>0.5</v>
      </c>
      <c r="M1086" s="11">
        <v>0.48</v>
      </c>
      <c r="N1086" s="147">
        <v>0.36</v>
      </c>
      <c r="O1086" s="147" t="s">
        <v>96</v>
      </c>
      <c r="P1086" s="147">
        <v>0.4</v>
      </c>
      <c r="Q1086" s="147" t="s">
        <v>105</v>
      </c>
      <c r="R1086" s="147" t="s">
        <v>96</v>
      </c>
      <c r="S1086" s="147">
        <v>0.6</v>
      </c>
      <c r="T1086" s="147" t="s">
        <v>329</v>
      </c>
      <c r="U1086" s="147">
        <v>0.73</v>
      </c>
      <c r="V1086" s="147">
        <v>3.25</v>
      </c>
      <c r="W1086" s="147">
        <v>0.6</v>
      </c>
      <c r="X1086" s="147">
        <v>0.4</v>
      </c>
      <c r="Y1086" s="147">
        <v>0.5</v>
      </c>
      <c r="Z1086" s="147">
        <v>0.5</v>
      </c>
      <c r="AA1086" s="152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120</v>
      </c>
    </row>
    <row r="1087" spans="1:65">
      <c r="A1087" s="29"/>
      <c r="B1087" s="19">
        <v>1</v>
      </c>
      <c r="C1087" s="9">
        <v>6</v>
      </c>
      <c r="D1087" s="11">
        <v>0.52</v>
      </c>
      <c r="E1087" s="147">
        <v>0.6</v>
      </c>
      <c r="F1087" s="11">
        <v>0.53129789190696997</v>
      </c>
      <c r="G1087" s="11">
        <v>0.47</v>
      </c>
      <c r="H1087" s="147" t="s">
        <v>107</v>
      </c>
      <c r="I1087" s="11">
        <v>0.56000000000000005</v>
      </c>
      <c r="J1087" s="11">
        <v>0.56999999999999995</v>
      </c>
      <c r="K1087" s="11">
        <v>0.57999999999999996</v>
      </c>
      <c r="L1087" s="11">
        <v>0.5</v>
      </c>
      <c r="M1087" s="11">
        <v>0.5</v>
      </c>
      <c r="N1087" s="147">
        <v>0.36</v>
      </c>
      <c r="O1087" s="147" t="s">
        <v>96</v>
      </c>
      <c r="P1087" s="147">
        <v>0.5</v>
      </c>
      <c r="Q1087" s="147" t="s">
        <v>105</v>
      </c>
      <c r="R1087" s="147" t="s">
        <v>96</v>
      </c>
      <c r="S1087" s="147">
        <v>0.5</v>
      </c>
      <c r="T1087" s="147" t="s">
        <v>329</v>
      </c>
      <c r="U1087" s="147">
        <v>0.71</v>
      </c>
      <c r="V1087" s="147">
        <v>2.85</v>
      </c>
      <c r="W1087" s="147">
        <v>0.5</v>
      </c>
      <c r="X1087" s="147">
        <v>0.4</v>
      </c>
      <c r="Y1087" s="147">
        <v>0.5</v>
      </c>
      <c r="Z1087" s="147">
        <v>0.5</v>
      </c>
      <c r="AA1087" s="152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20" t="s">
        <v>275</v>
      </c>
      <c r="C1088" s="12"/>
      <c r="D1088" s="22">
        <v>0.53166666666666662</v>
      </c>
      <c r="E1088" s="22">
        <v>0.58333333333333337</v>
      </c>
      <c r="F1088" s="22">
        <v>0.55816349913985386</v>
      </c>
      <c r="G1088" s="22">
        <v>0.5083333333333333</v>
      </c>
      <c r="H1088" s="22" t="s">
        <v>777</v>
      </c>
      <c r="I1088" s="22">
        <v>0.54500000000000004</v>
      </c>
      <c r="J1088" s="22">
        <v>0.57499999999999996</v>
      </c>
      <c r="K1088" s="22">
        <v>0.58333333333333337</v>
      </c>
      <c r="L1088" s="22">
        <v>0.5033333333333333</v>
      </c>
      <c r="M1088" s="22">
        <v>0.50166666666666671</v>
      </c>
      <c r="N1088" s="22">
        <v>0.35833333333333323</v>
      </c>
      <c r="O1088" s="22" t="s">
        <v>777</v>
      </c>
      <c r="P1088" s="22">
        <v>0.46666666666666662</v>
      </c>
      <c r="Q1088" s="22" t="s">
        <v>777</v>
      </c>
      <c r="R1088" s="22" t="s">
        <v>777</v>
      </c>
      <c r="S1088" s="22">
        <v>0.6</v>
      </c>
      <c r="T1088" s="22" t="s">
        <v>777</v>
      </c>
      <c r="U1088" s="22">
        <v>0.69999999999999984</v>
      </c>
      <c r="V1088" s="22">
        <v>3.08</v>
      </c>
      <c r="W1088" s="22">
        <v>0.55000000000000004</v>
      </c>
      <c r="X1088" s="22">
        <v>0.39999999999999997</v>
      </c>
      <c r="Y1088" s="22">
        <v>0.51666666666666672</v>
      </c>
      <c r="Z1088" s="22">
        <v>0.5</v>
      </c>
      <c r="AA1088" s="152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276</v>
      </c>
      <c r="C1089" s="28"/>
      <c r="D1089" s="11">
        <v>0.53500000000000003</v>
      </c>
      <c r="E1089" s="11">
        <v>0.6</v>
      </c>
      <c r="F1089" s="11">
        <v>0.55856757381955879</v>
      </c>
      <c r="G1089" s="11">
        <v>0.46499999999999997</v>
      </c>
      <c r="H1089" s="11" t="s">
        <v>777</v>
      </c>
      <c r="I1089" s="11">
        <v>0.54</v>
      </c>
      <c r="J1089" s="11">
        <v>0.56999999999999995</v>
      </c>
      <c r="K1089" s="11">
        <v>0.58499999999999996</v>
      </c>
      <c r="L1089" s="11">
        <v>0.5</v>
      </c>
      <c r="M1089" s="11">
        <v>0.495</v>
      </c>
      <c r="N1089" s="11">
        <v>0.36</v>
      </c>
      <c r="O1089" s="11" t="s">
        <v>777</v>
      </c>
      <c r="P1089" s="11">
        <v>0.5</v>
      </c>
      <c r="Q1089" s="11" t="s">
        <v>777</v>
      </c>
      <c r="R1089" s="11" t="s">
        <v>777</v>
      </c>
      <c r="S1089" s="11">
        <v>0.6</v>
      </c>
      <c r="T1089" s="11" t="s">
        <v>777</v>
      </c>
      <c r="U1089" s="11">
        <v>0.7</v>
      </c>
      <c r="V1089" s="11">
        <v>3.1399999999999997</v>
      </c>
      <c r="W1089" s="11">
        <v>0.55000000000000004</v>
      </c>
      <c r="X1089" s="11">
        <v>0.4</v>
      </c>
      <c r="Y1089" s="11">
        <v>0.5</v>
      </c>
      <c r="Z1089" s="11">
        <v>0.5</v>
      </c>
      <c r="AA1089" s="152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277</v>
      </c>
      <c r="C1090" s="28"/>
      <c r="D1090" s="23">
        <v>9.8319208025017604E-3</v>
      </c>
      <c r="E1090" s="23">
        <v>4.0824829046386291E-2</v>
      </c>
      <c r="F1090" s="23">
        <v>2.0563396815168073E-2</v>
      </c>
      <c r="G1090" s="23">
        <v>0.10852035139395136</v>
      </c>
      <c r="H1090" s="23" t="s">
        <v>777</v>
      </c>
      <c r="I1090" s="23">
        <v>1.7606816861658992E-2</v>
      </c>
      <c r="J1090" s="23">
        <v>2.167948338867878E-2</v>
      </c>
      <c r="K1090" s="23">
        <v>1.3662601021279438E-2</v>
      </c>
      <c r="L1090" s="23">
        <v>2.0655911179772911E-2</v>
      </c>
      <c r="M1090" s="23">
        <v>2.483277404291892E-2</v>
      </c>
      <c r="N1090" s="23">
        <v>4.0824829046386332E-3</v>
      </c>
      <c r="O1090" s="23" t="s">
        <v>777</v>
      </c>
      <c r="P1090" s="23">
        <v>5.1639777949432822E-2</v>
      </c>
      <c r="Q1090" s="23" t="s">
        <v>777</v>
      </c>
      <c r="R1090" s="23" t="s">
        <v>777</v>
      </c>
      <c r="S1090" s="23">
        <v>6.3245553203367569E-2</v>
      </c>
      <c r="T1090" s="23" t="s">
        <v>777</v>
      </c>
      <c r="U1090" s="23">
        <v>4.2895221179054421E-2</v>
      </c>
      <c r="V1090" s="23">
        <v>0.19839354828219588</v>
      </c>
      <c r="W1090" s="23">
        <v>5.4772255750516599E-2</v>
      </c>
      <c r="X1090" s="23">
        <v>6.0809419444881171E-17</v>
      </c>
      <c r="Y1090" s="23">
        <v>4.0824829046386291E-2</v>
      </c>
      <c r="Z1090" s="23">
        <v>0</v>
      </c>
      <c r="AA1090" s="204"/>
      <c r="AB1090" s="205"/>
      <c r="AC1090" s="205"/>
      <c r="AD1090" s="205"/>
      <c r="AE1090" s="205"/>
      <c r="AF1090" s="205"/>
      <c r="AG1090" s="205"/>
      <c r="AH1090" s="205"/>
      <c r="AI1090" s="205"/>
      <c r="AJ1090" s="205"/>
      <c r="AK1090" s="205"/>
      <c r="AL1090" s="205"/>
      <c r="AM1090" s="205"/>
      <c r="AN1090" s="205"/>
      <c r="AO1090" s="205"/>
      <c r="AP1090" s="205"/>
      <c r="AQ1090" s="205"/>
      <c r="AR1090" s="205"/>
      <c r="AS1090" s="205"/>
      <c r="AT1090" s="205"/>
      <c r="AU1090" s="205"/>
      <c r="AV1090" s="205"/>
      <c r="AW1090" s="205"/>
      <c r="AX1090" s="205"/>
      <c r="AY1090" s="205"/>
      <c r="AZ1090" s="205"/>
      <c r="BA1090" s="205"/>
      <c r="BB1090" s="205"/>
      <c r="BC1090" s="205"/>
      <c r="BD1090" s="205"/>
      <c r="BE1090" s="205"/>
      <c r="BF1090" s="205"/>
      <c r="BG1090" s="205"/>
      <c r="BH1090" s="205"/>
      <c r="BI1090" s="205"/>
      <c r="BJ1090" s="205"/>
      <c r="BK1090" s="205"/>
      <c r="BL1090" s="205"/>
      <c r="BM1090" s="56"/>
    </row>
    <row r="1091" spans="1:65">
      <c r="A1091" s="29"/>
      <c r="B1091" s="3" t="s">
        <v>87</v>
      </c>
      <c r="C1091" s="28"/>
      <c r="D1091" s="13">
        <v>1.8492641007840302E-2</v>
      </c>
      <c r="E1091" s="13">
        <v>6.9985421222376498E-2</v>
      </c>
      <c r="F1091" s="13">
        <v>3.6841170816179963E-2</v>
      </c>
      <c r="G1091" s="13">
        <v>0.21348265847990433</v>
      </c>
      <c r="H1091" s="13" t="s">
        <v>777</v>
      </c>
      <c r="I1091" s="13">
        <v>3.2306085984695393E-2</v>
      </c>
      <c r="J1091" s="13">
        <v>3.7703449371615273E-2</v>
      </c>
      <c r="K1091" s="13">
        <v>2.3421601750764749E-2</v>
      </c>
      <c r="L1091" s="13">
        <v>4.1038234131999161E-2</v>
      </c>
      <c r="M1091" s="13">
        <v>4.9500546264954655E-2</v>
      </c>
      <c r="N1091" s="13">
        <v>1.1392975547828747E-2</v>
      </c>
      <c r="O1091" s="13" t="s">
        <v>777</v>
      </c>
      <c r="P1091" s="13">
        <v>0.11065666703449892</v>
      </c>
      <c r="Q1091" s="13" t="s">
        <v>777</v>
      </c>
      <c r="R1091" s="13" t="s">
        <v>777</v>
      </c>
      <c r="S1091" s="13">
        <v>0.10540925533894595</v>
      </c>
      <c r="T1091" s="13" t="s">
        <v>777</v>
      </c>
      <c r="U1091" s="13">
        <v>6.1278887398649187E-2</v>
      </c>
      <c r="V1091" s="13">
        <v>6.4413489702011648E-2</v>
      </c>
      <c r="W1091" s="13">
        <v>9.9585919546393814E-2</v>
      </c>
      <c r="X1091" s="13">
        <v>1.5202354861220294E-16</v>
      </c>
      <c r="Y1091" s="13">
        <v>7.9015798154296032E-2</v>
      </c>
      <c r="Z1091" s="13">
        <v>0</v>
      </c>
      <c r="AA1091" s="152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278</v>
      </c>
      <c r="C1092" s="28"/>
      <c r="D1092" s="13">
        <v>-2.734751453977724E-4</v>
      </c>
      <c r="E1092" s="13">
        <v>9.6878632285613886E-2</v>
      </c>
      <c r="F1092" s="13">
        <v>4.9550198048472049E-2</v>
      </c>
      <c r="G1092" s="13">
        <v>-4.4148620436822217E-2</v>
      </c>
      <c r="H1092" s="13" t="s">
        <v>777</v>
      </c>
      <c r="I1092" s="13">
        <v>2.4798036449702243E-2</v>
      </c>
      <c r="J1092" s="13">
        <v>8.1208937538676418E-2</v>
      </c>
      <c r="K1092" s="13">
        <v>9.6878632285613886E-2</v>
      </c>
      <c r="L1092" s="13">
        <v>-5.3550437284984653E-2</v>
      </c>
      <c r="M1092" s="13">
        <v>-5.6684376234372058E-2</v>
      </c>
      <c r="N1092" s="13">
        <v>-0.32620312588169453</v>
      </c>
      <c r="O1092" s="13" t="s">
        <v>777</v>
      </c>
      <c r="P1092" s="13">
        <v>-0.122497094171509</v>
      </c>
      <c r="Q1092" s="13" t="s">
        <v>777</v>
      </c>
      <c r="R1092" s="13" t="s">
        <v>777</v>
      </c>
      <c r="S1092" s="13">
        <v>0.1282180217794886</v>
      </c>
      <c r="T1092" s="13" t="s">
        <v>777</v>
      </c>
      <c r="U1092" s="13">
        <v>0.31625435874273644</v>
      </c>
      <c r="V1092" s="13">
        <v>4.7915191784680413</v>
      </c>
      <c r="W1092" s="13">
        <v>3.419985329786468E-2</v>
      </c>
      <c r="X1092" s="13">
        <v>-0.24785465214700775</v>
      </c>
      <c r="Y1092" s="13">
        <v>-2.8478925689884749E-2</v>
      </c>
      <c r="Z1092" s="13">
        <v>-5.9818315183759574E-2</v>
      </c>
      <c r="AA1092" s="152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45" t="s">
        <v>279</v>
      </c>
      <c r="C1093" s="46"/>
      <c r="D1093" s="44">
        <v>0.36</v>
      </c>
      <c r="E1093" s="44" t="s">
        <v>280</v>
      </c>
      <c r="F1093" s="44">
        <v>0.09</v>
      </c>
      <c r="G1093" s="44">
        <v>0.6</v>
      </c>
      <c r="H1093" s="44">
        <v>19.829999999999998</v>
      </c>
      <c r="I1093" s="44">
        <v>0.22</v>
      </c>
      <c r="J1093" s="44">
        <v>0.09</v>
      </c>
      <c r="K1093" s="44">
        <v>0.17</v>
      </c>
      <c r="L1093" s="44">
        <v>0.65</v>
      </c>
      <c r="M1093" s="44">
        <v>0.67</v>
      </c>
      <c r="N1093" s="44">
        <v>2.14</v>
      </c>
      <c r="O1093" s="44">
        <v>45.47</v>
      </c>
      <c r="P1093" s="44" t="s">
        <v>280</v>
      </c>
      <c r="Q1093" s="44">
        <v>0.68</v>
      </c>
      <c r="R1093" s="44">
        <v>45.47</v>
      </c>
      <c r="S1093" s="44" t="s">
        <v>280</v>
      </c>
      <c r="T1093" s="44">
        <v>96.75</v>
      </c>
      <c r="U1093" s="44">
        <v>1.37</v>
      </c>
      <c r="V1093" s="44">
        <v>25.78</v>
      </c>
      <c r="W1093" s="44" t="s">
        <v>280</v>
      </c>
      <c r="X1093" s="44" t="s">
        <v>280</v>
      </c>
      <c r="Y1093" s="44" t="s">
        <v>280</v>
      </c>
      <c r="Z1093" s="44" t="s">
        <v>280</v>
      </c>
      <c r="AA1093" s="152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B1094" s="30" t="s">
        <v>351</v>
      </c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BM1094" s="55"/>
    </row>
    <row r="1095" spans="1:65">
      <c r="BM1095" s="55"/>
    </row>
    <row r="1096" spans="1:65" ht="15">
      <c r="B1096" s="8" t="s">
        <v>697</v>
      </c>
      <c r="BM1096" s="27" t="s">
        <v>67</v>
      </c>
    </row>
    <row r="1097" spans="1:65" ht="15">
      <c r="A1097" s="24" t="s">
        <v>38</v>
      </c>
      <c r="B1097" s="18" t="s">
        <v>114</v>
      </c>
      <c r="C1097" s="15" t="s">
        <v>115</v>
      </c>
      <c r="D1097" s="16" t="s">
        <v>244</v>
      </c>
      <c r="E1097" s="17" t="s">
        <v>244</v>
      </c>
      <c r="F1097" s="17" t="s">
        <v>244</v>
      </c>
      <c r="G1097" s="17" t="s">
        <v>244</v>
      </c>
      <c r="H1097" s="17" t="s">
        <v>244</v>
      </c>
      <c r="I1097" s="17" t="s">
        <v>244</v>
      </c>
      <c r="J1097" s="17" t="s">
        <v>244</v>
      </c>
      <c r="K1097" s="17" t="s">
        <v>244</v>
      </c>
      <c r="L1097" s="17" t="s">
        <v>244</v>
      </c>
      <c r="M1097" s="17" t="s">
        <v>244</v>
      </c>
      <c r="N1097" s="17" t="s">
        <v>244</v>
      </c>
      <c r="O1097" s="17" t="s">
        <v>244</v>
      </c>
      <c r="P1097" s="17" t="s">
        <v>244</v>
      </c>
      <c r="Q1097" s="17" t="s">
        <v>244</v>
      </c>
      <c r="R1097" s="17" t="s">
        <v>244</v>
      </c>
      <c r="S1097" s="17" t="s">
        <v>244</v>
      </c>
      <c r="T1097" s="17" t="s">
        <v>244</v>
      </c>
      <c r="U1097" s="17" t="s">
        <v>244</v>
      </c>
      <c r="V1097" s="17" t="s">
        <v>244</v>
      </c>
      <c r="W1097" s="17" t="s">
        <v>244</v>
      </c>
      <c r="X1097" s="17" t="s">
        <v>244</v>
      </c>
      <c r="Y1097" s="152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245</v>
      </c>
      <c r="C1098" s="9" t="s">
        <v>245</v>
      </c>
      <c r="D1098" s="150" t="s">
        <v>247</v>
      </c>
      <c r="E1098" s="151" t="s">
        <v>248</v>
      </c>
      <c r="F1098" s="151" t="s">
        <v>249</v>
      </c>
      <c r="G1098" s="151" t="s">
        <v>252</v>
      </c>
      <c r="H1098" s="151" t="s">
        <v>253</v>
      </c>
      <c r="I1098" s="151" t="s">
        <v>254</v>
      </c>
      <c r="J1098" s="151" t="s">
        <v>255</v>
      </c>
      <c r="K1098" s="151" t="s">
        <v>256</v>
      </c>
      <c r="L1098" s="151" t="s">
        <v>257</v>
      </c>
      <c r="M1098" s="151" t="s">
        <v>258</v>
      </c>
      <c r="N1098" s="151" t="s">
        <v>260</v>
      </c>
      <c r="O1098" s="151" t="s">
        <v>261</v>
      </c>
      <c r="P1098" s="151" t="s">
        <v>262</v>
      </c>
      <c r="Q1098" s="151" t="s">
        <v>263</v>
      </c>
      <c r="R1098" s="151" t="s">
        <v>264</v>
      </c>
      <c r="S1098" s="151" t="s">
        <v>265</v>
      </c>
      <c r="T1098" s="151" t="s">
        <v>283</v>
      </c>
      <c r="U1098" s="151" t="s">
        <v>305</v>
      </c>
      <c r="V1098" s="151" t="s">
        <v>284</v>
      </c>
      <c r="W1098" s="151" t="s">
        <v>267</v>
      </c>
      <c r="X1098" s="151" t="s">
        <v>285</v>
      </c>
      <c r="Y1098" s="152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286</v>
      </c>
      <c r="E1099" s="11" t="s">
        <v>289</v>
      </c>
      <c r="F1099" s="11" t="s">
        <v>289</v>
      </c>
      <c r="G1099" s="11" t="s">
        <v>288</v>
      </c>
      <c r="H1099" s="11" t="s">
        <v>286</v>
      </c>
      <c r="I1099" s="11" t="s">
        <v>286</v>
      </c>
      <c r="J1099" s="11" t="s">
        <v>286</v>
      </c>
      <c r="K1099" s="11" t="s">
        <v>286</v>
      </c>
      <c r="L1099" s="11" t="s">
        <v>286</v>
      </c>
      <c r="M1099" s="11" t="s">
        <v>286</v>
      </c>
      <c r="N1099" s="11" t="s">
        <v>289</v>
      </c>
      <c r="O1099" s="11" t="s">
        <v>286</v>
      </c>
      <c r="P1099" s="11" t="s">
        <v>288</v>
      </c>
      <c r="Q1099" s="11" t="s">
        <v>289</v>
      </c>
      <c r="R1099" s="11" t="s">
        <v>286</v>
      </c>
      <c r="S1099" s="11" t="s">
        <v>289</v>
      </c>
      <c r="T1099" s="11" t="s">
        <v>289</v>
      </c>
      <c r="U1099" s="11" t="s">
        <v>286</v>
      </c>
      <c r="V1099" s="11" t="s">
        <v>286</v>
      </c>
      <c r="W1099" s="11" t="s">
        <v>289</v>
      </c>
      <c r="X1099" s="11" t="s">
        <v>289</v>
      </c>
      <c r="Y1099" s="152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 t="s">
        <v>335</v>
      </c>
      <c r="E1100" s="25" t="s">
        <v>335</v>
      </c>
      <c r="F1100" s="25" t="s">
        <v>335</v>
      </c>
      <c r="G1100" s="25" t="s">
        <v>337</v>
      </c>
      <c r="H1100" s="25" t="s">
        <v>336</v>
      </c>
      <c r="I1100" s="25" t="s">
        <v>336</v>
      </c>
      <c r="J1100" s="25" t="s">
        <v>336</v>
      </c>
      <c r="K1100" s="25" t="s">
        <v>336</v>
      </c>
      <c r="L1100" s="25" t="s">
        <v>336</v>
      </c>
      <c r="M1100" s="25" t="s">
        <v>337</v>
      </c>
      <c r="N1100" s="25" t="s">
        <v>337</v>
      </c>
      <c r="O1100" s="25" t="s">
        <v>338</v>
      </c>
      <c r="P1100" s="25" t="s">
        <v>337</v>
      </c>
      <c r="Q1100" s="25" t="s">
        <v>338</v>
      </c>
      <c r="R1100" s="25" t="s">
        <v>336</v>
      </c>
      <c r="S1100" s="25" t="s">
        <v>338</v>
      </c>
      <c r="T1100" s="25" t="s">
        <v>339</v>
      </c>
      <c r="U1100" s="25" t="s">
        <v>337</v>
      </c>
      <c r="V1100" s="25" t="s">
        <v>336</v>
      </c>
      <c r="W1100" s="25" t="s">
        <v>337</v>
      </c>
      <c r="X1100" s="25" t="s">
        <v>336</v>
      </c>
      <c r="Y1100" s="152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</v>
      </c>
    </row>
    <row r="1101" spans="1:65">
      <c r="A1101" s="29"/>
      <c r="B1101" s="18">
        <v>1</v>
      </c>
      <c r="C1101" s="14">
        <v>1</v>
      </c>
      <c r="D1101" s="21">
        <v>6.07</v>
      </c>
      <c r="E1101" s="146">
        <v>7.8</v>
      </c>
      <c r="F1101" s="21">
        <v>6.2189239644558265</v>
      </c>
      <c r="G1101" s="21">
        <v>5.7</v>
      </c>
      <c r="H1101" s="21">
        <v>5.68</v>
      </c>
      <c r="I1101" s="21">
        <v>5.53</v>
      </c>
      <c r="J1101" s="21">
        <v>5.95</v>
      </c>
      <c r="K1101" s="21">
        <v>5.13</v>
      </c>
      <c r="L1101" s="21">
        <v>5.5</v>
      </c>
      <c r="M1101" s="21">
        <v>7.01</v>
      </c>
      <c r="N1101" s="21">
        <v>5.82</v>
      </c>
      <c r="O1101" s="21">
        <v>6.083704724621616</v>
      </c>
      <c r="P1101" s="21">
        <v>6.3</v>
      </c>
      <c r="Q1101" s="21">
        <v>6.3</v>
      </c>
      <c r="R1101" s="146">
        <v>8.5453200000000002</v>
      </c>
      <c r="S1101" s="146">
        <v>5</v>
      </c>
      <c r="T1101" s="21">
        <v>6.91</v>
      </c>
      <c r="U1101" s="21">
        <v>7.05</v>
      </c>
      <c r="V1101" s="21">
        <v>6.06</v>
      </c>
      <c r="W1101" s="21">
        <v>5.72</v>
      </c>
      <c r="X1101" s="21">
        <v>6.24</v>
      </c>
      <c r="Y1101" s="152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6.07</v>
      </c>
      <c r="E1102" s="147">
        <v>7.7000000000000011</v>
      </c>
      <c r="F1102" s="11">
        <v>6.1693948876353133</v>
      </c>
      <c r="G1102" s="11">
        <v>5.6</v>
      </c>
      <c r="H1102" s="11">
        <v>5.42</v>
      </c>
      <c r="I1102" s="11">
        <v>5.56</v>
      </c>
      <c r="J1102" s="11">
        <v>6.31</v>
      </c>
      <c r="K1102" s="11">
        <v>5.36</v>
      </c>
      <c r="L1102" s="11">
        <v>5.68</v>
      </c>
      <c r="M1102" s="11">
        <v>6.85</v>
      </c>
      <c r="N1102" s="11">
        <v>5.79</v>
      </c>
      <c r="O1102" s="11">
        <v>6.196411719058041</v>
      </c>
      <c r="P1102" s="11">
        <v>6.9</v>
      </c>
      <c r="Q1102" s="11">
        <v>6.1</v>
      </c>
      <c r="R1102" s="147">
        <v>8.5453200000000002</v>
      </c>
      <c r="S1102" s="147">
        <v>5</v>
      </c>
      <c r="T1102" s="11">
        <v>7.7600000000000007</v>
      </c>
      <c r="U1102" s="11">
        <v>6.6</v>
      </c>
      <c r="V1102" s="11">
        <v>6.14</v>
      </c>
      <c r="W1102" s="11">
        <v>5.79</v>
      </c>
      <c r="X1102" s="11">
        <v>6.33</v>
      </c>
      <c r="Y1102" s="152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22</v>
      </c>
    </row>
    <row r="1103" spans="1:65">
      <c r="A1103" s="29"/>
      <c r="B1103" s="19">
        <v>1</v>
      </c>
      <c r="C1103" s="9">
        <v>3</v>
      </c>
      <c r="D1103" s="11">
        <v>6.04</v>
      </c>
      <c r="E1103" s="147">
        <v>7.63</v>
      </c>
      <c r="F1103" s="11">
        <v>6.2251605314604914</v>
      </c>
      <c r="G1103" s="11">
        <v>5.6</v>
      </c>
      <c r="H1103" s="11">
        <v>5.56</v>
      </c>
      <c r="I1103" s="11">
        <v>5.63</v>
      </c>
      <c r="J1103" s="11">
        <v>6.22</v>
      </c>
      <c r="K1103" s="11">
        <v>5.21</v>
      </c>
      <c r="L1103" s="11">
        <v>5.52</v>
      </c>
      <c r="M1103" s="11">
        <v>6.65</v>
      </c>
      <c r="N1103" s="11">
        <v>5.95</v>
      </c>
      <c r="O1103" s="11">
        <v>6.1082863992225054</v>
      </c>
      <c r="P1103" s="11">
        <v>6.4</v>
      </c>
      <c r="Q1103" s="11">
        <v>6.1</v>
      </c>
      <c r="R1103" s="148">
        <v>8.8191600000000001</v>
      </c>
      <c r="S1103" s="147">
        <v>6</v>
      </c>
      <c r="T1103" s="148">
        <v>8.11</v>
      </c>
      <c r="U1103" s="11">
        <v>5.96</v>
      </c>
      <c r="V1103" s="11">
        <v>6.35</v>
      </c>
      <c r="W1103" s="11">
        <v>5.56</v>
      </c>
      <c r="X1103" s="11">
        <v>6.36</v>
      </c>
      <c r="Y1103" s="152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6.08</v>
      </c>
      <c r="E1104" s="147">
        <v>7.85</v>
      </c>
      <c r="F1104" s="11">
        <v>6.2453440742165114</v>
      </c>
      <c r="G1104" s="11">
        <v>5.8</v>
      </c>
      <c r="H1104" s="11">
        <v>5.59</v>
      </c>
      <c r="I1104" s="11">
        <v>5.41</v>
      </c>
      <c r="J1104" s="11">
        <v>5.81</v>
      </c>
      <c r="K1104" s="11">
        <v>5.33</v>
      </c>
      <c r="L1104" s="11">
        <v>5.67</v>
      </c>
      <c r="M1104" s="11">
        <v>6.89</v>
      </c>
      <c r="N1104" s="11">
        <v>5.83</v>
      </c>
      <c r="O1104" s="11">
        <v>6.0208962740113066</v>
      </c>
      <c r="P1104" s="11">
        <v>6.1</v>
      </c>
      <c r="Q1104" s="11">
        <v>5.9</v>
      </c>
      <c r="R1104" s="147">
        <v>8.7044999999999995</v>
      </c>
      <c r="S1104" s="147">
        <v>6</v>
      </c>
      <c r="T1104" s="11">
        <v>6.79</v>
      </c>
      <c r="U1104" s="11">
        <v>5.96</v>
      </c>
      <c r="V1104" s="11">
        <v>6.23</v>
      </c>
      <c r="W1104" s="11">
        <v>5.96</v>
      </c>
      <c r="X1104" s="11">
        <v>6.47</v>
      </c>
      <c r="Y1104" s="152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6.0591109886308363</v>
      </c>
    </row>
    <row r="1105" spans="1:65">
      <c r="A1105" s="29"/>
      <c r="B1105" s="19">
        <v>1</v>
      </c>
      <c r="C1105" s="9">
        <v>5</v>
      </c>
      <c r="D1105" s="11">
        <v>6.03</v>
      </c>
      <c r="E1105" s="147">
        <v>7.74</v>
      </c>
      <c r="F1105" s="11">
        <v>6.1717502579419978</v>
      </c>
      <c r="G1105" s="11">
        <v>5.6</v>
      </c>
      <c r="H1105" s="11">
        <v>5.52</v>
      </c>
      <c r="I1105" s="11">
        <v>5.56</v>
      </c>
      <c r="J1105" s="11">
        <v>5.97</v>
      </c>
      <c r="K1105" s="11">
        <v>5.31</v>
      </c>
      <c r="L1105" s="11">
        <v>5.68</v>
      </c>
      <c r="M1105" s="11">
        <v>7</v>
      </c>
      <c r="N1105" s="11">
        <v>5.83</v>
      </c>
      <c r="O1105" s="11">
        <v>6.1711681603714608</v>
      </c>
      <c r="P1105" s="11">
        <v>6.8</v>
      </c>
      <c r="Q1105" s="11">
        <v>6.2</v>
      </c>
      <c r="R1105" s="147">
        <v>8.4936599999999984</v>
      </c>
      <c r="S1105" s="147">
        <v>5</v>
      </c>
      <c r="T1105" s="148">
        <v>7.85</v>
      </c>
      <c r="U1105" s="11">
        <v>6.46</v>
      </c>
      <c r="V1105" s="11">
        <v>6.41</v>
      </c>
      <c r="W1105" s="11">
        <v>5.4</v>
      </c>
      <c r="X1105" s="11">
        <v>6.48</v>
      </c>
      <c r="Y1105" s="152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121</v>
      </c>
    </row>
    <row r="1106" spans="1:65">
      <c r="A1106" s="29"/>
      <c r="B1106" s="19">
        <v>1</v>
      </c>
      <c r="C1106" s="9">
        <v>6</v>
      </c>
      <c r="D1106" s="11">
        <v>6.11</v>
      </c>
      <c r="E1106" s="147">
        <v>7.79</v>
      </c>
      <c r="F1106" s="11">
        <v>6.1345212490250463</v>
      </c>
      <c r="G1106" s="11">
        <v>5.6</v>
      </c>
      <c r="H1106" s="11">
        <v>5.21</v>
      </c>
      <c r="I1106" s="11">
        <v>5.47</v>
      </c>
      <c r="J1106" s="11">
        <v>5.83</v>
      </c>
      <c r="K1106" s="11">
        <v>5.21</v>
      </c>
      <c r="L1106" s="11">
        <v>5.81</v>
      </c>
      <c r="M1106" s="11">
        <v>6.81</v>
      </c>
      <c r="N1106" s="11">
        <v>5.86</v>
      </c>
      <c r="O1106" s="11">
        <v>6.1784245301103109</v>
      </c>
      <c r="P1106" s="11">
        <v>6.9</v>
      </c>
      <c r="Q1106" s="11">
        <v>5.9</v>
      </c>
      <c r="R1106" s="147">
        <v>8.5104600000000001</v>
      </c>
      <c r="S1106" s="147">
        <v>6</v>
      </c>
      <c r="T1106" s="148">
        <v>7.8600000000000012</v>
      </c>
      <c r="U1106" s="11">
        <v>5.75</v>
      </c>
      <c r="V1106" s="11">
        <v>6.1</v>
      </c>
      <c r="W1106" s="11">
        <v>5.61</v>
      </c>
      <c r="X1106" s="11">
        <v>6.42</v>
      </c>
      <c r="Y1106" s="152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275</v>
      </c>
      <c r="C1107" s="12"/>
      <c r="D1107" s="22">
        <v>6.0666666666666664</v>
      </c>
      <c r="E1107" s="22">
        <v>7.751666666666666</v>
      </c>
      <c r="F1107" s="22">
        <v>6.1941824941225319</v>
      </c>
      <c r="G1107" s="22">
        <v>5.6499999999999995</v>
      </c>
      <c r="H1107" s="22">
        <v>5.4966666666666661</v>
      </c>
      <c r="I1107" s="22">
        <v>5.5266666666666664</v>
      </c>
      <c r="J1107" s="22">
        <v>6.0149999999999997</v>
      </c>
      <c r="K1107" s="22">
        <v>5.2583333333333337</v>
      </c>
      <c r="L1107" s="22">
        <v>5.6433333333333335</v>
      </c>
      <c r="M1107" s="22">
        <v>6.8683333333333332</v>
      </c>
      <c r="N1107" s="22">
        <v>5.8466666666666667</v>
      </c>
      <c r="O1107" s="22">
        <v>6.1264819678992062</v>
      </c>
      <c r="P1107" s="22">
        <v>6.5666666666666664</v>
      </c>
      <c r="Q1107" s="22">
        <v>6.083333333333333</v>
      </c>
      <c r="R1107" s="22">
        <v>8.6030700000000007</v>
      </c>
      <c r="S1107" s="22">
        <v>5.5</v>
      </c>
      <c r="T1107" s="22">
        <v>7.5466666666666669</v>
      </c>
      <c r="U1107" s="22">
        <v>6.2966666666666669</v>
      </c>
      <c r="V1107" s="22">
        <v>6.2149999999999999</v>
      </c>
      <c r="W1107" s="22">
        <v>5.6733333333333329</v>
      </c>
      <c r="X1107" s="22">
        <v>6.3833333333333329</v>
      </c>
      <c r="Y1107" s="152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276</v>
      </c>
      <c r="C1108" s="28"/>
      <c r="D1108" s="11">
        <v>6.07</v>
      </c>
      <c r="E1108" s="11">
        <v>7.7650000000000006</v>
      </c>
      <c r="F1108" s="11">
        <v>6.1953371111989117</v>
      </c>
      <c r="G1108" s="11">
        <v>5.6</v>
      </c>
      <c r="H1108" s="11">
        <v>5.5399999999999991</v>
      </c>
      <c r="I1108" s="11">
        <v>5.5449999999999999</v>
      </c>
      <c r="J1108" s="11">
        <v>5.96</v>
      </c>
      <c r="K1108" s="11">
        <v>5.26</v>
      </c>
      <c r="L1108" s="11">
        <v>5.6749999999999998</v>
      </c>
      <c r="M1108" s="11">
        <v>6.8699999999999992</v>
      </c>
      <c r="N1108" s="11">
        <v>5.83</v>
      </c>
      <c r="O1108" s="11">
        <v>6.1397272797969826</v>
      </c>
      <c r="P1108" s="11">
        <v>6.6</v>
      </c>
      <c r="Q1108" s="11">
        <v>6.1</v>
      </c>
      <c r="R1108" s="11">
        <v>8.5453200000000002</v>
      </c>
      <c r="S1108" s="11">
        <v>5.5</v>
      </c>
      <c r="T1108" s="11">
        <v>7.8049999999999997</v>
      </c>
      <c r="U1108" s="11">
        <v>6.21</v>
      </c>
      <c r="V1108" s="11">
        <v>6.1850000000000005</v>
      </c>
      <c r="W1108" s="11">
        <v>5.665</v>
      </c>
      <c r="X1108" s="11">
        <v>6.3900000000000006</v>
      </c>
      <c r="Y1108" s="152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277</v>
      </c>
      <c r="C1109" s="28"/>
      <c r="D1109" s="23">
        <v>2.8751811537130481E-2</v>
      </c>
      <c r="E1109" s="23">
        <v>7.8845841150098919E-2</v>
      </c>
      <c r="F1109" s="23">
        <v>4.2110286751065248E-2</v>
      </c>
      <c r="G1109" s="23">
        <v>8.3666002653407678E-2</v>
      </c>
      <c r="H1109" s="23">
        <v>0.16427619020012194</v>
      </c>
      <c r="I1109" s="23">
        <v>7.7114633284913262E-2</v>
      </c>
      <c r="J1109" s="23">
        <v>0.20569394740730695</v>
      </c>
      <c r="K1109" s="23">
        <v>8.8637839925545803E-2</v>
      </c>
      <c r="L1109" s="23">
        <v>0.115700763466222</v>
      </c>
      <c r="M1109" s="23">
        <v>0.13362883920272089</v>
      </c>
      <c r="N1109" s="23">
        <v>5.5377492419453875E-2</v>
      </c>
      <c r="O1109" s="23">
        <v>6.7667371279733241E-2</v>
      </c>
      <c r="P1109" s="23">
        <v>0.34448028487370191</v>
      </c>
      <c r="Q1109" s="23">
        <v>0.16020819787597201</v>
      </c>
      <c r="R1109" s="23">
        <v>0.12976919372485923</v>
      </c>
      <c r="S1109" s="23">
        <v>0.54772255750516607</v>
      </c>
      <c r="T1109" s="23">
        <v>0.5533413654035515</v>
      </c>
      <c r="U1109" s="23">
        <v>0.49228717905981118</v>
      </c>
      <c r="V1109" s="23">
        <v>0.14096098751072952</v>
      </c>
      <c r="W1109" s="23">
        <v>0.19469634476966083</v>
      </c>
      <c r="X1109" s="23">
        <v>9.1796877216311981E-2</v>
      </c>
      <c r="Y1109" s="204"/>
      <c r="Z1109" s="205"/>
      <c r="AA1109" s="205"/>
      <c r="AB1109" s="205"/>
      <c r="AC1109" s="205"/>
      <c r="AD1109" s="205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05"/>
      <c r="AT1109" s="205"/>
      <c r="AU1109" s="205"/>
      <c r="AV1109" s="205"/>
      <c r="AW1109" s="205"/>
      <c r="AX1109" s="205"/>
      <c r="AY1109" s="205"/>
      <c r="AZ1109" s="205"/>
      <c r="BA1109" s="205"/>
      <c r="BB1109" s="205"/>
      <c r="BC1109" s="205"/>
      <c r="BD1109" s="205"/>
      <c r="BE1109" s="205"/>
      <c r="BF1109" s="205"/>
      <c r="BG1109" s="205"/>
      <c r="BH1109" s="205"/>
      <c r="BI1109" s="205"/>
      <c r="BJ1109" s="205"/>
      <c r="BK1109" s="205"/>
      <c r="BL1109" s="205"/>
      <c r="BM1109" s="56"/>
    </row>
    <row r="1110" spans="1:65">
      <c r="A1110" s="29"/>
      <c r="B1110" s="3" t="s">
        <v>87</v>
      </c>
      <c r="C1110" s="28"/>
      <c r="D1110" s="13">
        <v>4.7393095940324974E-3</v>
      </c>
      <c r="E1110" s="13">
        <v>1.0171469509795604E-2</v>
      </c>
      <c r="F1110" s="13">
        <v>6.798360686179717E-3</v>
      </c>
      <c r="G1110" s="13">
        <v>1.4808142062550033E-2</v>
      </c>
      <c r="H1110" s="13">
        <v>2.9886511255328433E-2</v>
      </c>
      <c r="I1110" s="13">
        <v>1.3953190582312413E-2</v>
      </c>
      <c r="J1110" s="13">
        <v>3.4196832486667827E-2</v>
      </c>
      <c r="K1110" s="13">
        <v>1.6856641507235332E-2</v>
      </c>
      <c r="L1110" s="13">
        <v>2.0502202622484703E-2</v>
      </c>
      <c r="M1110" s="13">
        <v>1.9455788284793142E-2</v>
      </c>
      <c r="N1110" s="13">
        <v>9.471634963418565E-3</v>
      </c>
      <c r="O1110" s="13">
        <v>1.1045061690263432E-2</v>
      </c>
      <c r="P1110" s="13">
        <v>5.2458926630512985E-2</v>
      </c>
      <c r="Q1110" s="13">
        <v>2.6335594171392661E-2</v>
      </c>
      <c r="R1110" s="13">
        <v>1.5084056473428581E-2</v>
      </c>
      <c r="S1110" s="13">
        <v>9.9585919546393828E-2</v>
      </c>
      <c r="T1110" s="13">
        <v>7.3322619090576607E-2</v>
      </c>
      <c r="U1110" s="13">
        <v>7.8182188310187056E-2</v>
      </c>
      <c r="V1110" s="13">
        <v>2.268077031548343E-2</v>
      </c>
      <c r="W1110" s="13">
        <v>3.4317804600997801E-2</v>
      </c>
      <c r="X1110" s="13">
        <v>1.4380711835453575E-2</v>
      </c>
      <c r="Y1110" s="152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278</v>
      </c>
      <c r="C1111" s="28"/>
      <c r="D1111" s="13">
        <v>1.2469944930877386E-3</v>
      </c>
      <c r="E1111" s="13">
        <v>0.27934059653498644</v>
      </c>
      <c r="F1111" s="13">
        <v>2.2292297623387469E-2</v>
      </c>
      <c r="G1111" s="13">
        <v>-6.7519969414404635E-2</v>
      </c>
      <c r="H1111" s="13">
        <v>-9.2826212132361752E-2</v>
      </c>
      <c r="I1111" s="13">
        <v>-8.7874990731022229E-2</v>
      </c>
      <c r="J1111" s="13">
        <v>-7.2801090314412731E-3</v>
      </c>
      <c r="K1111" s="13">
        <v>-0.13216091548744724</v>
      </c>
      <c r="L1111" s="13">
        <v>-6.8620240836924307E-2</v>
      </c>
      <c r="M1111" s="13">
        <v>0.13355463305110304</v>
      </c>
      <c r="N1111" s="13">
        <v>-3.5061962450068096E-2</v>
      </c>
      <c r="O1111" s="13">
        <v>1.1118954479425014E-2</v>
      </c>
      <c r="P1111" s="13">
        <v>8.3767351182078453E-2</v>
      </c>
      <c r="Q1111" s="13">
        <v>3.9976730493873625E-3</v>
      </c>
      <c r="R1111" s="13">
        <v>0.4198568100407114</v>
      </c>
      <c r="S1111" s="13">
        <v>-9.2276076421101694E-2</v>
      </c>
      <c r="T1111" s="13">
        <v>0.24550725029250042</v>
      </c>
      <c r="U1111" s="13">
        <v>3.9206358570023525E-2</v>
      </c>
      <c r="V1111" s="13">
        <v>2.5728033644154991E-2</v>
      </c>
      <c r="W1111" s="13">
        <v>-6.3669019435585006E-2</v>
      </c>
      <c r="X1111" s="13">
        <v>5.3509887062781925E-2</v>
      </c>
      <c r="Y1111" s="152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279</v>
      </c>
      <c r="C1112" s="46"/>
      <c r="D1112" s="44">
        <v>0.06</v>
      </c>
      <c r="E1112" s="44">
        <v>2.5099999999999998</v>
      </c>
      <c r="F1112" s="44">
        <v>0.14000000000000001</v>
      </c>
      <c r="G1112" s="44">
        <v>0.69</v>
      </c>
      <c r="H1112" s="44">
        <v>0.93</v>
      </c>
      <c r="I1112" s="44">
        <v>0.88</v>
      </c>
      <c r="J1112" s="44">
        <v>0.14000000000000001</v>
      </c>
      <c r="K1112" s="44">
        <v>1.29</v>
      </c>
      <c r="L1112" s="44">
        <v>0.7</v>
      </c>
      <c r="M1112" s="44">
        <v>1.1599999999999999</v>
      </c>
      <c r="N1112" s="44">
        <v>0.39</v>
      </c>
      <c r="O1112" s="44">
        <v>0.03</v>
      </c>
      <c r="P1112" s="44">
        <v>0.7</v>
      </c>
      <c r="Q1112" s="44">
        <v>0.03</v>
      </c>
      <c r="R1112" s="44">
        <v>3.8</v>
      </c>
      <c r="S1112" s="44" t="s">
        <v>280</v>
      </c>
      <c r="T1112" s="44">
        <v>2.19</v>
      </c>
      <c r="U1112" s="44">
        <v>0.28999999999999998</v>
      </c>
      <c r="V1112" s="44">
        <v>0.17</v>
      </c>
      <c r="W1112" s="44">
        <v>0.66</v>
      </c>
      <c r="X1112" s="44">
        <v>0.42</v>
      </c>
      <c r="Y1112" s="152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 t="s">
        <v>333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BM1113" s="55"/>
    </row>
    <row r="1114" spans="1:65">
      <c r="BM1114" s="55"/>
    </row>
    <row r="1115" spans="1:65" ht="15">
      <c r="B1115" s="8" t="s">
        <v>698</v>
      </c>
      <c r="BM1115" s="27" t="s">
        <v>67</v>
      </c>
    </row>
    <row r="1116" spans="1:65" ht="15">
      <c r="A1116" s="24" t="s">
        <v>41</v>
      </c>
      <c r="B1116" s="18" t="s">
        <v>114</v>
      </c>
      <c r="C1116" s="15" t="s">
        <v>115</v>
      </c>
      <c r="D1116" s="16" t="s">
        <v>244</v>
      </c>
      <c r="E1116" s="17" t="s">
        <v>244</v>
      </c>
      <c r="F1116" s="17" t="s">
        <v>244</v>
      </c>
      <c r="G1116" s="17" t="s">
        <v>244</v>
      </c>
      <c r="H1116" s="17" t="s">
        <v>244</v>
      </c>
      <c r="I1116" s="17" t="s">
        <v>244</v>
      </c>
      <c r="J1116" s="17" t="s">
        <v>244</v>
      </c>
      <c r="K1116" s="17" t="s">
        <v>244</v>
      </c>
      <c r="L1116" s="17" t="s">
        <v>244</v>
      </c>
      <c r="M1116" s="152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245</v>
      </c>
      <c r="C1117" s="9" t="s">
        <v>245</v>
      </c>
      <c r="D1117" s="150" t="s">
        <v>247</v>
      </c>
      <c r="E1117" s="151" t="s">
        <v>252</v>
      </c>
      <c r="F1117" s="151" t="s">
        <v>260</v>
      </c>
      <c r="G1117" s="151" t="s">
        <v>261</v>
      </c>
      <c r="H1117" s="151" t="s">
        <v>263</v>
      </c>
      <c r="I1117" s="151" t="s">
        <v>264</v>
      </c>
      <c r="J1117" s="151" t="s">
        <v>305</v>
      </c>
      <c r="K1117" s="151" t="s">
        <v>267</v>
      </c>
      <c r="L1117" s="151" t="s">
        <v>285</v>
      </c>
      <c r="M1117" s="152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286</v>
      </c>
      <c r="E1118" s="11" t="s">
        <v>288</v>
      </c>
      <c r="F1118" s="11" t="s">
        <v>289</v>
      </c>
      <c r="G1118" s="11" t="s">
        <v>286</v>
      </c>
      <c r="H1118" s="11" t="s">
        <v>289</v>
      </c>
      <c r="I1118" s="11" t="s">
        <v>286</v>
      </c>
      <c r="J1118" s="11" t="s">
        <v>286</v>
      </c>
      <c r="K1118" s="11" t="s">
        <v>289</v>
      </c>
      <c r="L1118" s="11" t="s">
        <v>289</v>
      </c>
      <c r="M1118" s="152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9"/>
      <c r="C1119" s="9"/>
      <c r="D1119" s="25" t="s">
        <v>335</v>
      </c>
      <c r="E1119" s="25" t="s">
        <v>337</v>
      </c>
      <c r="F1119" s="25" t="s">
        <v>337</v>
      </c>
      <c r="G1119" s="25" t="s">
        <v>338</v>
      </c>
      <c r="H1119" s="25" t="s">
        <v>338</v>
      </c>
      <c r="I1119" s="25" t="s">
        <v>336</v>
      </c>
      <c r="J1119" s="25" t="s">
        <v>337</v>
      </c>
      <c r="K1119" s="25" t="s">
        <v>337</v>
      </c>
      <c r="L1119" s="25" t="s">
        <v>336</v>
      </c>
      <c r="M1119" s="152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</v>
      </c>
    </row>
    <row r="1120" spans="1:65">
      <c r="A1120" s="29"/>
      <c r="B1120" s="18">
        <v>1</v>
      </c>
      <c r="C1120" s="14">
        <v>1</v>
      </c>
      <c r="D1120" s="146">
        <v>0.22700000000000001</v>
      </c>
      <c r="E1120" s="146" t="s">
        <v>107</v>
      </c>
      <c r="F1120" s="21">
        <v>0.2</v>
      </c>
      <c r="G1120" s="21">
        <v>0.20780592291745303</v>
      </c>
      <c r="H1120" s="21">
        <v>0.2</v>
      </c>
      <c r="I1120" s="146">
        <v>0.26342399999999999</v>
      </c>
      <c r="J1120" s="21">
        <v>0.2</v>
      </c>
      <c r="K1120" s="21">
        <v>0.2</v>
      </c>
      <c r="L1120" s="21">
        <v>0.2</v>
      </c>
      <c r="M1120" s="152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>
        <v>1</v>
      </c>
      <c r="C1121" s="9">
        <v>2</v>
      </c>
      <c r="D1121" s="147">
        <v>0.222</v>
      </c>
      <c r="E1121" s="147" t="s">
        <v>107</v>
      </c>
      <c r="F1121" s="11">
        <v>0.2</v>
      </c>
      <c r="G1121" s="11">
        <v>0.20330605081862282</v>
      </c>
      <c r="H1121" s="11">
        <v>0.2</v>
      </c>
      <c r="I1121" s="147">
        <v>0.284634</v>
      </c>
      <c r="J1121" s="148">
        <v>0.3</v>
      </c>
      <c r="K1121" s="11">
        <v>0.2</v>
      </c>
      <c r="L1121" s="11">
        <v>0.2</v>
      </c>
      <c r="M1121" s="152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23</v>
      </c>
    </row>
    <row r="1122" spans="1:65">
      <c r="A1122" s="29"/>
      <c r="B1122" s="19">
        <v>1</v>
      </c>
      <c r="C1122" s="9">
        <v>3</v>
      </c>
      <c r="D1122" s="147">
        <v>0.22800000000000001</v>
      </c>
      <c r="E1122" s="147" t="s">
        <v>107</v>
      </c>
      <c r="F1122" s="11">
        <v>0.2</v>
      </c>
      <c r="G1122" s="11">
        <v>0.20198256022830918</v>
      </c>
      <c r="H1122" s="11">
        <v>0.2</v>
      </c>
      <c r="I1122" s="147">
        <v>0.29181599999999996</v>
      </c>
      <c r="J1122" s="11">
        <v>0.2</v>
      </c>
      <c r="K1122" s="11">
        <v>0.2</v>
      </c>
      <c r="L1122" s="11">
        <v>0.2</v>
      </c>
      <c r="M1122" s="152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16</v>
      </c>
    </row>
    <row r="1123" spans="1:65">
      <c r="A1123" s="29"/>
      <c r="B1123" s="19">
        <v>1</v>
      </c>
      <c r="C1123" s="9">
        <v>4</v>
      </c>
      <c r="D1123" s="147">
        <v>0.222</v>
      </c>
      <c r="E1123" s="147" t="s">
        <v>107</v>
      </c>
      <c r="F1123" s="11">
        <v>0.2</v>
      </c>
      <c r="G1123" s="11">
        <v>0.21811462132916187</v>
      </c>
      <c r="H1123" s="11">
        <v>0.2</v>
      </c>
      <c r="I1123" s="147">
        <v>0.31541999999999998</v>
      </c>
      <c r="J1123" s="11">
        <v>0.2</v>
      </c>
      <c r="K1123" s="11">
        <v>0.2</v>
      </c>
      <c r="L1123" s="11">
        <v>0.2</v>
      </c>
      <c r="M1123" s="152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0.20155196792496324</v>
      </c>
    </row>
    <row r="1124" spans="1:65">
      <c r="A1124" s="29"/>
      <c r="B1124" s="19">
        <v>1</v>
      </c>
      <c r="C1124" s="9">
        <v>5</v>
      </c>
      <c r="D1124" s="147">
        <v>0.219</v>
      </c>
      <c r="E1124" s="147" t="s">
        <v>107</v>
      </c>
      <c r="F1124" s="11">
        <v>0.2</v>
      </c>
      <c r="G1124" s="11">
        <v>0.22155169244052297</v>
      </c>
      <c r="H1124" s="11">
        <v>0.2</v>
      </c>
      <c r="I1124" s="147">
        <v>0.30139199999999999</v>
      </c>
      <c r="J1124" s="11">
        <v>0.2</v>
      </c>
      <c r="K1124" s="11">
        <v>0.2</v>
      </c>
      <c r="L1124" s="11">
        <v>0.2</v>
      </c>
      <c r="M1124" s="152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122</v>
      </c>
    </row>
    <row r="1125" spans="1:65">
      <c r="A1125" s="29"/>
      <c r="B1125" s="19">
        <v>1</v>
      </c>
      <c r="C1125" s="9">
        <v>6</v>
      </c>
      <c r="D1125" s="147">
        <v>0.22</v>
      </c>
      <c r="E1125" s="147" t="s">
        <v>107</v>
      </c>
      <c r="F1125" s="11">
        <v>0.2</v>
      </c>
      <c r="G1125" s="11">
        <v>0.20310999756460829</v>
      </c>
      <c r="H1125" s="11">
        <v>0.2</v>
      </c>
      <c r="I1125" s="147">
        <v>0.29765399999999997</v>
      </c>
      <c r="J1125" s="11">
        <v>0.2</v>
      </c>
      <c r="K1125" s="11">
        <v>0.2</v>
      </c>
      <c r="L1125" s="11">
        <v>0.2</v>
      </c>
      <c r="M1125" s="152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20" t="s">
        <v>275</v>
      </c>
      <c r="C1126" s="12"/>
      <c r="D1126" s="22">
        <v>0.223</v>
      </c>
      <c r="E1126" s="22" t="s">
        <v>777</v>
      </c>
      <c r="F1126" s="22">
        <v>0.19999999999999998</v>
      </c>
      <c r="G1126" s="22">
        <v>0.20931180754977971</v>
      </c>
      <c r="H1126" s="22">
        <v>0.19999999999999998</v>
      </c>
      <c r="I1126" s="22">
        <v>0.29238999999999998</v>
      </c>
      <c r="J1126" s="22">
        <v>0.21666666666666665</v>
      </c>
      <c r="K1126" s="22">
        <v>0.19999999999999998</v>
      </c>
      <c r="L1126" s="22">
        <v>0.19999999999999998</v>
      </c>
      <c r="M1126" s="152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276</v>
      </c>
      <c r="C1127" s="28"/>
      <c r="D1127" s="11">
        <v>0.222</v>
      </c>
      <c r="E1127" s="11" t="s">
        <v>777</v>
      </c>
      <c r="F1127" s="11">
        <v>0.2</v>
      </c>
      <c r="G1127" s="11">
        <v>0.20555598686803794</v>
      </c>
      <c r="H1127" s="11">
        <v>0.2</v>
      </c>
      <c r="I1127" s="11">
        <v>0.29473499999999997</v>
      </c>
      <c r="J1127" s="11">
        <v>0.2</v>
      </c>
      <c r="K1127" s="11">
        <v>0.2</v>
      </c>
      <c r="L1127" s="11">
        <v>0.2</v>
      </c>
      <c r="M1127" s="152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277</v>
      </c>
      <c r="C1128" s="28"/>
      <c r="D1128" s="23">
        <v>3.6878177829171581E-3</v>
      </c>
      <c r="E1128" s="23" t="s">
        <v>777</v>
      </c>
      <c r="F1128" s="23">
        <v>3.0404709722440586E-17</v>
      </c>
      <c r="G1128" s="23">
        <v>8.4595677005896031E-3</v>
      </c>
      <c r="H1128" s="23">
        <v>3.0404709722440586E-17</v>
      </c>
      <c r="I1128" s="23">
        <v>1.7542182121959623E-2</v>
      </c>
      <c r="J1128" s="23">
        <v>4.0824829046386638E-2</v>
      </c>
      <c r="K1128" s="23">
        <v>3.0404709722440586E-17</v>
      </c>
      <c r="L1128" s="23">
        <v>3.0404709722440586E-17</v>
      </c>
      <c r="M1128" s="204"/>
      <c r="N1128" s="205"/>
      <c r="O1128" s="205"/>
      <c r="P1128" s="205"/>
      <c r="Q1128" s="205"/>
      <c r="R1128" s="205"/>
      <c r="S1128" s="205"/>
      <c r="T1128" s="205"/>
      <c r="U1128" s="205"/>
      <c r="V1128" s="205"/>
      <c r="W1128" s="205"/>
      <c r="X1128" s="205"/>
      <c r="Y1128" s="205"/>
      <c r="Z1128" s="205"/>
      <c r="AA1128" s="205"/>
      <c r="AB1128" s="205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5"/>
      <c r="AT1128" s="205"/>
      <c r="AU1128" s="205"/>
      <c r="AV1128" s="205"/>
      <c r="AW1128" s="205"/>
      <c r="AX1128" s="205"/>
      <c r="AY1128" s="205"/>
      <c r="AZ1128" s="205"/>
      <c r="BA1128" s="205"/>
      <c r="BB1128" s="205"/>
      <c r="BC1128" s="205"/>
      <c r="BD1128" s="205"/>
      <c r="BE1128" s="205"/>
      <c r="BF1128" s="205"/>
      <c r="BG1128" s="205"/>
      <c r="BH1128" s="205"/>
      <c r="BI1128" s="205"/>
      <c r="BJ1128" s="205"/>
      <c r="BK1128" s="205"/>
      <c r="BL1128" s="205"/>
      <c r="BM1128" s="56"/>
    </row>
    <row r="1129" spans="1:65">
      <c r="A1129" s="29"/>
      <c r="B1129" s="3" t="s">
        <v>87</v>
      </c>
      <c r="C1129" s="28"/>
      <c r="D1129" s="13">
        <v>1.6537299474964833E-2</v>
      </c>
      <c r="E1129" s="13" t="s">
        <v>777</v>
      </c>
      <c r="F1129" s="13">
        <v>1.5202354861220294E-16</v>
      </c>
      <c r="G1129" s="13">
        <v>4.0416103609337478E-2</v>
      </c>
      <c r="H1129" s="13">
        <v>1.5202354861220294E-16</v>
      </c>
      <c r="I1129" s="13">
        <v>5.9995834747972314E-2</v>
      </c>
      <c r="J1129" s="13">
        <v>0.18842228790639989</v>
      </c>
      <c r="K1129" s="13">
        <v>1.5202354861220294E-16</v>
      </c>
      <c r="L1129" s="13">
        <v>1.5202354861220294E-16</v>
      </c>
      <c r="M1129" s="152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278</v>
      </c>
      <c r="C1130" s="28"/>
      <c r="D1130" s="13">
        <v>0.10641440168434246</v>
      </c>
      <c r="E1130" s="13" t="s">
        <v>777</v>
      </c>
      <c r="F1130" s="13">
        <v>-7.7000881754776263E-3</v>
      </c>
      <c r="G1130" s="13">
        <v>3.8500440877389019E-2</v>
      </c>
      <c r="H1130" s="13">
        <v>-7.7000881754776263E-3</v>
      </c>
      <c r="I1130" s="13">
        <v>0.45069285609186038</v>
      </c>
      <c r="J1130" s="13">
        <v>7.4991571143232516E-2</v>
      </c>
      <c r="K1130" s="13">
        <v>-7.7000881754776263E-3</v>
      </c>
      <c r="L1130" s="13">
        <v>-7.7000881754776263E-3</v>
      </c>
      <c r="M1130" s="152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279</v>
      </c>
      <c r="C1131" s="46"/>
      <c r="D1131" s="44">
        <v>0.99</v>
      </c>
      <c r="E1131" s="44">
        <v>165.88</v>
      </c>
      <c r="F1131" s="44">
        <v>0.67</v>
      </c>
      <c r="G1131" s="44">
        <v>0</v>
      </c>
      <c r="H1131" s="44">
        <v>0.67</v>
      </c>
      <c r="I1131" s="44">
        <v>6.02</v>
      </c>
      <c r="J1131" s="44">
        <v>0.53</v>
      </c>
      <c r="K1131" s="44">
        <v>0.67</v>
      </c>
      <c r="L1131" s="44">
        <v>0.67</v>
      </c>
      <c r="M1131" s="152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BM1132" s="55"/>
    </row>
    <row r="1133" spans="1:65" ht="15">
      <c r="B1133" s="8" t="s">
        <v>699</v>
      </c>
      <c r="BM1133" s="27" t="s">
        <v>67</v>
      </c>
    </row>
    <row r="1134" spans="1:65" ht="15">
      <c r="A1134" s="24" t="s">
        <v>44</v>
      </c>
      <c r="B1134" s="18" t="s">
        <v>114</v>
      </c>
      <c r="C1134" s="15" t="s">
        <v>115</v>
      </c>
      <c r="D1134" s="16" t="s">
        <v>244</v>
      </c>
      <c r="E1134" s="17" t="s">
        <v>244</v>
      </c>
      <c r="F1134" s="17" t="s">
        <v>244</v>
      </c>
      <c r="G1134" s="17" t="s">
        <v>244</v>
      </c>
      <c r="H1134" s="17" t="s">
        <v>244</v>
      </c>
      <c r="I1134" s="17" t="s">
        <v>244</v>
      </c>
      <c r="J1134" s="17" t="s">
        <v>244</v>
      </c>
      <c r="K1134" s="17" t="s">
        <v>244</v>
      </c>
      <c r="L1134" s="17" t="s">
        <v>244</v>
      </c>
      <c r="M1134" s="17" t="s">
        <v>244</v>
      </c>
      <c r="N1134" s="17" t="s">
        <v>244</v>
      </c>
      <c r="O1134" s="17" t="s">
        <v>244</v>
      </c>
      <c r="P1134" s="17" t="s">
        <v>244</v>
      </c>
      <c r="Q1134" s="17" t="s">
        <v>244</v>
      </c>
      <c r="R1134" s="17" t="s">
        <v>244</v>
      </c>
      <c r="S1134" s="17" t="s">
        <v>244</v>
      </c>
      <c r="T1134" s="17" t="s">
        <v>244</v>
      </c>
      <c r="U1134" s="17" t="s">
        <v>244</v>
      </c>
      <c r="V1134" s="17" t="s">
        <v>244</v>
      </c>
      <c r="W1134" s="17" t="s">
        <v>244</v>
      </c>
      <c r="X1134" s="17" t="s">
        <v>244</v>
      </c>
      <c r="Y1134" s="17" t="s">
        <v>244</v>
      </c>
      <c r="Z1134" s="17" t="s">
        <v>244</v>
      </c>
      <c r="AA1134" s="17" t="s">
        <v>244</v>
      </c>
      <c r="AB1134" s="17" t="s">
        <v>244</v>
      </c>
      <c r="AC1134" s="17" t="s">
        <v>244</v>
      </c>
      <c r="AD1134" s="152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245</v>
      </c>
      <c r="C1135" s="9" t="s">
        <v>245</v>
      </c>
      <c r="D1135" s="150" t="s">
        <v>247</v>
      </c>
      <c r="E1135" s="151" t="s">
        <v>248</v>
      </c>
      <c r="F1135" s="151" t="s">
        <v>249</v>
      </c>
      <c r="G1135" s="151" t="s">
        <v>250</v>
      </c>
      <c r="H1135" s="151" t="s">
        <v>252</v>
      </c>
      <c r="I1135" s="151" t="s">
        <v>253</v>
      </c>
      <c r="J1135" s="151" t="s">
        <v>254</v>
      </c>
      <c r="K1135" s="151" t="s">
        <v>255</v>
      </c>
      <c r="L1135" s="151" t="s">
        <v>256</v>
      </c>
      <c r="M1135" s="151" t="s">
        <v>257</v>
      </c>
      <c r="N1135" s="151" t="s">
        <v>258</v>
      </c>
      <c r="O1135" s="151" t="s">
        <v>259</v>
      </c>
      <c r="P1135" s="151" t="s">
        <v>260</v>
      </c>
      <c r="Q1135" s="151" t="s">
        <v>261</v>
      </c>
      <c r="R1135" s="151" t="s">
        <v>262</v>
      </c>
      <c r="S1135" s="151" t="s">
        <v>263</v>
      </c>
      <c r="T1135" s="151" t="s">
        <v>264</v>
      </c>
      <c r="U1135" s="151" t="s">
        <v>265</v>
      </c>
      <c r="V1135" s="151" t="s">
        <v>283</v>
      </c>
      <c r="W1135" s="151" t="s">
        <v>305</v>
      </c>
      <c r="X1135" s="151" t="s">
        <v>284</v>
      </c>
      <c r="Y1135" s="151" t="s">
        <v>266</v>
      </c>
      <c r="Z1135" s="151" t="s">
        <v>267</v>
      </c>
      <c r="AA1135" s="151" t="s">
        <v>285</v>
      </c>
      <c r="AB1135" s="151" t="s">
        <v>268</v>
      </c>
      <c r="AC1135" s="151" t="s">
        <v>269</v>
      </c>
      <c r="AD1135" s="152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286</v>
      </c>
      <c r="E1136" s="11" t="s">
        <v>289</v>
      </c>
      <c r="F1136" s="11" t="s">
        <v>289</v>
      </c>
      <c r="G1136" s="11" t="s">
        <v>286</v>
      </c>
      <c r="H1136" s="11" t="s">
        <v>288</v>
      </c>
      <c r="I1136" s="11" t="s">
        <v>286</v>
      </c>
      <c r="J1136" s="11" t="s">
        <v>286</v>
      </c>
      <c r="K1136" s="11" t="s">
        <v>286</v>
      </c>
      <c r="L1136" s="11" t="s">
        <v>286</v>
      </c>
      <c r="M1136" s="11" t="s">
        <v>286</v>
      </c>
      <c r="N1136" s="11" t="s">
        <v>286</v>
      </c>
      <c r="O1136" s="11" t="s">
        <v>288</v>
      </c>
      <c r="P1136" s="11" t="s">
        <v>289</v>
      </c>
      <c r="Q1136" s="11" t="s">
        <v>286</v>
      </c>
      <c r="R1136" s="11" t="s">
        <v>288</v>
      </c>
      <c r="S1136" s="11" t="s">
        <v>289</v>
      </c>
      <c r="T1136" s="11" t="s">
        <v>288</v>
      </c>
      <c r="U1136" s="11" t="s">
        <v>289</v>
      </c>
      <c r="V1136" s="11" t="s">
        <v>289</v>
      </c>
      <c r="W1136" s="11" t="s">
        <v>288</v>
      </c>
      <c r="X1136" s="11" t="s">
        <v>286</v>
      </c>
      <c r="Y1136" s="11" t="s">
        <v>289</v>
      </c>
      <c r="Z1136" s="11" t="s">
        <v>289</v>
      </c>
      <c r="AA1136" s="11" t="s">
        <v>289</v>
      </c>
      <c r="AB1136" s="11" t="s">
        <v>289</v>
      </c>
      <c r="AC1136" s="11" t="s">
        <v>286</v>
      </c>
      <c r="AD1136" s="152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0</v>
      </c>
    </row>
    <row r="1137" spans="1:65">
      <c r="A1137" s="29"/>
      <c r="B1137" s="19"/>
      <c r="C1137" s="9"/>
      <c r="D1137" s="25" t="s">
        <v>335</v>
      </c>
      <c r="E1137" s="25" t="s">
        <v>335</v>
      </c>
      <c r="F1137" s="25" t="s">
        <v>335</v>
      </c>
      <c r="G1137" s="25" t="s">
        <v>336</v>
      </c>
      <c r="H1137" s="25" t="s">
        <v>337</v>
      </c>
      <c r="I1137" s="25" t="s">
        <v>336</v>
      </c>
      <c r="J1137" s="25" t="s">
        <v>336</v>
      </c>
      <c r="K1137" s="25" t="s">
        <v>336</v>
      </c>
      <c r="L1137" s="25" t="s">
        <v>336</v>
      </c>
      <c r="M1137" s="25" t="s">
        <v>336</v>
      </c>
      <c r="N1137" s="25" t="s">
        <v>337</v>
      </c>
      <c r="O1137" s="25" t="s">
        <v>336</v>
      </c>
      <c r="P1137" s="25" t="s">
        <v>337</v>
      </c>
      <c r="Q1137" s="25" t="s">
        <v>338</v>
      </c>
      <c r="R1137" s="25" t="s">
        <v>337</v>
      </c>
      <c r="S1137" s="25" t="s">
        <v>338</v>
      </c>
      <c r="T1137" s="25" t="s">
        <v>336</v>
      </c>
      <c r="U1137" s="25" t="s">
        <v>338</v>
      </c>
      <c r="V1137" s="25" t="s">
        <v>339</v>
      </c>
      <c r="W1137" s="25" t="s">
        <v>337</v>
      </c>
      <c r="X1137" s="25" t="s">
        <v>336</v>
      </c>
      <c r="Y1137" s="25" t="s">
        <v>337</v>
      </c>
      <c r="Z1137" s="25" t="s">
        <v>337</v>
      </c>
      <c r="AA1137" s="25" t="s">
        <v>336</v>
      </c>
      <c r="AB1137" s="25" t="s">
        <v>336</v>
      </c>
      <c r="AC1137" s="25" t="s">
        <v>119</v>
      </c>
      <c r="AD1137" s="152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0</v>
      </c>
    </row>
    <row r="1138" spans="1:65">
      <c r="A1138" s="29"/>
      <c r="B1138" s="18">
        <v>1</v>
      </c>
      <c r="C1138" s="14">
        <v>1</v>
      </c>
      <c r="D1138" s="221">
        <v>338</v>
      </c>
      <c r="E1138" s="229">
        <v>418</v>
      </c>
      <c r="F1138" s="221">
        <v>351.38072825510272</v>
      </c>
      <c r="G1138" s="221">
        <v>354.1</v>
      </c>
      <c r="H1138" s="221">
        <v>338.3</v>
      </c>
      <c r="I1138" s="221">
        <v>380</v>
      </c>
      <c r="J1138" s="221">
        <v>368</v>
      </c>
      <c r="K1138" s="221">
        <v>397</v>
      </c>
      <c r="L1138" s="221">
        <v>368</v>
      </c>
      <c r="M1138" s="221">
        <v>356</v>
      </c>
      <c r="N1138" s="221">
        <v>380</v>
      </c>
      <c r="O1138" s="229">
        <v>520</v>
      </c>
      <c r="P1138" s="221">
        <v>366</v>
      </c>
      <c r="Q1138" s="221">
        <v>371.66691038314906</v>
      </c>
      <c r="R1138" s="221">
        <v>383</v>
      </c>
      <c r="S1138" s="221">
        <v>365.4</v>
      </c>
      <c r="T1138" s="221">
        <v>340.74</v>
      </c>
      <c r="U1138" s="221">
        <v>364</v>
      </c>
      <c r="V1138" s="221">
        <v>355</v>
      </c>
      <c r="W1138" s="221">
        <v>332</v>
      </c>
      <c r="X1138" s="221">
        <v>393</v>
      </c>
      <c r="Y1138" s="221">
        <v>371</v>
      </c>
      <c r="Z1138" s="229">
        <v>322</v>
      </c>
      <c r="AA1138" s="221">
        <v>359</v>
      </c>
      <c r="AB1138" s="221">
        <v>391</v>
      </c>
      <c r="AC1138" s="221">
        <v>366.8</v>
      </c>
      <c r="AD1138" s="222"/>
      <c r="AE1138" s="223"/>
      <c r="AF1138" s="223"/>
      <c r="AG1138" s="223"/>
      <c r="AH1138" s="223"/>
      <c r="AI1138" s="223"/>
      <c r="AJ1138" s="223"/>
      <c r="AK1138" s="223"/>
      <c r="AL1138" s="223"/>
      <c r="AM1138" s="223"/>
      <c r="AN1138" s="223"/>
      <c r="AO1138" s="223"/>
      <c r="AP1138" s="223"/>
      <c r="AQ1138" s="223"/>
      <c r="AR1138" s="223"/>
      <c r="AS1138" s="223"/>
      <c r="AT1138" s="223"/>
      <c r="AU1138" s="223"/>
      <c r="AV1138" s="223"/>
      <c r="AW1138" s="223"/>
      <c r="AX1138" s="223"/>
      <c r="AY1138" s="223"/>
      <c r="AZ1138" s="223"/>
      <c r="BA1138" s="223"/>
      <c r="BB1138" s="223"/>
      <c r="BC1138" s="223"/>
      <c r="BD1138" s="223"/>
      <c r="BE1138" s="223"/>
      <c r="BF1138" s="223"/>
      <c r="BG1138" s="223"/>
      <c r="BH1138" s="223"/>
      <c r="BI1138" s="223"/>
      <c r="BJ1138" s="223"/>
      <c r="BK1138" s="223"/>
      <c r="BL1138" s="223"/>
      <c r="BM1138" s="224">
        <v>1</v>
      </c>
    </row>
    <row r="1139" spans="1:65">
      <c r="A1139" s="29"/>
      <c r="B1139" s="19">
        <v>1</v>
      </c>
      <c r="C1139" s="9">
        <v>2</v>
      </c>
      <c r="D1139" s="225">
        <v>336</v>
      </c>
      <c r="E1139" s="231">
        <v>418</v>
      </c>
      <c r="F1139" s="225">
        <v>356.8147898859217</v>
      </c>
      <c r="G1139" s="225">
        <v>358.8</v>
      </c>
      <c r="H1139" s="225">
        <v>324.10000000000002</v>
      </c>
      <c r="I1139" s="225">
        <v>377</v>
      </c>
      <c r="J1139" s="225">
        <v>372</v>
      </c>
      <c r="K1139" s="225">
        <v>412</v>
      </c>
      <c r="L1139" s="225">
        <v>369</v>
      </c>
      <c r="M1139" s="225">
        <v>366</v>
      </c>
      <c r="N1139" s="225">
        <v>363</v>
      </c>
      <c r="O1139" s="231">
        <v>537</v>
      </c>
      <c r="P1139" s="225">
        <v>370</v>
      </c>
      <c r="Q1139" s="225">
        <v>376.73579984749364</v>
      </c>
      <c r="R1139" s="225">
        <v>387</v>
      </c>
      <c r="S1139" s="225">
        <v>361.2</v>
      </c>
      <c r="T1139" s="225">
        <v>347.91</v>
      </c>
      <c r="U1139" s="225">
        <v>356</v>
      </c>
      <c r="V1139" s="225">
        <v>377</v>
      </c>
      <c r="W1139" s="225">
        <v>329</v>
      </c>
      <c r="X1139" s="225">
        <v>367</v>
      </c>
      <c r="Y1139" s="225">
        <v>379</v>
      </c>
      <c r="Z1139" s="231">
        <v>327</v>
      </c>
      <c r="AA1139" s="225">
        <v>357</v>
      </c>
      <c r="AB1139" s="225">
        <v>390</v>
      </c>
      <c r="AC1139" s="225">
        <v>379.5</v>
      </c>
      <c r="AD1139" s="222"/>
      <c r="AE1139" s="223"/>
      <c r="AF1139" s="223"/>
      <c r="AG1139" s="223"/>
      <c r="AH1139" s="223"/>
      <c r="AI1139" s="223"/>
      <c r="AJ1139" s="223"/>
      <c r="AK1139" s="223"/>
      <c r="AL1139" s="223"/>
      <c r="AM1139" s="223"/>
      <c r="AN1139" s="223"/>
      <c r="AO1139" s="223"/>
      <c r="AP1139" s="223"/>
      <c r="AQ1139" s="223"/>
      <c r="AR1139" s="223"/>
      <c r="AS1139" s="223"/>
      <c r="AT1139" s="223"/>
      <c r="AU1139" s="223"/>
      <c r="AV1139" s="223"/>
      <c r="AW1139" s="223"/>
      <c r="AX1139" s="223"/>
      <c r="AY1139" s="223"/>
      <c r="AZ1139" s="223"/>
      <c r="BA1139" s="223"/>
      <c r="BB1139" s="223"/>
      <c r="BC1139" s="223"/>
      <c r="BD1139" s="223"/>
      <c r="BE1139" s="223"/>
      <c r="BF1139" s="223"/>
      <c r="BG1139" s="223"/>
      <c r="BH1139" s="223"/>
      <c r="BI1139" s="223"/>
      <c r="BJ1139" s="223"/>
      <c r="BK1139" s="223"/>
      <c r="BL1139" s="223"/>
      <c r="BM1139" s="224">
        <v>24</v>
      </c>
    </row>
    <row r="1140" spans="1:65">
      <c r="A1140" s="29"/>
      <c r="B1140" s="19">
        <v>1</v>
      </c>
      <c r="C1140" s="9">
        <v>3</v>
      </c>
      <c r="D1140" s="225">
        <v>328</v>
      </c>
      <c r="E1140" s="231">
        <v>422</v>
      </c>
      <c r="F1140" s="225">
        <v>356.90818506654375</v>
      </c>
      <c r="G1140" s="225">
        <v>357.1</v>
      </c>
      <c r="H1140" s="225">
        <v>334.2</v>
      </c>
      <c r="I1140" s="225">
        <v>376</v>
      </c>
      <c r="J1140" s="225">
        <v>377</v>
      </c>
      <c r="K1140" s="225">
        <v>404</v>
      </c>
      <c r="L1140" s="225">
        <v>370</v>
      </c>
      <c r="M1140" s="225">
        <v>368</v>
      </c>
      <c r="N1140" s="225">
        <v>363</v>
      </c>
      <c r="O1140" s="231">
        <v>524</v>
      </c>
      <c r="P1140" s="225">
        <v>366</v>
      </c>
      <c r="Q1140" s="225">
        <v>374.41040243096944</v>
      </c>
      <c r="R1140" s="225">
        <v>385</v>
      </c>
      <c r="S1140" s="225">
        <v>361.4</v>
      </c>
      <c r="T1140" s="225">
        <v>344.31</v>
      </c>
      <c r="U1140" s="225">
        <v>361</v>
      </c>
      <c r="V1140" s="225">
        <v>368</v>
      </c>
      <c r="W1140" s="225">
        <v>356</v>
      </c>
      <c r="X1140" s="225">
        <v>383</v>
      </c>
      <c r="Y1140" s="225">
        <v>374</v>
      </c>
      <c r="Z1140" s="231">
        <v>339</v>
      </c>
      <c r="AA1140" s="225">
        <v>359</v>
      </c>
      <c r="AB1140" s="225">
        <v>397</v>
      </c>
      <c r="AC1140" s="225">
        <v>384.7</v>
      </c>
      <c r="AD1140" s="222"/>
      <c r="AE1140" s="223"/>
      <c r="AF1140" s="223"/>
      <c r="AG1140" s="223"/>
      <c r="AH1140" s="223"/>
      <c r="AI1140" s="223"/>
      <c r="AJ1140" s="223"/>
      <c r="AK1140" s="223"/>
      <c r="AL1140" s="223"/>
      <c r="AM1140" s="223"/>
      <c r="AN1140" s="223"/>
      <c r="AO1140" s="223"/>
      <c r="AP1140" s="223"/>
      <c r="AQ1140" s="223"/>
      <c r="AR1140" s="223"/>
      <c r="AS1140" s="223"/>
      <c r="AT1140" s="223"/>
      <c r="AU1140" s="223"/>
      <c r="AV1140" s="223"/>
      <c r="AW1140" s="223"/>
      <c r="AX1140" s="223"/>
      <c r="AY1140" s="223"/>
      <c r="AZ1140" s="223"/>
      <c r="BA1140" s="223"/>
      <c r="BB1140" s="223"/>
      <c r="BC1140" s="223"/>
      <c r="BD1140" s="223"/>
      <c r="BE1140" s="223"/>
      <c r="BF1140" s="223"/>
      <c r="BG1140" s="223"/>
      <c r="BH1140" s="223"/>
      <c r="BI1140" s="223"/>
      <c r="BJ1140" s="223"/>
      <c r="BK1140" s="223"/>
      <c r="BL1140" s="223"/>
      <c r="BM1140" s="224">
        <v>16</v>
      </c>
    </row>
    <row r="1141" spans="1:65">
      <c r="A1141" s="29"/>
      <c r="B1141" s="19">
        <v>1</v>
      </c>
      <c r="C1141" s="9">
        <v>4</v>
      </c>
      <c r="D1141" s="225">
        <v>340</v>
      </c>
      <c r="E1141" s="231">
        <v>416</v>
      </c>
      <c r="F1141" s="225">
        <v>353.91180897249774</v>
      </c>
      <c r="G1141" s="225">
        <v>365.8</v>
      </c>
      <c r="H1141" s="225">
        <v>343.9</v>
      </c>
      <c r="I1141" s="225">
        <v>373</v>
      </c>
      <c r="J1141" s="225">
        <v>370</v>
      </c>
      <c r="K1141" s="225">
        <v>382</v>
      </c>
      <c r="L1141" s="225">
        <v>386</v>
      </c>
      <c r="M1141" s="225">
        <v>361</v>
      </c>
      <c r="N1141" s="225">
        <v>371</v>
      </c>
      <c r="O1141" s="231">
        <v>515</v>
      </c>
      <c r="P1141" s="225">
        <v>374</v>
      </c>
      <c r="Q1141" s="225">
        <v>376.49874225542845</v>
      </c>
      <c r="R1141" s="225">
        <v>380</v>
      </c>
      <c r="S1141" s="225">
        <v>357.9</v>
      </c>
      <c r="T1141" s="225">
        <v>341.68</v>
      </c>
      <c r="U1141" s="225">
        <v>362</v>
      </c>
      <c r="V1141" s="225">
        <v>354</v>
      </c>
      <c r="W1141" s="232">
        <v>311</v>
      </c>
      <c r="X1141" s="225">
        <v>386</v>
      </c>
      <c r="Y1141" s="225">
        <v>373</v>
      </c>
      <c r="Z1141" s="231">
        <v>320</v>
      </c>
      <c r="AA1141" s="225">
        <v>369</v>
      </c>
      <c r="AB1141" s="225">
        <v>389</v>
      </c>
      <c r="AC1141" s="225">
        <v>379.3</v>
      </c>
      <c r="AD1141" s="222"/>
      <c r="AE1141" s="223"/>
      <c r="AF1141" s="223"/>
      <c r="AG1141" s="223"/>
      <c r="AH1141" s="223"/>
      <c r="AI1141" s="223"/>
      <c r="AJ1141" s="223"/>
      <c r="AK1141" s="223"/>
      <c r="AL1141" s="223"/>
      <c r="AM1141" s="223"/>
      <c r="AN1141" s="223"/>
      <c r="AO1141" s="223"/>
      <c r="AP1141" s="223"/>
      <c r="AQ1141" s="223"/>
      <c r="AR1141" s="223"/>
      <c r="AS1141" s="223"/>
      <c r="AT1141" s="223"/>
      <c r="AU1141" s="223"/>
      <c r="AV1141" s="223"/>
      <c r="AW1141" s="223"/>
      <c r="AX1141" s="223"/>
      <c r="AY1141" s="223"/>
      <c r="AZ1141" s="223"/>
      <c r="BA1141" s="223"/>
      <c r="BB1141" s="223"/>
      <c r="BC1141" s="223"/>
      <c r="BD1141" s="223"/>
      <c r="BE1141" s="223"/>
      <c r="BF1141" s="223"/>
      <c r="BG1141" s="223"/>
      <c r="BH1141" s="223"/>
      <c r="BI1141" s="223"/>
      <c r="BJ1141" s="223"/>
      <c r="BK1141" s="223"/>
      <c r="BL1141" s="223"/>
      <c r="BM1141" s="224">
        <v>365.80055026245827</v>
      </c>
    </row>
    <row r="1142" spans="1:65">
      <c r="A1142" s="29"/>
      <c r="B1142" s="19">
        <v>1</v>
      </c>
      <c r="C1142" s="9">
        <v>5</v>
      </c>
      <c r="D1142" s="225">
        <v>334</v>
      </c>
      <c r="E1142" s="231">
        <v>418</v>
      </c>
      <c r="F1142" s="225">
        <v>358.26098406165573</v>
      </c>
      <c r="G1142" s="225">
        <v>348.3</v>
      </c>
      <c r="H1142" s="225">
        <v>337.3</v>
      </c>
      <c r="I1142" s="225">
        <v>375</v>
      </c>
      <c r="J1142" s="225">
        <v>372</v>
      </c>
      <c r="K1142" s="225">
        <v>394</v>
      </c>
      <c r="L1142" s="225">
        <v>377</v>
      </c>
      <c r="M1142" s="225">
        <v>361</v>
      </c>
      <c r="N1142" s="225">
        <v>377</v>
      </c>
      <c r="O1142" s="231">
        <v>517</v>
      </c>
      <c r="P1142" s="225">
        <v>369</v>
      </c>
      <c r="Q1142" s="225">
        <v>377.43105844540059</v>
      </c>
      <c r="R1142" s="225">
        <v>386</v>
      </c>
      <c r="S1142" s="225">
        <v>360.2</v>
      </c>
      <c r="T1142" s="225">
        <v>349.46</v>
      </c>
      <c r="U1142" s="225">
        <v>362</v>
      </c>
      <c r="V1142" s="225">
        <v>383</v>
      </c>
      <c r="W1142" s="225">
        <v>344</v>
      </c>
      <c r="X1142" s="225">
        <v>374</v>
      </c>
      <c r="Y1142" s="225">
        <v>373</v>
      </c>
      <c r="Z1142" s="231">
        <v>323</v>
      </c>
      <c r="AA1142" s="225">
        <v>367</v>
      </c>
      <c r="AB1142" s="225">
        <v>387</v>
      </c>
      <c r="AC1142" s="225">
        <v>371.5</v>
      </c>
      <c r="AD1142" s="222"/>
      <c r="AE1142" s="223"/>
      <c r="AF1142" s="223"/>
      <c r="AG1142" s="223"/>
      <c r="AH1142" s="223"/>
      <c r="AI1142" s="223"/>
      <c r="AJ1142" s="223"/>
      <c r="AK1142" s="223"/>
      <c r="AL1142" s="223"/>
      <c r="AM1142" s="223"/>
      <c r="AN1142" s="223"/>
      <c r="AO1142" s="223"/>
      <c r="AP1142" s="223"/>
      <c r="AQ1142" s="223"/>
      <c r="AR1142" s="223"/>
      <c r="AS1142" s="223"/>
      <c r="AT1142" s="223"/>
      <c r="AU1142" s="223"/>
      <c r="AV1142" s="223"/>
      <c r="AW1142" s="223"/>
      <c r="AX1142" s="223"/>
      <c r="AY1142" s="223"/>
      <c r="AZ1142" s="223"/>
      <c r="BA1142" s="223"/>
      <c r="BB1142" s="223"/>
      <c r="BC1142" s="223"/>
      <c r="BD1142" s="223"/>
      <c r="BE1142" s="223"/>
      <c r="BF1142" s="223"/>
      <c r="BG1142" s="223"/>
      <c r="BH1142" s="223"/>
      <c r="BI1142" s="223"/>
      <c r="BJ1142" s="223"/>
      <c r="BK1142" s="223"/>
      <c r="BL1142" s="223"/>
      <c r="BM1142" s="224">
        <v>123</v>
      </c>
    </row>
    <row r="1143" spans="1:65">
      <c r="A1143" s="29"/>
      <c r="B1143" s="19">
        <v>1</v>
      </c>
      <c r="C1143" s="9">
        <v>6</v>
      </c>
      <c r="D1143" s="225">
        <v>336</v>
      </c>
      <c r="E1143" s="231">
        <v>418</v>
      </c>
      <c r="F1143" s="225">
        <v>352.09691728088188</v>
      </c>
      <c r="G1143" s="225">
        <v>355.7</v>
      </c>
      <c r="H1143" s="225">
        <v>331.7</v>
      </c>
      <c r="I1143" s="225">
        <v>372</v>
      </c>
      <c r="J1143" s="225">
        <v>371</v>
      </c>
      <c r="K1143" s="225">
        <v>388</v>
      </c>
      <c r="L1143" s="225">
        <v>373</v>
      </c>
      <c r="M1143" s="225">
        <v>366</v>
      </c>
      <c r="N1143" s="225">
        <v>361</v>
      </c>
      <c r="O1143" s="231">
        <v>528</v>
      </c>
      <c r="P1143" s="225">
        <v>377</v>
      </c>
      <c r="Q1143" s="225">
        <v>364.61960933417845</v>
      </c>
      <c r="R1143" s="225">
        <v>381</v>
      </c>
      <c r="S1143" s="225">
        <v>355</v>
      </c>
      <c r="T1143" s="225">
        <v>341.04</v>
      </c>
      <c r="U1143" s="225">
        <v>359</v>
      </c>
      <c r="V1143" s="225">
        <v>375</v>
      </c>
      <c r="W1143" s="225">
        <v>323</v>
      </c>
      <c r="X1143" s="225">
        <v>384</v>
      </c>
      <c r="Y1143" s="232">
        <v>386</v>
      </c>
      <c r="Z1143" s="231">
        <v>328</v>
      </c>
      <c r="AA1143" s="225">
        <v>361</v>
      </c>
      <c r="AB1143" s="225">
        <v>399</v>
      </c>
      <c r="AC1143" s="225">
        <v>367.6</v>
      </c>
      <c r="AD1143" s="222"/>
      <c r="AE1143" s="223"/>
      <c r="AF1143" s="223"/>
      <c r="AG1143" s="223"/>
      <c r="AH1143" s="223"/>
      <c r="AI1143" s="223"/>
      <c r="AJ1143" s="223"/>
      <c r="AK1143" s="223"/>
      <c r="AL1143" s="223"/>
      <c r="AM1143" s="223"/>
      <c r="AN1143" s="223"/>
      <c r="AO1143" s="223"/>
      <c r="AP1143" s="223"/>
      <c r="AQ1143" s="223"/>
      <c r="AR1143" s="223"/>
      <c r="AS1143" s="223"/>
      <c r="AT1143" s="223"/>
      <c r="AU1143" s="223"/>
      <c r="AV1143" s="223"/>
      <c r="AW1143" s="223"/>
      <c r="AX1143" s="223"/>
      <c r="AY1143" s="223"/>
      <c r="AZ1143" s="223"/>
      <c r="BA1143" s="223"/>
      <c r="BB1143" s="223"/>
      <c r="BC1143" s="223"/>
      <c r="BD1143" s="223"/>
      <c r="BE1143" s="223"/>
      <c r="BF1143" s="223"/>
      <c r="BG1143" s="223"/>
      <c r="BH1143" s="223"/>
      <c r="BI1143" s="223"/>
      <c r="BJ1143" s="223"/>
      <c r="BK1143" s="223"/>
      <c r="BL1143" s="223"/>
      <c r="BM1143" s="226"/>
    </row>
    <row r="1144" spans="1:65">
      <c r="A1144" s="29"/>
      <c r="B1144" s="20" t="s">
        <v>275</v>
      </c>
      <c r="C1144" s="12"/>
      <c r="D1144" s="227">
        <v>335.33333333333331</v>
      </c>
      <c r="E1144" s="227">
        <v>418.33333333333331</v>
      </c>
      <c r="F1144" s="227">
        <v>354.89556892043396</v>
      </c>
      <c r="G1144" s="227">
        <v>356.63333333333327</v>
      </c>
      <c r="H1144" s="227">
        <v>334.91666666666669</v>
      </c>
      <c r="I1144" s="227">
        <v>375.5</v>
      </c>
      <c r="J1144" s="227">
        <v>371.66666666666669</v>
      </c>
      <c r="K1144" s="227">
        <v>396.16666666666669</v>
      </c>
      <c r="L1144" s="227">
        <v>373.83333333333331</v>
      </c>
      <c r="M1144" s="227">
        <v>363</v>
      </c>
      <c r="N1144" s="227">
        <v>369.16666666666669</v>
      </c>
      <c r="O1144" s="227">
        <v>523.5</v>
      </c>
      <c r="P1144" s="227">
        <v>370.33333333333331</v>
      </c>
      <c r="Q1144" s="227">
        <v>373.56042044943661</v>
      </c>
      <c r="R1144" s="227">
        <v>383.66666666666669</v>
      </c>
      <c r="S1144" s="227">
        <v>360.18333333333339</v>
      </c>
      <c r="T1144" s="227">
        <v>344.19000000000005</v>
      </c>
      <c r="U1144" s="227">
        <v>360.66666666666669</v>
      </c>
      <c r="V1144" s="227">
        <v>368.66666666666669</v>
      </c>
      <c r="W1144" s="227">
        <v>332.5</v>
      </c>
      <c r="X1144" s="227">
        <v>381.16666666666669</v>
      </c>
      <c r="Y1144" s="227">
        <v>376</v>
      </c>
      <c r="Z1144" s="227">
        <v>326.5</v>
      </c>
      <c r="AA1144" s="227">
        <v>362</v>
      </c>
      <c r="AB1144" s="227">
        <v>392.16666666666669</v>
      </c>
      <c r="AC1144" s="227">
        <v>374.90000000000003</v>
      </c>
      <c r="AD1144" s="222"/>
      <c r="AE1144" s="223"/>
      <c r="AF1144" s="223"/>
      <c r="AG1144" s="223"/>
      <c r="AH1144" s="223"/>
      <c r="AI1144" s="223"/>
      <c r="AJ1144" s="223"/>
      <c r="AK1144" s="223"/>
      <c r="AL1144" s="223"/>
      <c r="AM1144" s="223"/>
      <c r="AN1144" s="223"/>
      <c r="AO1144" s="223"/>
      <c r="AP1144" s="223"/>
      <c r="AQ1144" s="223"/>
      <c r="AR1144" s="223"/>
      <c r="AS1144" s="223"/>
      <c r="AT1144" s="223"/>
      <c r="AU1144" s="223"/>
      <c r="AV1144" s="223"/>
      <c r="AW1144" s="223"/>
      <c r="AX1144" s="223"/>
      <c r="AY1144" s="223"/>
      <c r="AZ1144" s="223"/>
      <c r="BA1144" s="223"/>
      <c r="BB1144" s="223"/>
      <c r="BC1144" s="223"/>
      <c r="BD1144" s="223"/>
      <c r="BE1144" s="223"/>
      <c r="BF1144" s="223"/>
      <c r="BG1144" s="223"/>
      <c r="BH1144" s="223"/>
      <c r="BI1144" s="223"/>
      <c r="BJ1144" s="223"/>
      <c r="BK1144" s="223"/>
      <c r="BL1144" s="223"/>
      <c r="BM1144" s="226"/>
    </row>
    <row r="1145" spans="1:65">
      <c r="A1145" s="29"/>
      <c r="B1145" s="3" t="s">
        <v>276</v>
      </c>
      <c r="C1145" s="28"/>
      <c r="D1145" s="225">
        <v>336</v>
      </c>
      <c r="E1145" s="225">
        <v>418</v>
      </c>
      <c r="F1145" s="225">
        <v>355.36329942920975</v>
      </c>
      <c r="G1145" s="225">
        <v>356.4</v>
      </c>
      <c r="H1145" s="225">
        <v>335.75</v>
      </c>
      <c r="I1145" s="225">
        <v>375.5</v>
      </c>
      <c r="J1145" s="225">
        <v>371.5</v>
      </c>
      <c r="K1145" s="225">
        <v>395.5</v>
      </c>
      <c r="L1145" s="225">
        <v>371.5</v>
      </c>
      <c r="M1145" s="225">
        <v>363.5</v>
      </c>
      <c r="N1145" s="225">
        <v>367</v>
      </c>
      <c r="O1145" s="225">
        <v>522</v>
      </c>
      <c r="P1145" s="225">
        <v>369.5</v>
      </c>
      <c r="Q1145" s="225">
        <v>375.45457234319895</v>
      </c>
      <c r="R1145" s="225">
        <v>384</v>
      </c>
      <c r="S1145" s="225">
        <v>360.7</v>
      </c>
      <c r="T1145" s="225">
        <v>342.995</v>
      </c>
      <c r="U1145" s="225">
        <v>361.5</v>
      </c>
      <c r="V1145" s="225">
        <v>371.5</v>
      </c>
      <c r="W1145" s="225">
        <v>330.5</v>
      </c>
      <c r="X1145" s="225">
        <v>383.5</v>
      </c>
      <c r="Y1145" s="225">
        <v>373.5</v>
      </c>
      <c r="Z1145" s="225">
        <v>325</v>
      </c>
      <c r="AA1145" s="225">
        <v>360</v>
      </c>
      <c r="AB1145" s="225">
        <v>390.5</v>
      </c>
      <c r="AC1145" s="225">
        <v>375.4</v>
      </c>
      <c r="AD1145" s="222"/>
      <c r="AE1145" s="223"/>
      <c r="AF1145" s="223"/>
      <c r="AG1145" s="223"/>
      <c r="AH1145" s="223"/>
      <c r="AI1145" s="223"/>
      <c r="AJ1145" s="223"/>
      <c r="AK1145" s="223"/>
      <c r="AL1145" s="223"/>
      <c r="AM1145" s="223"/>
      <c r="AN1145" s="223"/>
      <c r="AO1145" s="223"/>
      <c r="AP1145" s="223"/>
      <c r="AQ1145" s="223"/>
      <c r="AR1145" s="223"/>
      <c r="AS1145" s="223"/>
      <c r="AT1145" s="223"/>
      <c r="AU1145" s="223"/>
      <c r="AV1145" s="223"/>
      <c r="AW1145" s="223"/>
      <c r="AX1145" s="223"/>
      <c r="AY1145" s="223"/>
      <c r="AZ1145" s="223"/>
      <c r="BA1145" s="223"/>
      <c r="BB1145" s="223"/>
      <c r="BC1145" s="223"/>
      <c r="BD1145" s="223"/>
      <c r="BE1145" s="223"/>
      <c r="BF1145" s="223"/>
      <c r="BG1145" s="223"/>
      <c r="BH1145" s="223"/>
      <c r="BI1145" s="223"/>
      <c r="BJ1145" s="223"/>
      <c r="BK1145" s="223"/>
      <c r="BL1145" s="223"/>
      <c r="BM1145" s="226"/>
    </row>
    <row r="1146" spans="1:65">
      <c r="A1146" s="29"/>
      <c r="B1146" s="3" t="s">
        <v>277</v>
      </c>
      <c r="C1146" s="28"/>
      <c r="D1146" s="225">
        <v>4.1311822359545785</v>
      </c>
      <c r="E1146" s="225">
        <v>1.9663841605003503</v>
      </c>
      <c r="F1146" s="225">
        <v>2.8359968785635652</v>
      </c>
      <c r="G1146" s="225">
        <v>5.7562719416881851</v>
      </c>
      <c r="H1146" s="225">
        <v>6.7184571641610189</v>
      </c>
      <c r="I1146" s="225">
        <v>2.8809720581775866</v>
      </c>
      <c r="J1146" s="225">
        <v>3.0110906108363245</v>
      </c>
      <c r="K1146" s="225">
        <v>10.815112882751926</v>
      </c>
      <c r="L1146" s="225">
        <v>6.7946057035465026</v>
      </c>
      <c r="M1146" s="225">
        <v>4.4721359549995796</v>
      </c>
      <c r="N1146" s="225">
        <v>8.0601902376225993</v>
      </c>
      <c r="O1146" s="225">
        <v>8.1178814970409618</v>
      </c>
      <c r="P1146" s="225">
        <v>4.4121045620731465</v>
      </c>
      <c r="Q1146" s="225">
        <v>4.8568417926005978</v>
      </c>
      <c r="R1146" s="225">
        <v>2.8047578623950176</v>
      </c>
      <c r="S1146" s="225">
        <v>3.5159161916443096</v>
      </c>
      <c r="T1146" s="225">
        <v>3.7349912985173002</v>
      </c>
      <c r="U1146" s="225">
        <v>2.8047578623950176</v>
      </c>
      <c r="V1146" s="225">
        <v>11.97775716345371</v>
      </c>
      <c r="W1146" s="225">
        <v>15.808225706890701</v>
      </c>
      <c r="X1146" s="225">
        <v>9.2394083504663129</v>
      </c>
      <c r="Y1146" s="225">
        <v>5.5856960175075763</v>
      </c>
      <c r="Z1146" s="225">
        <v>6.8337398253079549</v>
      </c>
      <c r="AA1146" s="225">
        <v>4.8579831205964474</v>
      </c>
      <c r="AB1146" s="225">
        <v>4.750438576243952</v>
      </c>
      <c r="AC1146" s="225">
        <v>7.3078040477286921</v>
      </c>
      <c r="AD1146" s="222"/>
      <c r="AE1146" s="223"/>
      <c r="AF1146" s="223"/>
      <c r="AG1146" s="223"/>
      <c r="AH1146" s="223"/>
      <c r="AI1146" s="223"/>
      <c r="AJ1146" s="223"/>
      <c r="AK1146" s="223"/>
      <c r="AL1146" s="223"/>
      <c r="AM1146" s="223"/>
      <c r="AN1146" s="223"/>
      <c r="AO1146" s="223"/>
      <c r="AP1146" s="223"/>
      <c r="AQ1146" s="223"/>
      <c r="AR1146" s="223"/>
      <c r="AS1146" s="223"/>
      <c r="AT1146" s="223"/>
      <c r="AU1146" s="223"/>
      <c r="AV1146" s="223"/>
      <c r="AW1146" s="223"/>
      <c r="AX1146" s="223"/>
      <c r="AY1146" s="223"/>
      <c r="AZ1146" s="223"/>
      <c r="BA1146" s="223"/>
      <c r="BB1146" s="223"/>
      <c r="BC1146" s="223"/>
      <c r="BD1146" s="223"/>
      <c r="BE1146" s="223"/>
      <c r="BF1146" s="223"/>
      <c r="BG1146" s="223"/>
      <c r="BH1146" s="223"/>
      <c r="BI1146" s="223"/>
      <c r="BJ1146" s="223"/>
      <c r="BK1146" s="223"/>
      <c r="BL1146" s="223"/>
      <c r="BM1146" s="226"/>
    </row>
    <row r="1147" spans="1:65">
      <c r="A1147" s="29"/>
      <c r="B1147" s="3" t="s">
        <v>87</v>
      </c>
      <c r="C1147" s="28"/>
      <c r="D1147" s="13">
        <v>1.2319628934258187E-2</v>
      </c>
      <c r="E1147" s="13">
        <v>4.7005199055785265E-3</v>
      </c>
      <c r="F1147" s="13">
        <v>7.99107435235232E-3</v>
      </c>
      <c r="G1147" s="13">
        <v>1.6140588676572164E-2</v>
      </c>
      <c r="H1147" s="13">
        <v>2.0060086083586021E-2</v>
      </c>
      <c r="I1147" s="13">
        <v>7.672362338688646E-3</v>
      </c>
      <c r="J1147" s="13">
        <v>8.1015890874519929E-3</v>
      </c>
      <c r="K1147" s="13">
        <v>2.7299401470976672E-2</v>
      </c>
      <c r="L1147" s="13">
        <v>1.8175494525759704E-2</v>
      </c>
      <c r="M1147" s="13">
        <v>1.2319933760329421E-2</v>
      </c>
      <c r="N1147" s="13">
        <v>2.1833472426968665E-2</v>
      </c>
      <c r="O1147" s="13">
        <v>1.5506936957098304E-2</v>
      </c>
      <c r="P1147" s="13">
        <v>1.1913873704967992E-2</v>
      </c>
      <c r="Q1147" s="13">
        <v>1.3001489255090924E-2</v>
      </c>
      <c r="R1147" s="13">
        <v>7.3104027690573869E-3</v>
      </c>
      <c r="S1147" s="13">
        <v>9.7614627503890862E-3</v>
      </c>
      <c r="T1147" s="13">
        <v>1.0851539261795228E-2</v>
      </c>
      <c r="U1147" s="13">
        <v>7.7765929641266654E-3</v>
      </c>
      <c r="V1147" s="13">
        <v>3.2489395560905181E-2</v>
      </c>
      <c r="W1147" s="13">
        <v>4.7543535960573535E-2</v>
      </c>
      <c r="X1147" s="13">
        <v>2.4239812025709608E-2</v>
      </c>
      <c r="Y1147" s="13">
        <v>1.4855574514647809E-2</v>
      </c>
      <c r="Z1147" s="13">
        <v>2.0930290429733399E-2</v>
      </c>
      <c r="AA1147" s="13">
        <v>1.3419842874575821E-2</v>
      </c>
      <c r="AB1147" s="13">
        <v>1.2113315536533664E-2</v>
      </c>
      <c r="AC1147" s="13">
        <v>1.9492675507411822E-2</v>
      </c>
      <c r="AD1147" s="152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3" t="s">
        <v>278</v>
      </c>
      <c r="C1148" s="28"/>
      <c r="D1148" s="13">
        <v>-8.3289150077180074E-2</v>
      </c>
      <c r="E1148" s="13">
        <v>0.14361045392956151</v>
      </c>
      <c r="F1148" s="13">
        <v>-2.9811276484412286E-2</v>
      </c>
      <c r="G1148" s="13">
        <v>-2.5060697482679029E-2</v>
      </c>
      <c r="H1148" s="13">
        <v>-8.4428204314161648E-2</v>
      </c>
      <c r="I1148" s="13">
        <v>2.6515678367849516E-2</v>
      </c>
      <c r="J1148" s="13">
        <v>1.6036379387618593E-2</v>
      </c>
      <c r="K1148" s="13">
        <v>8.301276852213868E-2</v>
      </c>
      <c r="L1148" s="13">
        <v>2.1959461419922999E-2</v>
      </c>
      <c r="M1148" s="13">
        <v>-7.655948741599472E-3</v>
      </c>
      <c r="N1148" s="13">
        <v>9.202053965728707E-3</v>
      </c>
      <c r="O1148" s="13">
        <v>0.43110774334372626</v>
      </c>
      <c r="P1148" s="13">
        <v>1.2391405829277113E-2</v>
      </c>
      <c r="Q1148" s="13">
        <v>2.1213391235772372E-2</v>
      </c>
      <c r="R1148" s="13">
        <v>4.8841141412689693E-2</v>
      </c>
      <c r="S1148" s="13">
        <v>-1.5355955383595243E-2</v>
      </c>
      <c r="T1148" s="13">
        <v>-5.9077413215898322E-2</v>
      </c>
      <c r="U1148" s="13">
        <v>-1.4034652468696618E-2</v>
      </c>
      <c r="V1148" s="13">
        <v>7.8351888813508186E-3</v>
      </c>
      <c r="W1148" s="13">
        <v>-9.1034718888655219E-2</v>
      </c>
      <c r="X1148" s="13">
        <v>4.2006815990799806E-2</v>
      </c>
      <c r="Y1148" s="13">
        <v>2.7882543452227404E-2</v>
      </c>
      <c r="Z1148" s="13">
        <v>-0.10743709990119077</v>
      </c>
      <c r="AA1148" s="13">
        <v>-1.0389678910355471E-2</v>
      </c>
      <c r="AB1148" s="13">
        <v>7.2077847847114906E-2</v>
      </c>
      <c r="AC1148" s="13">
        <v>2.4875440266596049E-2</v>
      </c>
      <c r="AD1148" s="152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29"/>
      <c r="B1149" s="45" t="s">
        <v>279</v>
      </c>
      <c r="C1149" s="46"/>
      <c r="D1149" s="44">
        <v>2.21</v>
      </c>
      <c r="E1149" s="44">
        <v>3.12</v>
      </c>
      <c r="F1149" s="44">
        <v>0.95</v>
      </c>
      <c r="G1149" s="44">
        <v>0.84</v>
      </c>
      <c r="H1149" s="44">
        <v>2.2400000000000002</v>
      </c>
      <c r="I1149" s="44">
        <v>0.37</v>
      </c>
      <c r="J1149" s="44">
        <v>0.12</v>
      </c>
      <c r="K1149" s="44">
        <v>1.7</v>
      </c>
      <c r="L1149" s="44">
        <v>0.26</v>
      </c>
      <c r="M1149" s="44">
        <v>0.43</v>
      </c>
      <c r="N1149" s="44">
        <v>0.04</v>
      </c>
      <c r="O1149" s="44">
        <v>9.8800000000000008</v>
      </c>
      <c r="P1149" s="44">
        <v>0.04</v>
      </c>
      <c r="Q1149" s="44">
        <v>0.24</v>
      </c>
      <c r="R1149" s="44">
        <v>0.89</v>
      </c>
      <c r="S1149" s="44">
        <v>0.61</v>
      </c>
      <c r="T1149" s="44">
        <v>1.64</v>
      </c>
      <c r="U1149" s="44">
        <v>0.57999999999999996</v>
      </c>
      <c r="V1149" s="44">
        <v>7.0000000000000007E-2</v>
      </c>
      <c r="W1149" s="44">
        <v>2.39</v>
      </c>
      <c r="X1149" s="44">
        <v>0.73</v>
      </c>
      <c r="Y1149" s="44">
        <v>0.4</v>
      </c>
      <c r="Z1149" s="44">
        <v>2.78</v>
      </c>
      <c r="AA1149" s="44">
        <v>0.5</v>
      </c>
      <c r="AB1149" s="44">
        <v>1.44</v>
      </c>
      <c r="AC1149" s="44">
        <v>0.33</v>
      </c>
      <c r="AD1149" s="152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BM1150" s="55"/>
    </row>
    <row r="1151" spans="1:65" ht="15">
      <c r="B1151" s="8" t="s">
        <v>700</v>
      </c>
      <c r="BM1151" s="27" t="s">
        <v>67</v>
      </c>
    </row>
    <row r="1152" spans="1:65" ht="15">
      <c r="A1152" s="24" t="s">
        <v>45</v>
      </c>
      <c r="B1152" s="18" t="s">
        <v>114</v>
      </c>
      <c r="C1152" s="15" t="s">
        <v>115</v>
      </c>
      <c r="D1152" s="16" t="s">
        <v>244</v>
      </c>
      <c r="E1152" s="17" t="s">
        <v>244</v>
      </c>
      <c r="F1152" s="17" t="s">
        <v>244</v>
      </c>
      <c r="G1152" s="17" t="s">
        <v>244</v>
      </c>
      <c r="H1152" s="17" t="s">
        <v>244</v>
      </c>
      <c r="I1152" s="17" t="s">
        <v>244</v>
      </c>
      <c r="J1152" s="17" t="s">
        <v>244</v>
      </c>
      <c r="K1152" s="17" t="s">
        <v>244</v>
      </c>
      <c r="L1152" s="17" t="s">
        <v>244</v>
      </c>
      <c r="M1152" s="17" t="s">
        <v>244</v>
      </c>
      <c r="N1152" s="17" t="s">
        <v>244</v>
      </c>
      <c r="O1152" s="17" t="s">
        <v>244</v>
      </c>
      <c r="P1152" s="17" t="s">
        <v>244</v>
      </c>
      <c r="Q1152" s="17" t="s">
        <v>244</v>
      </c>
      <c r="R1152" s="17" t="s">
        <v>244</v>
      </c>
      <c r="S1152" s="17" t="s">
        <v>244</v>
      </c>
      <c r="T1152" s="17" t="s">
        <v>244</v>
      </c>
      <c r="U1152" s="17" t="s">
        <v>244</v>
      </c>
      <c r="V1152" s="17" t="s">
        <v>244</v>
      </c>
      <c r="W1152" s="152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 t="s">
        <v>245</v>
      </c>
      <c r="C1153" s="9" t="s">
        <v>245</v>
      </c>
      <c r="D1153" s="150" t="s">
        <v>247</v>
      </c>
      <c r="E1153" s="151" t="s">
        <v>248</v>
      </c>
      <c r="F1153" s="151" t="s">
        <v>249</v>
      </c>
      <c r="G1153" s="151" t="s">
        <v>252</v>
      </c>
      <c r="H1153" s="151" t="s">
        <v>253</v>
      </c>
      <c r="I1153" s="151" t="s">
        <v>254</v>
      </c>
      <c r="J1153" s="151" t="s">
        <v>255</v>
      </c>
      <c r="K1153" s="151" t="s">
        <v>256</v>
      </c>
      <c r="L1153" s="151" t="s">
        <v>257</v>
      </c>
      <c r="M1153" s="151" t="s">
        <v>258</v>
      </c>
      <c r="N1153" s="151" t="s">
        <v>260</v>
      </c>
      <c r="O1153" s="151" t="s">
        <v>261</v>
      </c>
      <c r="P1153" s="151" t="s">
        <v>262</v>
      </c>
      <c r="Q1153" s="151" t="s">
        <v>265</v>
      </c>
      <c r="R1153" s="151" t="s">
        <v>283</v>
      </c>
      <c r="S1153" s="151" t="s">
        <v>305</v>
      </c>
      <c r="T1153" s="151" t="s">
        <v>284</v>
      </c>
      <c r="U1153" s="151" t="s">
        <v>267</v>
      </c>
      <c r="V1153" s="151" t="s">
        <v>285</v>
      </c>
      <c r="W1153" s="152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 t="s">
        <v>3</v>
      </c>
    </row>
    <row r="1154" spans="1:65">
      <c r="A1154" s="29"/>
      <c r="B1154" s="19"/>
      <c r="C1154" s="9"/>
      <c r="D1154" s="10" t="s">
        <v>286</v>
      </c>
      <c r="E1154" s="11" t="s">
        <v>289</v>
      </c>
      <c r="F1154" s="11" t="s">
        <v>289</v>
      </c>
      <c r="G1154" s="11" t="s">
        <v>288</v>
      </c>
      <c r="H1154" s="11" t="s">
        <v>286</v>
      </c>
      <c r="I1154" s="11" t="s">
        <v>286</v>
      </c>
      <c r="J1154" s="11" t="s">
        <v>286</v>
      </c>
      <c r="K1154" s="11" t="s">
        <v>286</v>
      </c>
      <c r="L1154" s="11" t="s">
        <v>286</v>
      </c>
      <c r="M1154" s="11" t="s">
        <v>288</v>
      </c>
      <c r="N1154" s="11" t="s">
        <v>289</v>
      </c>
      <c r="O1154" s="11" t="s">
        <v>286</v>
      </c>
      <c r="P1154" s="11" t="s">
        <v>288</v>
      </c>
      <c r="Q1154" s="11" t="s">
        <v>289</v>
      </c>
      <c r="R1154" s="11" t="s">
        <v>289</v>
      </c>
      <c r="S1154" s="11" t="s">
        <v>288</v>
      </c>
      <c r="T1154" s="11" t="s">
        <v>286</v>
      </c>
      <c r="U1154" s="11" t="s">
        <v>289</v>
      </c>
      <c r="V1154" s="11" t="s">
        <v>289</v>
      </c>
      <c r="W1154" s="152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</v>
      </c>
    </row>
    <row r="1155" spans="1:65">
      <c r="A1155" s="29"/>
      <c r="B1155" s="19"/>
      <c r="C1155" s="9"/>
      <c r="D1155" s="25" t="s">
        <v>335</v>
      </c>
      <c r="E1155" s="25" t="s">
        <v>335</v>
      </c>
      <c r="F1155" s="25" t="s">
        <v>335</v>
      </c>
      <c r="G1155" s="25" t="s">
        <v>337</v>
      </c>
      <c r="H1155" s="25" t="s">
        <v>336</v>
      </c>
      <c r="I1155" s="25" t="s">
        <v>336</v>
      </c>
      <c r="J1155" s="25" t="s">
        <v>336</v>
      </c>
      <c r="K1155" s="25" t="s">
        <v>336</v>
      </c>
      <c r="L1155" s="25" t="s">
        <v>336</v>
      </c>
      <c r="M1155" s="25" t="s">
        <v>337</v>
      </c>
      <c r="N1155" s="25" t="s">
        <v>337</v>
      </c>
      <c r="O1155" s="25" t="s">
        <v>338</v>
      </c>
      <c r="P1155" s="25" t="s">
        <v>337</v>
      </c>
      <c r="Q1155" s="25" t="s">
        <v>338</v>
      </c>
      <c r="R1155" s="25" t="s">
        <v>339</v>
      </c>
      <c r="S1155" s="25" t="s">
        <v>337</v>
      </c>
      <c r="T1155" s="25" t="s">
        <v>336</v>
      </c>
      <c r="U1155" s="25" t="s">
        <v>337</v>
      </c>
      <c r="V1155" s="25" t="s">
        <v>336</v>
      </c>
      <c r="W1155" s="152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8">
        <v>1</v>
      </c>
      <c r="C1156" s="14">
        <v>1</v>
      </c>
      <c r="D1156" s="212">
        <v>25.5</v>
      </c>
      <c r="E1156" s="211">
        <v>50.1</v>
      </c>
      <c r="F1156" s="211">
        <v>42.656851185574276</v>
      </c>
      <c r="G1156" s="211">
        <v>45.3</v>
      </c>
      <c r="H1156" s="211">
        <v>41.8</v>
      </c>
      <c r="I1156" s="211">
        <v>40.299999999999997</v>
      </c>
      <c r="J1156" s="211">
        <v>42.3</v>
      </c>
      <c r="K1156" s="211">
        <v>39.4</v>
      </c>
      <c r="L1156" s="211">
        <v>40</v>
      </c>
      <c r="M1156" s="211">
        <v>43.3</v>
      </c>
      <c r="N1156" s="211">
        <v>36.6</v>
      </c>
      <c r="O1156" s="211">
        <v>40.624521314664932</v>
      </c>
      <c r="P1156" s="211">
        <v>43.5</v>
      </c>
      <c r="Q1156" s="211">
        <v>27</v>
      </c>
      <c r="R1156" s="211">
        <v>50.2</v>
      </c>
      <c r="S1156" s="211">
        <v>32.5</v>
      </c>
      <c r="T1156" s="211">
        <v>44.8</v>
      </c>
      <c r="U1156" s="211">
        <v>37.299999999999997</v>
      </c>
      <c r="V1156" s="212">
        <v>3.3</v>
      </c>
      <c r="W1156" s="213"/>
      <c r="X1156" s="214"/>
      <c r="Y1156" s="214"/>
      <c r="Z1156" s="214"/>
      <c r="AA1156" s="214"/>
      <c r="AB1156" s="214"/>
      <c r="AC1156" s="214"/>
      <c r="AD1156" s="214"/>
      <c r="AE1156" s="214"/>
      <c r="AF1156" s="214"/>
      <c r="AG1156" s="214"/>
      <c r="AH1156" s="214"/>
      <c r="AI1156" s="214"/>
      <c r="AJ1156" s="214"/>
      <c r="AK1156" s="214"/>
      <c r="AL1156" s="214"/>
      <c r="AM1156" s="214"/>
      <c r="AN1156" s="214"/>
      <c r="AO1156" s="214"/>
      <c r="AP1156" s="214"/>
      <c r="AQ1156" s="214"/>
      <c r="AR1156" s="214"/>
      <c r="AS1156" s="214"/>
      <c r="AT1156" s="214"/>
      <c r="AU1156" s="214"/>
      <c r="AV1156" s="214"/>
      <c r="AW1156" s="214"/>
      <c r="AX1156" s="214"/>
      <c r="AY1156" s="214"/>
      <c r="AZ1156" s="214"/>
      <c r="BA1156" s="214"/>
      <c r="BB1156" s="214"/>
      <c r="BC1156" s="214"/>
      <c r="BD1156" s="214"/>
      <c r="BE1156" s="214"/>
      <c r="BF1156" s="214"/>
      <c r="BG1156" s="214"/>
      <c r="BH1156" s="214"/>
      <c r="BI1156" s="214"/>
      <c r="BJ1156" s="214"/>
      <c r="BK1156" s="214"/>
      <c r="BL1156" s="214"/>
      <c r="BM1156" s="215">
        <v>1</v>
      </c>
    </row>
    <row r="1157" spans="1:65">
      <c r="A1157" s="29"/>
      <c r="B1157" s="19">
        <v>1</v>
      </c>
      <c r="C1157" s="9">
        <v>2</v>
      </c>
      <c r="D1157" s="217">
        <v>27.6</v>
      </c>
      <c r="E1157" s="216">
        <v>52</v>
      </c>
      <c r="F1157" s="216">
        <v>42.464600489379059</v>
      </c>
      <c r="G1157" s="216">
        <v>45.7</v>
      </c>
      <c r="H1157" s="216">
        <v>41.3</v>
      </c>
      <c r="I1157" s="216">
        <v>39.799999999999997</v>
      </c>
      <c r="J1157" s="216">
        <v>43.3</v>
      </c>
      <c r="K1157" s="216">
        <v>40.9</v>
      </c>
      <c r="L1157" s="216">
        <v>41.5</v>
      </c>
      <c r="M1157" s="216">
        <v>43.3</v>
      </c>
      <c r="N1157" s="216">
        <v>36.6</v>
      </c>
      <c r="O1157" s="216">
        <v>41.095310259978525</v>
      </c>
      <c r="P1157" s="216">
        <v>44.8</v>
      </c>
      <c r="Q1157" s="216">
        <v>27</v>
      </c>
      <c r="R1157" s="216">
        <v>56.6</v>
      </c>
      <c r="S1157" s="216">
        <v>37.6</v>
      </c>
      <c r="T1157" s="216">
        <v>49</v>
      </c>
      <c r="U1157" s="216">
        <v>37.1</v>
      </c>
      <c r="V1157" s="217">
        <v>3</v>
      </c>
      <c r="W1157" s="213"/>
      <c r="X1157" s="214"/>
      <c r="Y1157" s="214"/>
      <c r="Z1157" s="214"/>
      <c r="AA1157" s="214"/>
      <c r="AB1157" s="214"/>
      <c r="AC1157" s="214"/>
      <c r="AD1157" s="214"/>
      <c r="AE1157" s="214"/>
      <c r="AF1157" s="214"/>
      <c r="AG1157" s="214"/>
      <c r="AH1157" s="214"/>
      <c r="AI1157" s="214"/>
      <c r="AJ1157" s="214"/>
      <c r="AK1157" s="214"/>
      <c r="AL1157" s="214"/>
      <c r="AM1157" s="214"/>
      <c r="AN1157" s="214"/>
      <c r="AO1157" s="214"/>
      <c r="AP1157" s="214"/>
      <c r="AQ1157" s="214"/>
      <c r="AR1157" s="214"/>
      <c r="AS1157" s="214"/>
      <c r="AT1157" s="214"/>
      <c r="AU1157" s="214"/>
      <c r="AV1157" s="214"/>
      <c r="AW1157" s="214"/>
      <c r="AX1157" s="214"/>
      <c r="AY1157" s="214"/>
      <c r="AZ1157" s="214"/>
      <c r="BA1157" s="214"/>
      <c r="BB1157" s="214"/>
      <c r="BC1157" s="214"/>
      <c r="BD1157" s="214"/>
      <c r="BE1157" s="214"/>
      <c r="BF1157" s="214"/>
      <c r="BG1157" s="214"/>
      <c r="BH1157" s="214"/>
      <c r="BI1157" s="214"/>
      <c r="BJ1157" s="214"/>
      <c r="BK1157" s="214"/>
      <c r="BL1157" s="214"/>
      <c r="BM1157" s="215">
        <v>25</v>
      </c>
    </row>
    <row r="1158" spans="1:65">
      <c r="A1158" s="29"/>
      <c r="B1158" s="19">
        <v>1</v>
      </c>
      <c r="C1158" s="9">
        <v>3</v>
      </c>
      <c r="D1158" s="217">
        <v>24</v>
      </c>
      <c r="E1158" s="216">
        <v>49.4</v>
      </c>
      <c r="F1158" s="216">
        <v>43.844632387157958</v>
      </c>
      <c r="G1158" s="216">
        <v>45.6</v>
      </c>
      <c r="H1158" s="216">
        <v>40.4</v>
      </c>
      <c r="I1158" s="216">
        <v>41</v>
      </c>
      <c r="J1158" s="216">
        <v>43.1</v>
      </c>
      <c r="K1158" s="216">
        <v>40.1</v>
      </c>
      <c r="L1158" s="216">
        <v>39.1</v>
      </c>
      <c r="M1158" s="216">
        <v>42.8</v>
      </c>
      <c r="N1158" s="216">
        <v>37.799999999999997</v>
      </c>
      <c r="O1158" s="216">
        <v>40.347597244564767</v>
      </c>
      <c r="P1158" s="216">
        <v>44</v>
      </c>
      <c r="Q1158" s="216">
        <v>29</v>
      </c>
      <c r="R1158" s="218">
        <v>60.4</v>
      </c>
      <c r="S1158" s="216">
        <v>44.2</v>
      </c>
      <c r="T1158" s="216">
        <v>47.8</v>
      </c>
      <c r="U1158" s="216">
        <v>36.799999999999997</v>
      </c>
      <c r="V1158" s="217">
        <v>4.4000000000000004</v>
      </c>
      <c r="W1158" s="213"/>
      <c r="X1158" s="214"/>
      <c r="Y1158" s="214"/>
      <c r="Z1158" s="214"/>
      <c r="AA1158" s="214"/>
      <c r="AB1158" s="214"/>
      <c r="AC1158" s="214"/>
      <c r="AD1158" s="214"/>
      <c r="AE1158" s="214"/>
      <c r="AF1158" s="214"/>
      <c r="AG1158" s="214"/>
      <c r="AH1158" s="214"/>
      <c r="AI1158" s="214"/>
      <c r="AJ1158" s="214"/>
      <c r="AK1158" s="214"/>
      <c r="AL1158" s="214"/>
      <c r="AM1158" s="214"/>
      <c r="AN1158" s="214"/>
      <c r="AO1158" s="214"/>
      <c r="AP1158" s="214"/>
      <c r="AQ1158" s="214"/>
      <c r="AR1158" s="214"/>
      <c r="AS1158" s="214"/>
      <c r="AT1158" s="214"/>
      <c r="AU1158" s="214"/>
      <c r="AV1158" s="214"/>
      <c r="AW1158" s="214"/>
      <c r="AX1158" s="214"/>
      <c r="AY1158" s="214"/>
      <c r="AZ1158" s="214"/>
      <c r="BA1158" s="214"/>
      <c r="BB1158" s="214"/>
      <c r="BC1158" s="214"/>
      <c r="BD1158" s="214"/>
      <c r="BE1158" s="214"/>
      <c r="BF1158" s="214"/>
      <c r="BG1158" s="214"/>
      <c r="BH1158" s="214"/>
      <c r="BI1158" s="214"/>
      <c r="BJ1158" s="214"/>
      <c r="BK1158" s="214"/>
      <c r="BL1158" s="214"/>
      <c r="BM1158" s="215">
        <v>16</v>
      </c>
    </row>
    <row r="1159" spans="1:65">
      <c r="A1159" s="29"/>
      <c r="B1159" s="19">
        <v>1</v>
      </c>
      <c r="C1159" s="9">
        <v>4</v>
      </c>
      <c r="D1159" s="217">
        <v>27.3</v>
      </c>
      <c r="E1159" s="216">
        <v>52.3</v>
      </c>
      <c r="F1159" s="216">
        <v>43.167425332503804</v>
      </c>
      <c r="G1159" s="216">
        <v>47.4</v>
      </c>
      <c r="H1159" s="216">
        <v>41.2</v>
      </c>
      <c r="I1159" s="216">
        <v>39.1</v>
      </c>
      <c r="J1159" s="216">
        <v>42.4</v>
      </c>
      <c r="K1159" s="216">
        <v>41.5</v>
      </c>
      <c r="L1159" s="216">
        <v>41.7</v>
      </c>
      <c r="M1159" s="218">
        <v>44.6</v>
      </c>
      <c r="N1159" s="216">
        <v>36.700000000000003</v>
      </c>
      <c r="O1159" s="216">
        <v>40.022467382826832</v>
      </c>
      <c r="P1159" s="218">
        <v>40.700000000000003</v>
      </c>
      <c r="Q1159" s="216">
        <v>29</v>
      </c>
      <c r="R1159" s="216">
        <v>47.4</v>
      </c>
      <c r="S1159" s="216">
        <v>35.6</v>
      </c>
      <c r="T1159" s="216">
        <v>46.3</v>
      </c>
      <c r="U1159" s="216">
        <v>37.200000000000003</v>
      </c>
      <c r="V1159" s="217">
        <v>2.9</v>
      </c>
      <c r="W1159" s="213"/>
      <c r="X1159" s="214"/>
      <c r="Y1159" s="214"/>
      <c r="Z1159" s="214"/>
      <c r="AA1159" s="214"/>
      <c r="AB1159" s="214"/>
      <c r="AC1159" s="214"/>
      <c r="AD1159" s="214"/>
      <c r="AE1159" s="214"/>
      <c r="AF1159" s="214"/>
      <c r="AG1159" s="214"/>
      <c r="AH1159" s="214"/>
      <c r="AI1159" s="214"/>
      <c r="AJ1159" s="214"/>
      <c r="AK1159" s="214"/>
      <c r="AL1159" s="214"/>
      <c r="AM1159" s="214"/>
      <c r="AN1159" s="214"/>
      <c r="AO1159" s="214"/>
      <c r="AP1159" s="214"/>
      <c r="AQ1159" s="214"/>
      <c r="AR1159" s="214"/>
      <c r="AS1159" s="214"/>
      <c r="AT1159" s="214"/>
      <c r="AU1159" s="214"/>
      <c r="AV1159" s="214"/>
      <c r="AW1159" s="214"/>
      <c r="AX1159" s="214"/>
      <c r="AY1159" s="214"/>
      <c r="AZ1159" s="214"/>
      <c r="BA1159" s="214"/>
      <c r="BB1159" s="214"/>
      <c r="BC1159" s="214"/>
      <c r="BD1159" s="214"/>
      <c r="BE1159" s="214"/>
      <c r="BF1159" s="214"/>
      <c r="BG1159" s="214"/>
      <c r="BH1159" s="214"/>
      <c r="BI1159" s="214"/>
      <c r="BJ1159" s="214"/>
      <c r="BK1159" s="214"/>
      <c r="BL1159" s="214"/>
      <c r="BM1159" s="215">
        <v>41.857676138385401</v>
      </c>
    </row>
    <row r="1160" spans="1:65">
      <c r="A1160" s="29"/>
      <c r="B1160" s="19">
        <v>1</v>
      </c>
      <c r="C1160" s="9">
        <v>5</v>
      </c>
      <c r="D1160" s="217">
        <v>27.5</v>
      </c>
      <c r="E1160" s="216">
        <v>49.8</v>
      </c>
      <c r="F1160" s="216">
        <v>43.476117179824506</v>
      </c>
      <c r="G1160" s="216">
        <v>47.4</v>
      </c>
      <c r="H1160" s="216">
        <v>41.3</v>
      </c>
      <c r="I1160" s="216">
        <v>41.6</v>
      </c>
      <c r="J1160" s="216">
        <v>42.8</v>
      </c>
      <c r="K1160" s="216">
        <v>41.1</v>
      </c>
      <c r="L1160" s="216">
        <v>41.1</v>
      </c>
      <c r="M1160" s="216">
        <v>43.8</v>
      </c>
      <c r="N1160" s="216">
        <v>37.4</v>
      </c>
      <c r="O1160" s="216">
        <v>40.690393927425099</v>
      </c>
      <c r="P1160" s="216">
        <v>43.9</v>
      </c>
      <c r="Q1160" s="216">
        <v>27</v>
      </c>
      <c r="R1160" s="216">
        <v>54.9</v>
      </c>
      <c r="S1160" s="216">
        <v>39</v>
      </c>
      <c r="T1160" s="216">
        <v>45.3</v>
      </c>
      <c r="U1160" s="216">
        <v>36.9</v>
      </c>
      <c r="V1160" s="217">
        <v>3.1</v>
      </c>
      <c r="W1160" s="213"/>
      <c r="X1160" s="214"/>
      <c r="Y1160" s="214"/>
      <c r="Z1160" s="214"/>
      <c r="AA1160" s="214"/>
      <c r="AB1160" s="214"/>
      <c r="AC1160" s="214"/>
      <c r="AD1160" s="214"/>
      <c r="AE1160" s="214"/>
      <c r="AF1160" s="214"/>
      <c r="AG1160" s="214"/>
      <c r="AH1160" s="214"/>
      <c r="AI1160" s="214"/>
      <c r="AJ1160" s="214"/>
      <c r="AK1160" s="214"/>
      <c r="AL1160" s="214"/>
      <c r="AM1160" s="214"/>
      <c r="AN1160" s="214"/>
      <c r="AO1160" s="214"/>
      <c r="AP1160" s="214"/>
      <c r="AQ1160" s="214"/>
      <c r="AR1160" s="214"/>
      <c r="AS1160" s="214"/>
      <c r="AT1160" s="214"/>
      <c r="AU1160" s="214"/>
      <c r="AV1160" s="214"/>
      <c r="AW1160" s="214"/>
      <c r="AX1160" s="214"/>
      <c r="AY1160" s="214"/>
      <c r="AZ1160" s="214"/>
      <c r="BA1160" s="214"/>
      <c r="BB1160" s="214"/>
      <c r="BC1160" s="214"/>
      <c r="BD1160" s="214"/>
      <c r="BE1160" s="214"/>
      <c r="BF1160" s="214"/>
      <c r="BG1160" s="214"/>
      <c r="BH1160" s="214"/>
      <c r="BI1160" s="214"/>
      <c r="BJ1160" s="214"/>
      <c r="BK1160" s="214"/>
      <c r="BL1160" s="214"/>
      <c r="BM1160" s="215">
        <v>124</v>
      </c>
    </row>
    <row r="1161" spans="1:65">
      <c r="A1161" s="29"/>
      <c r="B1161" s="19">
        <v>1</v>
      </c>
      <c r="C1161" s="9">
        <v>6</v>
      </c>
      <c r="D1161" s="217">
        <v>24.5</v>
      </c>
      <c r="E1161" s="216">
        <v>50.3</v>
      </c>
      <c r="F1161" s="216">
        <v>41.879833929635808</v>
      </c>
      <c r="G1161" s="216">
        <v>46.4</v>
      </c>
      <c r="H1161" s="216">
        <v>40.799999999999997</v>
      </c>
      <c r="I1161" s="216">
        <v>38.9</v>
      </c>
      <c r="J1161" s="216">
        <v>42.5</v>
      </c>
      <c r="K1161" s="216">
        <v>40.299999999999997</v>
      </c>
      <c r="L1161" s="216">
        <v>42.3</v>
      </c>
      <c r="M1161" s="216">
        <v>43.2</v>
      </c>
      <c r="N1161" s="216">
        <v>37.799999999999997</v>
      </c>
      <c r="O1161" s="216">
        <v>40.273215481775736</v>
      </c>
      <c r="P1161" s="216">
        <v>43.8</v>
      </c>
      <c r="Q1161" s="216">
        <v>29</v>
      </c>
      <c r="R1161" s="216">
        <v>53.7</v>
      </c>
      <c r="S1161" s="216">
        <v>32.200000000000003</v>
      </c>
      <c r="T1161" s="216">
        <v>47.2</v>
      </c>
      <c r="U1161" s="216">
        <v>37.6</v>
      </c>
      <c r="V1161" s="218">
        <v>7.7000000000000011</v>
      </c>
      <c r="W1161" s="213"/>
      <c r="X1161" s="214"/>
      <c r="Y1161" s="214"/>
      <c r="Z1161" s="214"/>
      <c r="AA1161" s="214"/>
      <c r="AB1161" s="214"/>
      <c r="AC1161" s="214"/>
      <c r="AD1161" s="214"/>
      <c r="AE1161" s="214"/>
      <c r="AF1161" s="214"/>
      <c r="AG1161" s="214"/>
      <c r="AH1161" s="214"/>
      <c r="AI1161" s="214"/>
      <c r="AJ1161" s="214"/>
      <c r="AK1161" s="214"/>
      <c r="AL1161" s="214"/>
      <c r="AM1161" s="214"/>
      <c r="AN1161" s="214"/>
      <c r="AO1161" s="214"/>
      <c r="AP1161" s="214"/>
      <c r="AQ1161" s="214"/>
      <c r="AR1161" s="214"/>
      <c r="AS1161" s="214"/>
      <c r="AT1161" s="214"/>
      <c r="AU1161" s="214"/>
      <c r="AV1161" s="214"/>
      <c r="AW1161" s="214"/>
      <c r="AX1161" s="214"/>
      <c r="AY1161" s="214"/>
      <c r="AZ1161" s="214"/>
      <c r="BA1161" s="214"/>
      <c r="BB1161" s="214"/>
      <c r="BC1161" s="214"/>
      <c r="BD1161" s="214"/>
      <c r="BE1161" s="214"/>
      <c r="BF1161" s="214"/>
      <c r="BG1161" s="214"/>
      <c r="BH1161" s="214"/>
      <c r="BI1161" s="214"/>
      <c r="BJ1161" s="214"/>
      <c r="BK1161" s="214"/>
      <c r="BL1161" s="214"/>
      <c r="BM1161" s="219"/>
    </row>
    <row r="1162" spans="1:65">
      <c r="A1162" s="29"/>
      <c r="B1162" s="20" t="s">
        <v>275</v>
      </c>
      <c r="C1162" s="12"/>
      <c r="D1162" s="220">
        <v>26.066666666666663</v>
      </c>
      <c r="E1162" s="220">
        <v>50.650000000000006</v>
      </c>
      <c r="F1162" s="220">
        <v>42.914910084012568</v>
      </c>
      <c r="G1162" s="220">
        <v>46.300000000000004</v>
      </c>
      <c r="H1162" s="220">
        <v>41.133333333333333</v>
      </c>
      <c r="I1162" s="220">
        <v>40.116666666666667</v>
      </c>
      <c r="J1162" s="220">
        <v>42.733333333333327</v>
      </c>
      <c r="K1162" s="220">
        <v>40.550000000000004</v>
      </c>
      <c r="L1162" s="220">
        <v>40.949999999999996</v>
      </c>
      <c r="M1162" s="220">
        <v>43.499999999999993</v>
      </c>
      <c r="N1162" s="220">
        <v>37.15</v>
      </c>
      <c r="O1162" s="220">
        <v>40.508917601872646</v>
      </c>
      <c r="P1162" s="220">
        <v>43.449999999999996</v>
      </c>
      <c r="Q1162" s="220">
        <v>28</v>
      </c>
      <c r="R1162" s="220">
        <v>53.866666666666667</v>
      </c>
      <c r="S1162" s="220">
        <v>36.85</v>
      </c>
      <c r="T1162" s="220">
        <v>46.733333333333327</v>
      </c>
      <c r="U1162" s="220">
        <v>37.15</v>
      </c>
      <c r="V1162" s="220">
        <v>4.0666666666666664</v>
      </c>
      <c r="W1162" s="213"/>
      <c r="X1162" s="214"/>
      <c r="Y1162" s="214"/>
      <c r="Z1162" s="214"/>
      <c r="AA1162" s="214"/>
      <c r="AB1162" s="214"/>
      <c r="AC1162" s="214"/>
      <c r="AD1162" s="214"/>
      <c r="AE1162" s="214"/>
      <c r="AF1162" s="214"/>
      <c r="AG1162" s="214"/>
      <c r="AH1162" s="214"/>
      <c r="AI1162" s="214"/>
      <c r="AJ1162" s="214"/>
      <c r="AK1162" s="214"/>
      <c r="AL1162" s="214"/>
      <c r="AM1162" s="214"/>
      <c r="AN1162" s="214"/>
      <c r="AO1162" s="214"/>
      <c r="AP1162" s="214"/>
      <c r="AQ1162" s="214"/>
      <c r="AR1162" s="214"/>
      <c r="AS1162" s="214"/>
      <c r="AT1162" s="214"/>
      <c r="AU1162" s="214"/>
      <c r="AV1162" s="214"/>
      <c r="AW1162" s="214"/>
      <c r="AX1162" s="214"/>
      <c r="AY1162" s="214"/>
      <c r="AZ1162" s="214"/>
      <c r="BA1162" s="214"/>
      <c r="BB1162" s="214"/>
      <c r="BC1162" s="214"/>
      <c r="BD1162" s="214"/>
      <c r="BE1162" s="214"/>
      <c r="BF1162" s="214"/>
      <c r="BG1162" s="214"/>
      <c r="BH1162" s="214"/>
      <c r="BI1162" s="214"/>
      <c r="BJ1162" s="214"/>
      <c r="BK1162" s="214"/>
      <c r="BL1162" s="214"/>
      <c r="BM1162" s="219"/>
    </row>
    <row r="1163" spans="1:65">
      <c r="A1163" s="29"/>
      <c r="B1163" s="3" t="s">
        <v>276</v>
      </c>
      <c r="C1163" s="28"/>
      <c r="D1163" s="216">
        <v>26.4</v>
      </c>
      <c r="E1163" s="216">
        <v>50.2</v>
      </c>
      <c r="F1163" s="216">
        <v>42.91213825903904</v>
      </c>
      <c r="G1163" s="216">
        <v>46.05</v>
      </c>
      <c r="H1163" s="216">
        <v>41.25</v>
      </c>
      <c r="I1163" s="216">
        <v>40.049999999999997</v>
      </c>
      <c r="J1163" s="216">
        <v>42.65</v>
      </c>
      <c r="K1163" s="216">
        <v>40.599999999999994</v>
      </c>
      <c r="L1163" s="216">
        <v>41.3</v>
      </c>
      <c r="M1163" s="216">
        <v>43.3</v>
      </c>
      <c r="N1163" s="216">
        <v>37.049999999999997</v>
      </c>
      <c r="O1163" s="216">
        <v>40.48605927961485</v>
      </c>
      <c r="P1163" s="216">
        <v>43.849999999999994</v>
      </c>
      <c r="Q1163" s="216">
        <v>28</v>
      </c>
      <c r="R1163" s="216">
        <v>54.3</v>
      </c>
      <c r="S1163" s="216">
        <v>36.6</v>
      </c>
      <c r="T1163" s="216">
        <v>46.75</v>
      </c>
      <c r="U1163" s="216">
        <v>37.150000000000006</v>
      </c>
      <c r="V1163" s="216">
        <v>3.2</v>
      </c>
      <c r="W1163" s="213"/>
      <c r="X1163" s="214"/>
      <c r="Y1163" s="214"/>
      <c r="Z1163" s="214"/>
      <c r="AA1163" s="214"/>
      <c r="AB1163" s="214"/>
      <c r="AC1163" s="214"/>
      <c r="AD1163" s="214"/>
      <c r="AE1163" s="214"/>
      <c r="AF1163" s="214"/>
      <c r="AG1163" s="214"/>
      <c r="AH1163" s="214"/>
      <c r="AI1163" s="214"/>
      <c r="AJ1163" s="214"/>
      <c r="AK1163" s="214"/>
      <c r="AL1163" s="214"/>
      <c r="AM1163" s="214"/>
      <c r="AN1163" s="214"/>
      <c r="AO1163" s="214"/>
      <c r="AP1163" s="214"/>
      <c r="AQ1163" s="214"/>
      <c r="AR1163" s="214"/>
      <c r="AS1163" s="214"/>
      <c r="AT1163" s="214"/>
      <c r="AU1163" s="214"/>
      <c r="AV1163" s="214"/>
      <c r="AW1163" s="214"/>
      <c r="AX1163" s="214"/>
      <c r="AY1163" s="214"/>
      <c r="AZ1163" s="214"/>
      <c r="BA1163" s="214"/>
      <c r="BB1163" s="214"/>
      <c r="BC1163" s="214"/>
      <c r="BD1163" s="214"/>
      <c r="BE1163" s="214"/>
      <c r="BF1163" s="214"/>
      <c r="BG1163" s="214"/>
      <c r="BH1163" s="214"/>
      <c r="BI1163" s="214"/>
      <c r="BJ1163" s="214"/>
      <c r="BK1163" s="214"/>
      <c r="BL1163" s="214"/>
      <c r="BM1163" s="219"/>
    </row>
    <row r="1164" spans="1:65">
      <c r="A1164" s="29"/>
      <c r="B1164" s="3" t="s">
        <v>277</v>
      </c>
      <c r="C1164" s="28"/>
      <c r="D1164" s="216">
        <v>1.6107969042268078</v>
      </c>
      <c r="E1164" s="216">
        <v>1.2045746137122431</v>
      </c>
      <c r="F1164" s="216">
        <v>0.71886809464849544</v>
      </c>
      <c r="G1164" s="216">
        <v>0.92520268049762955</v>
      </c>
      <c r="H1164" s="216">
        <v>0.4802776974487431</v>
      </c>
      <c r="I1164" s="216">
        <v>1.060974394915668</v>
      </c>
      <c r="J1164" s="216">
        <v>0.40331955899344485</v>
      </c>
      <c r="K1164" s="216">
        <v>0.76354436675284343</v>
      </c>
      <c r="L1164" s="216">
        <v>1.1861703081766961</v>
      </c>
      <c r="M1164" s="216">
        <v>0.62609903369994213</v>
      </c>
      <c r="N1164" s="216">
        <v>0.58566201857385047</v>
      </c>
      <c r="O1164" s="216">
        <v>0.37639548013696977</v>
      </c>
      <c r="P1164" s="216">
        <v>1.4152738250953398</v>
      </c>
      <c r="Q1164" s="216">
        <v>1.0954451150103321</v>
      </c>
      <c r="R1164" s="216">
        <v>4.6154811955706911</v>
      </c>
      <c r="S1164" s="216">
        <v>4.501444212694361</v>
      </c>
      <c r="T1164" s="216">
        <v>1.5794513815457158</v>
      </c>
      <c r="U1164" s="216">
        <v>0.28809720581775983</v>
      </c>
      <c r="V1164" s="216">
        <v>1.8618986725025266</v>
      </c>
      <c r="W1164" s="213"/>
      <c r="X1164" s="214"/>
      <c r="Y1164" s="214"/>
      <c r="Z1164" s="214"/>
      <c r="AA1164" s="214"/>
      <c r="AB1164" s="214"/>
      <c r="AC1164" s="214"/>
      <c r="AD1164" s="214"/>
      <c r="AE1164" s="214"/>
      <c r="AF1164" s="214"/>
      <c r="AG1164" s="214"/>
      <c r="AH1164" s="214"/>
      <c r="AI1164" s="214"/>
      <c r="AJ1164" s="214"/>
      <c r="AK1164" s="214"/>
      <c r="AL1164" s="214"/>
      <c r="AM1164" s="214"/>
      <c r="AN1164" s="214"/>
      <c r="AO1164" s="214"/>
      <c r="AP1164" s="214"/>
      <c r="AQ1164" s="214"/>
      <c r="AR1164" s="214"/>
      <c r="AS1164" s="214"/>
      <c r="AT1164" s="214"/>
      <c r="AU1164" s="214"/>
      <c r="AV1164" s="214"/>
      <c r="AW1164" s="214"/>
      <c r="AX1164" s="214"/>
      <c r="AY1164" s="214"/>
      <c r="AZ1164" s="214"/>
      <c r="BA1164" s="214"/>
      <c r="BB1164" s="214"/>
      <c r="BC1164" s="214"/>
      <c r="BD1164" s="214"/>
      <c r="BE1164" s="214"/>
      <c r="BF1164" s="214"/>
      <c r="BG1164" s="214"/>
      <c r="BH1164" s="214"/>
      <c r="BI1164" s="214"/>
      <c r="BJ1164" s="214"/>
      <c r="BK1164" s="214"/>
      <c r="BL1164" s="214"/>
      <c r="BM1164" s="219"/>
    </row>
    <row r="1165" spans="1:65">
      <c r="A1165" s="29"/>
      <c r="B1165" s="3" t="s">
        <v>87</v>
      </c>
      <c r="C1165" s="28"/>
      <c r="D1165" s="13">
        <v>6.17952776557599E-2</v>
      </c>
      <c r="E1165" s="13">
        <v>2.3782322087112399E-2</v>
      </c>
      <c r="F1165" s="13">
        <v>1.6751010155705792E-2</v>
      </c>
      <c r="G1165" s="13">
        <v>1.9982779276406685E-2</v>
      </c>
      <c r="H1165" s="13">
        <v>1.1676119062773334E-2</v>
      </c>
      <c r="I1165" s="13">
        <v>2.6447222141645237E-2</v>
      </c>
      <c r="J1165" s="13">
        <v>9.4380552026547167E-3</v>
      </c>
      <c r="K1165" s="13">
        <v>1.8829700783054092E-2</v>
      </c>
      <c r="L1165" s="13">
        <v>2.8966307891982814E-2</v>
      </c>
      <c r="M1165" s="13">
        <v>1.4393081234481431E-2</v>
      </c>
      <c r="N1165" s="13">
        <v>1.5764791886240928E-2</v>
      </c>
      <c r="O1165" s="13">
        <v>9.2916696475634723E-3</v>
      </c>
      <c r="P1165" s="13">
        <v>3.2572470082746607E-2</v>
      </c>
      <c r="Q1165" s="13">
        <v>3.912303982179758E-2</v>
      </c>
      <c r="R1165" s="13">
        <v>8.5683438036584611E-2</v>
      </c>
      <c r="S1165" s="13">
        <v>0.12215588094150233</v>
      </c>
      <c r="T1165" s="13">
        <v>3.3797105168595923E-2</v>
      </c>
      <c r="U1165" s="13">
        <v>7.7549718928064558E-3</v>
      </c>
      <c r="V1165" s="13">
        <v>0.45784393586127708</v>
      </c>
      <c r="W1165" s="152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278</v>
      </c>
      <c r="C1166" s="28"/>
      <c r="D1166" s="13">
        <v>-0.37725480553464508</v>
      </c>
      <c r="E1166" s="13">
        <v>0.21005284269834656</v>
      </c>
      <c r="F1166" s="13">
        <v>2.5257827074103512E-2</v>
      </c>
      <c r="G1166" s="13">
        <v>0.10612925206186463</v>
      </c>
      <c r="H1166" s="13">
        <v>-1.7304897736255653E-2</v>
      </c>
      <c r="I1166" s="13">
        <v>-4.1593553019111495E-2</v>
      </c>
      <c r="J1166" s="13">
        <v>2.0919871233484599E-2</v>
      </c>
      <c r="K1166" s="13">
        <v>-3.1241011423140064E-2</v>
      </c>
      <c r="L1166" s="13">
        <v>-2.1684819180705195E-2</v>
      </c>
      <c r="M1166" s="13">
        <v>3.9235906364818662E-2</v>
      </c>
      <c r="N1166" s="13">
        <v>-0.11246864548383873</v>
      </c>
      <c r="O1166" s="13">
        <v>-3.2222489658853326E-2</v>
      </c>
      <c r="P1166" s="13">
        <v>3.8041382334514262E-2</v>
      </c>
      <c r="Q1166" s="13">
        <v>-0.33106654302954197</v>
      </c>
      <c r="R1166" s="13">
        <v>0.28690055531459557</v>
      </c>
      <c r="S1166" s="13">
        <v>-0.11963578966566502</v>
      </c>
      <c r="T1166" s="13">
        <v>0.11648179365783573</v>
      </c>
      <c r="U1166" s="13">
        <v>-0.11246864548383873</v>
      </c>
      <c r="V1166" s="13">
        <v>-0.9028453788685763</v>
      </c>
      <c r="W1166" s="152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45" t="s">
        <v>279</v>
      </c>
      <c r="C1167" s="46"/>
      <c r="D1167" s="44">
        <v>2.64</v>
      </c>
      <c r="E1167" s="44">
        <v>1.72</v>
      </c>
      <c r="F1167" s="44">
        <v>0.35</v>
      </c>
      <c r="G1167" s="44">
        <v>0.95</v>
      </c>
      <c r="H1167" s="44">
        <v>0.03</v>
      </c>
      <c r="I1167" s="44">
        <v>0.15</v>
      </c>
      <c r="J1167" s="44">
        <v>0.32</v>
      </c>
      <c r="K1167" s="44">
        <v>7.0000000000000007E-2</v>
      </c>
      <c r="L1167" s="44">
        <v>0</v>
      </c>
      <c r="M1167" s="44">
        <v>0.45</v>
      </c>
      <c r="N1167" s="44">
        <v>0.67</v>
      </c>
      <c r="O1167" s="44">
        <v>0.08</v>
      </c>
      <c r="P1167" s="44">
        <v>0.44</v>
      </c>
      <c r="Q1167" s="44">
        <v>2.2999999999999998</v>
      </c>
      <c r="R1167" s="44">
        <v>2.29</v>
      </c>
      <c r="S1167" s="44">
        <v>0.73</v>
      </c>
      <c r="T1167" s="44">
        <v>1.03</v>
      </c>
      <c r="U1167" s="44">
        <v>0.67</v>
      </c>
      <c r="V1167" s="44">
        <v>6.54</v>
      </c>
      <c r="W1167" s="152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6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</sheetData>
  <dataConsolidate/>
  <conditionalFormatting sqref="B6:AC11 B24:AA29 B42:AB47 B60:P65 B78:AA83 B96:W101 B115:AB120 B134:AB139 B152:AA157 B171:W176 B189:AA194 B208:Y213 B226:T231 B244:AC249 B262:G267 B280:G285 B298:G303 B316:AB321 B334:Z339 B352:G357 B370:P375 B388:S393 B406:X411 B424:G429 B442:T447 B460:AB465 B478:AB483 B496:X501 B515:J520 B533:AB538 B551:AB556 B569:AB574 B588:AB593 B606:T611 B625:G630 B643:Z648 B662:AA667 B680:AB685 B698:D703 B716:G721 B734:E739 B752:U757 B770:P775 B788:AB793 B806:AB811 B825:AA830 B844:Y849 B863:G868 B881:W886 B899:Z904 B917:S922 B935:L940 B954:W959 B973:Z978 B991:Z996 B1009:AA1014 B1028:F1033 B1046:AB1051 B1064:Z1069 B1082:Z1087 B1101:X1106 B1120:L1125 B1138:AC1143 B1156:V1161">
    <cfRule type="expression" dxfId="11" priority="192">
      <formula>AND($B6&lt;&gt;$B5,NOT(ISBLANK(INDIRECT(Anlyt_LabRefThisCol))))</formula>
    </cfRule>
  </conditionalFormatting>
  <conditionalFormatting sqref="C2:AC17 C20:AA35 C38:AB53 C56:P71 C74:AA89 C92:W107 C111:AB126 C130:AB145 C148:AA163 C167:W182 C185:AA200 C204:Y219 C222:T237 C240:AC255 C258:G273 C276:G291 C294:G309 C312:AB327 C330:Z345 C348:G363 C366:P381 C384:S399 C402:X417 C420:G435 C438:T453 C456:AB471 C474:AB489 C492:X507 C511:J526 C529:AB544 C547:AB562 C565:AB580 C584:AB599 C602:T617 C621:G636 C639:Z654 C658:AA673 C676:AB691 C694:D709 C712:G727 C730:E745 C748:U763 C766:P781 C784:AB799 C802:AB817 C821:AA836 C840:Y855 C859:G874 C877:W892 C895:Z910 C913:S928 C931:L946 C950:W965 C969:Z984 C987:Z1002 C1005:AA1020 C1024:F1039 C1042:AB1057 C1060:Z1075 C1078:Z1093 C1097:X1112 C1116:L1131 C1134:AC1149 C1152:V1167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E6AC-5164-429B-A070-92662C44AF08}">
  <sheetPr codeName="Sheet20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701</v>
      </c>
      <c r="BM1" s="27" t="s">
        <v>282</v>
      </c>
    </row>
    <row r="2" spans="1:66" ht="19.5">
      <c r="A2" s="24" t="s">
        <v>121</v>
      </c>
      <c r="B2" s="18" t="s">
        <v>114</v>
      </c>
      <c r="C2" s="15" t="s">
        <v>115</v>
      </c>
      <c r="D2" s="16" t="s">
        <v>352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14.469999999999999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14.48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38</v>
      </c>
    </row>
    <row r="8" spans="1:66">
      <c r="A8" s="29"/>
      <c r="B8" s="20" t="s">
        <v>275</v>
      </c>
      <c r="C8" s="12"/>
      <c r="D8" s="22">
        <v>14.475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276</v>
      </c>
      <c r="C9" s="28"/>
      <c r="D9" s="11">
        <v>14.475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14.475</v>
      </c>
      <c r="BN9" s="27"/>
    </row>
    <row r="10" spans="1:66">
      <c r="A10" s="29"/>
      <c r="B10" s="3" t="s">
        <v>277</v>
      </c>
      <c r="C10" s="28"/>
      <c r="D10" s="23">
        <v>7.0710678118665812E-3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44</v>
      </c>
    </row>
    <row r="11" spans="1:66">
      <c r="A11" s="29"/>
      <c r="B11" s="3" t="s">
        <v>87</v>
      </c>
      <c r="C11" s="28"/>
      <c r="D11" s="13">
        <v>4.8850209408404712E-4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278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279</v>
      </c>
      <c r="C13" s="46"/>
      <c r="D13" s="44" t="s">
        <v>280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702</v>
      </c>
      <c r="BM15" s="27" t="s">
        <v>282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352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245</v>
      </c>
      <c r="C17" s="9" t="s">
        <v>245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100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21">
        <v>140.00000000000003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29"/>
      <c r="B21" s="19">
        <v>1</v>
      </c>
      <c r="C21" s="9">
        <v>2</v>
      </c>
      <c r="D21" s="225">
        <v>140.00000000000003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11</v>
      </c>
    </row>
    <row r="22" spans="1:65">
      <c r="A22" s="29"/>
      <c r="B22" s="20" t="s">
        <v>275</v>
      </c>
      <c r="C22" s="12"/>
      <c r="D22" s="227">
        <v>140.00000000000003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29"/>
      <c r="B23" s="3" t="s">
        <v>276</v>
      </c>
      <c r="C23" s="28"/>
      <c r="D23" s="225">
        <v>140.00000000000003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140</v>
      </c>
    </row>
    <row r="24" spans="1:65">
      <c r="A24" s="29"/>
      <c r="B24" s="3" t="s">
        <v>277</v>
      </c>
      <c r="C24" s="28"/>
      <c r="D24" s="225">
        <v>0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45</v>
      </c>
    </row>
    <row r="25" spans="1:65">
      <c r="A25" s="29"/>
      <c r="B25" s="3" t="s">
        <v>87</v>
      </c>
      <c r="C25" s="28"/>
      <c r="D25" s="13">
        <v>0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278</v>
      </c>
      <c r="C26" s="28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279</v>
      </c>
      <c r="C27" s="46"/>
      <c r="D27" s="44" t="s">
        <v>280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703</v>
      </c>
      <c r="BM29" s="27" t="s">
        <v>282</v>
      </c>
    </row>
    <row r="30" spans="1:65" ht="15">
      <c r="A30" s="24" t="s">
        <v>110</v>
      </c>
      <c r="B30" s="18" t="s">
        <v>114</v>
      </c>
      <c r="C30" s="15" t="s">
        <v>115</v>
      </c>
      <c r="D30" s="16" t="s">
        <v>352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245</v>
      </c>
      <c r="C31" s="9" t="s">
        <v>245</v>
      </c>
      <c r="D31" s="10" t="s">
        <v>116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100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3405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29"/>
      <c r="B35" s="19">
        <v>1</v>
      </c>
      <c r="C35" s="9">
        <v>2</v>
      </c>
      <c r="D35" s="225">
        <v>3305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40</v>
      </c>
    </row>
    <row r="36" spans="1:65">
      <c r="A36" s="29"/>
      <c r="B36" s="20" t="s">
        <v>275</v>
      </c>
      <c r="C36" s="12"/>
      <c r="D36" s="227">
        <v>3355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29"/>
      <c r="B37" s="3" t="s">
        <v>276</v>
      </c>
      <c r="C37" s="28"/>
      <c r="D37" s="225">
        <v>3355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3355.0825</v>
      </c>
    </row>
    <row r="38" spans="1:65">
      <c r="A38" s="29"/>
      <c r="B38" s="3" t="s">
        <v>277</v>
      </c>
      <c r="C38" s="28"/>
      <c r="D38" s="225">
        <v>70.710678118654755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46</v>
      </c>
    </row>
    <row r="39" spans="1:65">
      <c r="A39" s="29"/>
      <c r="B39" s="3" t="s">
        <v>87</v>
      </c>
      <c r="C39" s="28"/>
      <c r="D39" s="13">
        <v>2.1076208083056557E-2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278</v>
      </c>
      <c r="C40" s="28"/>
      <c r="D40" s="13">
        <v>-2.4589559273091588E-5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279</v>
      </c>
      <c r="C41" s="46"/>
      <c r="D41" s="44" t="s">
        <v>280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704</v>
      </c>
      <c r="BM43" s="27" t="s">
        <v>282</v>
      </c>
    </row>
    <row r="44" spans="1:65" ht="15">
      <c r="A44" s="24" t="s">
        <v>104</v>
      </c>
      <c r="B44" s="18" t="s">
        <v>114</v>
      </c>
      <c r="C44" s="15" t="s">
        <v>115</v>
      </c>
      <c r="D44" s="16" t="s">
        <v>352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245</v>
      </c>
      <c r="C45" s="9" t="s">
        <v>245</v>
      </c>
      <c r="D45" s="10" t="s">
        <v>116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100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1.58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41</v>
      </c>
    </row>
    <row r="50" spans="1:65">
      <c r="A50" s="29"/>
      <c r="B50" s="20" t="s">
        <v>275</v>
      </c>
      <c r="C50" s="12"/>
      <c r="D50" s="22">
        <v>1.59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276</v>
      </c>
      <c r="C51" s="28"/>
      <c r="D51" s="11">
        <v>1.59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1.59</v>
      </c>
    </row>
    <row r="52" spans="1:65">
      <c r="A52" s="29"/>
      <c r="B52" s="3" t="s">
        <v>277</v>
      </c>
      <c r="C52" s="28"/>
      <c r="D52" s="23">
        <v>1.4142135623730963E-2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47</v>
      </c>
    </row>
    <row r="53" spans="1:65">
      <c r="A53" s="29"/>
      <c r="B53" s="3" t="s">
        <v>87</v>
      </c>
      <c r="C53" s="28"/>
      <c r="D53" s="13">
        <v>8.8944249205855103E-3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278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279</v>
      </c>
      <c r="C55" s="46"/>
      <c r="D55" s="44" t="s">
        <v>280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705</v>
      </c>
      <c r="BM57" s="27" t="s">
        <v>282</v>
      </c>
    </row>
    <row r="58" spans="1:65" ht="15">
      <c r="A58" s="24" t="s">
        <v>223</v>
      </c>
      <c r="B58" s="18" t="s">
        <v>114</v>
      </c>
      <c r="C58" s="15" t="s">
        <v>115</v>
      </c>
      <c r="D58" s="16" t="s">
        <v>352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245</v>
      </c>
      <c r="C59" s="9" t="s">
        <v>245</v>
      </c>
      <c r="D59" s="10" t="s">
        <v>116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100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1">
        <v>10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</v>
      </c>
    </row>
    <row r="63" spans="1:65">
      <c r="A63" s="29"/>
      <c r="B63" s="19">
        <v>1</v>
      </c>
      <c r="C63" s="9">
        <v>2</v>
      </c>
      <c r="D63" s="216">
        <v>10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42</v>
      </c>
    </row>
    <row r="64" spans="1:65">
      <c r="A64" s="29"/>
      <c r="B64" s="20" t="s">
        <v>275</v>
      </c>
      <c r="C64" s="12"/>
      <c r="D64" s="220">
        <v>10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16</v>
      </c>
    </row>
    <row r="65" spans="1:65">
      <c r="A65" s="29"/>
      <c r="B65" s="3" t="s">
        <v>276</v>
      </c>
      <c r="C65" s="28"/>
      <c r="D65" s="216">
        <v>10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10</v>
      </c>
    </row>
    <row r="66" spans="1:65">
      <c r="A66" s="29"/>
      <c r="B66" s="3" t="s">
        <v>277</v>
      </c>
      <c r="C66" s="28"/>
      <c r="D66" s="216">
        <v>0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5">
        <v>48</v>
      </c>
    </row>
    <row r="67" spans="1:65">
      <c r="A67" s="29"/>
      <c r="B67" s="3" t="s">
        <v>87</v>
      </c>
      <c r="C67" s="28"/>
      <c r="D67" s="13">
        <v>0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278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279</v>
      </c>
      <c r="C69" s="46"/>
      <c r="D69" s="44" t="s">
        <v>280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706</v>
      </c>
      <c r="BM71" s="27" t="s">
        <v>282</v>
      </c>
    </row>
    <row r="72" spans="1:65" ht="15">
      <c r="A72" s="24" t="s">
        <v>25</v>
      </c>
      <c r="B72" s="18" t="s">
        <v>114</v>
      </c>
      <c r="C72" s="15" t="s">
        <v>115</v>
      </c>
      <c r="D72" s="16" t="s">
        <v>352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245</v>
      </c>
      <c r="C73" s="9" t="s">
        <v>245</v>
      </c>
      <c r="D73" s="10" t="s">
        <v>116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100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2" t="s">
        <v>96</v>
      </c>
      <c r="E76" s="213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5">
        <v>1</v>
      </c>
    </row>
    <row r="77" spans="1:65">
      <c r="A77" s="29"/>
      <c r="B77" s="19">
        <v>1</v>
      </c>
      <c r="C77" s="9">
        <v>2</v>
      </c>
      <c r="D77" s="217" t="s">
        <v>96</v>
      </c>
      <c r="E77" s="213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5">
        <v>18</v>
      </c>
    </row>
    <row r="78" spans="1:65">
      <c r="A78" s="29"/>
      <c r="B78" s="20" t="s">
        <v>275</v>
      </c>
      <c r="C78" s="12"/>
      <c r="D78" s="220" t="s">
        <v>777</v>
      </c>
      <c r="E78" s="213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5">
        <v>16</v>
      </c>
    </row>
    <row r="79" spans="1:65">
      <c r="A79" s="29"/>
      <c r="B79" s="3" t="s">
        <v>276</v>
      </c>
      <c r="C79" s="28"/>
      <c r="D79" s="216" t="s">
        <v>777</v>
      </c>
      <c r="E79" s="213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 t="s">
        <v>96</v>
      </c>
    </row>
    <row r="80" spans="1:65">
      <c r="A80" s="29"/>
      <c r="B80" s="3" t="s">
        <v>277</v>
      </c>
      <c r="C80" s="28"/>
      <c r="D80" s="216" t="s">
        <v>777</v>
      </c>
      <c r="E80" s="213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49</v>
      </c>
    </row>
    <row r="81" spans="1:65">
      <c r="A81" s="29"/>
      <c r="B81" s="3" t="s">
        <v>87</v>
      </c>
      <c r="C81" s="28"/>
      <c r="D81" s="13" t="s">
        <v>777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278</v>
      </c>
      <c r="C82" s="28"/>
      <c r="D82" s="13" t="s">
        <v>777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279</v>
      </c>
      <c r="C83" s="46"/>
      <c r="D83" s="44" t="s">
        <v>280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707</v>
      </c>
      <c r="BM85" s="27" t="s">
        <v>282</v>
      </c>
    </row>
    <row r="86" spans="1:65" ht="19.5">
      <c r="A86" s="24" t="s">
        <v>353</v>
      </c>
      <c r="B86" s="18" t="s">
        <v>114</v>
      </c>
      <c r="C86" s="15" t="s">
        <v>115</v>
      </c>
      <c r="D86" s="16" t="s">
        <v>352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245</v>
      </c>
      <c r="C87" s="9" t="s">
        <v>245</v>
      </c>
      <c r="D87" s="10" t="s">
        <v>116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100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1">
        <v>15</v>
      </c>
      <c r="E90" s="213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5">
        <v>1</v>
      </c>
    </row>
    <row r="91" spans="1:65">
      <c r="A91" s="29"/>
      <c r="B91" s="19">
        <v>1</v>
      </c>
      <c r="C91" s="9">
        <v>2</v>
      </c>
      <c r="D91" s="216">
        <v>15</v>
      </c>
      <c r="E91" s="213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  <c r="Q91" s="214"/>
      <c r="R91" s="214"/>
      <c r="S91" s="214"/>
      <c r="T91" s="214"/>
      <c r="U91" s="214"/>
      <c r="V91" s="214"/>
      <c r="W91" s="214"/>
      <c r="X91" s="214"/>
      <c r="Y91" s="214"/>
      <c r="Z91" s="214"/>
      <c r="AA91" s="214"/>
      <c r="AB91" s="214"/>
      <c r="AC91" s="214"/>
      <c r="AD91" s="214"/>
      <c r="AE91" s="214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5">
        <v>44</v>
      </c>
    </row>
    <row r="92" spans="1:65">
      <c r="A92" s="29"/>
      <c r="B92" s="20" t="s">
        <v>275</v>
      </c>
      <c r="C92" s="12"/>
      <c r="D92" s="220">
        <v>15</v>
      </c>
      <c r="E92" s="213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5">
        <v>16</v>
      </c>
    </row>
    <row r="93" spans="1:65">
      <c r="A93" s="29"/>
      <c r="B93" s="3" t="s">
        <v>276</v>
      </c>
      <c r="C93" s="28"/>
      <c r="D93" s="216">
        <v>15</v>
      </c>
      <c r="E93" s="213"/>
      <c r="F93" s="214"/>
      <c r="G93" s="214"/>
      <c r="H93" s="214"/>
      <c r="I93" s="214"/>
      <c r="J93" s="214"/>
      <c r="K93" s="214"/>
      <c r="L93" s="214"/>
      <c r="M93" s="214"/>
      <c r="N93" s="214"/>
      <c r="O93" s="214"/>
      <c r="P93" s="214"/>
      <c r="Q93" s="214"/>
      <c r="R93" s="214"/>
      <c r="S93" s="214"/>
      <c r="T93" s="214"/>
      <c r="U93" s="214"/>
      <c r="V93" s="214"/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5">
        <v>14.615</v>
      </c>
    </row>
    <row r="94" spans="1:65">
      <c r="A94" s="29"/>
      <c r="B94" s="3" t="s">
        <v>277</v>
      </c>
      <c r="C94" s="28"/>
      <c r="D94" s="216">
        <v>0</v>
      </c>
      <c r="E94" s="213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5">
        <v>50</v>
      </c>
    </row>
    <row r="95" spans="1:65">
      <c r="A95" s="29"/>
      <c r="B95" s="3" t="s">
        <v>87</v>
      </c>
      <c r="C95" s="28"/>
      <c r="D95" s="13">
        <v>0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278</v>
      </c>
      <c r="C96" s="28"/>
      <c r="D96" s="13">
        <v>2.6342798494697117E-2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279</v>
      </c>
      <c r="C97" s="46"/>
      <c r="D97" s="44" t="s">
        <v>280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708</v>
      </c>
      <c r="BM99" s="27" t="s">
        <v>282</v>
      </c>
    </row>
    <row r="100" spans="1:65" ht="15">
      <c r="A100" s="24" t="s">
        <v>0</v>
      </c>
      <c r="B100" s="18" t="s">
        <v>114</v>
      </c>
      <c r="C100" s="15" t="s">
        <v>115</v>
      </c>
      <c r="D100" s="16" t="s">
        <v>352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245</v>
      </c>
      <c r="C101" s="9" t="s">
        <v>245</v>
      </c>
      <c r="D101" s="10" t="s">
        <v>116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100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2">
        <v>5.8000000000000003E-2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6">
        <v>1</v>
      </c>
    </row>
    <row r="105" spans="1:65">
      <c r="A105" s="29"/>
      <c r="B105" s="19">
        <v>1</v>
      </c>
      <c r="C105" s="9">
        <v>2</v>
      </c>
      <c r="D105" s="23">
        <v>5.899999999999999E-2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6">
        <v>20</v>
      </c>
    </row>
    <row r="106" spans="1:65">
      <c r="A106" s="29"/>
      <c r="B106" s="20" t="s">
        <v>275</v>
      </c>
      <c r="C106" s="12"/>
      <c r="D106" s="210">
        <v>5.8499999999999996E-2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6">
        <v>16</v>
      </c>
    </row>
    <row r="107" spans="1:65">
      <c r="A107" s="29"/>
      <c r="B107" s="3" t="s">
        <v>276</v>
      </c>
      <c r="C107" s="28"/>
      <c r="D107" s="23">
        <v>5.8499999999999996E-2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6">
        <v>5.8500000000000003E-2</v>
      </c>
    </row>
    <row r="108" spans="1:65">
      <c r="A108" s="29"/>
      <c r="B108" s="3" t="s">
        <v>277</v>
      </c>
      <c r="C108" s="28"/>
      <c r="D108" s="23">
        <v>7.0710678118653841E-4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6">
        <v>51</v>
      </c>
    </row>
    <row r="109" spans="1:65">
      <c r="A109" s="29"/>
      <c r="B109" s="3" t="s">
        <v>87</v>
      </c>
      <c r="C109" s="28"/>
      <c r="D109" s="13">
        <v>1.2087295404898094E-2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278</v>
      </c>
      <c r="C110" s="28"/>
      <c r="D110" s="13">
        <v>-1.1102230246251565E-16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279</v>
      </c>
      <c r="C111" s="46"/>
      <c r="D111" s="44" t="s">
        <v>280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709</v>
      </c>
      <c r="BM113" s="27" t="s">
        <v>282</v>
      </c>
    </row>
    <row r="114" spans="1:65" ht="19.5">
      <c r="A114" s="24" t="s">
        <v>354</v>
      </c>
      <c r="B114" s="18" t="s">
        <v>114</v>
      </c>
      <c r="C114" s="15" t="s">
        <v>115</v>
      </c>
      <c r="D114" s="16" t="s">
        <v>352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245</v>
      </c>
      <c r="C115" s="9" t="s">
        <v>245</v>
      </c>
      <c r="D115" s="10" t="s">
        <v>116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100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3.2879999999999998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3.274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38</v>
      </c>
    </row>
    <row r="120" spans="1:65">
      <c r="A120" s="29"/>
      <c r="B120" s="20" t="s">
        <v>275</v>
      </c>
      <c r="C120" s="12"/>
      <c r="D120" s="22">
        <v>3.2809999999999997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276</v>
      </c>
      <c r="C121" s="28"/>
      <c r="D121" s="11">
        <v>3.2809999999999997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3.2811615000000001</v>
      </c>
    </row>
    <row r="122" spans="1:65">
      <c r="A122" s="29"/>
      <c r="B122" s="3" t="s">
        <v>277</v>
      </c>
      <c r="C122" s="28"/>
      <c r="D122" s="23">
        <v>9.8994949366115175E-3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44</v>
      </c>
    </row>
    <row r="123" spans="1:65">
      <c r="A123" s="29"/>
      <c r="B123" s="3" t="s">
        <v>87</v>
      </c>
      <c r="C123" s="28"/>
      <c r="D123" s="13">
        <v>3.0172188164009506E-3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278</v>
      </c>
      <c r="C124" s="28"/>
      <c r="D124" s="13">
        <v>-4.9220375162972729E-5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279</v>
      </c>
      <c r="C125" s="46"/>
      <c r="D125" s="44" t="s">
        <v>280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710</v>
      </c>
      <c r="BM127" s="27" t="s">
        <v>282</v>
      </c>
    </row>
    <row r="128" spans="1:65" ht="19.5">
      <c r="A128" s="24" t="s">
        <v>355</v>
      </c>
      <c r="B128" s="18" t="s">
        <v>114</v>
      </c>
      <c r="C128" s="15" t="s">
        <v>115</v>
      </c>
      <c r="D128" s="16" t="s">
        <v>352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245</v>
      </c>
      <c r="C129" s="9" t="s">
        <v>245</v>
      </c>
      <c r="D129" s="10" t="s">
        <v>116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100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3.63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3.62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39</v>
      </c>
    </row>
    <row r="134" spans="1:65">
      <c r="A134" s="29"/>
      <c r="B134" s="20" t="s">
        <v>275</v>
      </c>
      <c r="C134" s="12"/>
      <c r="D134" s="22">
        <v>3.625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276</v>
      </c>
      <c r="C135" s="28"/>
      <c r="D135" s="11">
        <v>3.625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3.625</v>
      </c>
    </row>
    <row r="136" spans="1:65">
      <c r="A136" s="29"/>
      <c r="B136" s="3" t="s">
        <v>277</v>
      </c>
      <c r="C136" s="28"/>
      <c r="D136" s="23">
        <v>7.0710678118653244E-3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45</v>
      </c>
    </row>
    <row r="137" spans="1:65">
      <c r="A137" s="29"/>
      <c r="B137" s="3" t="s">
        <v>87</v>
      </c>
      <c r="C137" s="28"/>
      <c r="D137" s="13">
        <v>1.9506393963766413E-3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278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279</v>
      </c>
      <c r="C139" s="46"/>
      <c r="D139" s="44" t="s">
        <v>280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711</v>
      </c>
      <c r="BM141" s="27" t="s">
        <v>282</v>
      </c>
    </row>
    <row r="142" spans="1:65" ht="15">
      <c r="A142" s="24" t="s">
        <v>111</v>
      </c>
      <c r="B142" s="18" t="s">
        <v>114</v>
      </c>
      <c r="C142" s="15" t="s">
        <v>115</v>
      </c>
      <c r="D142" s="16" t="s">
        <v>352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245</v>
      </c>
      <c r="C143" s="9" t="s">
        <v>245</v>
      </c>
      <c r="D143" s="10" t="s">
        <v>116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100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2">
        <v>0.3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29"/>
      <c r="B147" s="19">
        <v>1</v>
      </c>
      <c r="C147" s="9">
        <v>2</v>
      </c>
      <c r="D147" s="23">
        <v>0.28999999999999998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40</v>
      </c>
    </row>
    <row r="148" spans="1:65">
      <c r="A148" s="29"/>
      <c r="B148" s="20" t="s">
        <v>275</v>
      </c>
      <c r="C148" s="12"/>
      <c r="D148" s="210">
        <v>0.29499999999999998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29"/>
      <c r="B149" s="3" t="s">
        <v>276</v>
      </c>
      <c r="C149" s="28"/>
      <c r="D149" s="23">
        <v>0.29499999999999998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0.29499999999999998</v>
      </c>
    </row>
    <row r="150" spans="1:65">
      <c r="A150" s="29"/>
      <c r="B150" s="3" t="s">
        <v>277</v>
      </c>
      <c r="C150" s="28"/>
      <c r="D150" s="23">
        <v>7.0710678118654814E-3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46</v>
      </c>
    </row>
    <row r="151" spans="1:65">
      <c r="A151" s="29"/>
      <c r="B151" s="3" t="s">
        <v>87</v>
      </c>
      <c r="C151" s="28"/>
      <c r="D151" s="13">
        <v>2.3969721396154175E-2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278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279</v>
      </c>
      <c r="C153" s="46"/>
      <c r="D153" s="44" t="s">
        <v>280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712</v>
      </c>
      <c r="BM155" s="27" t="s">
        <v>282</v>
      </c>
    </row>
    <row r="156" spans="1:65" ht="15">
      <c r="A156" s="24" t="s">
        <v>112</v>
      </c>
      <c r="B156" s="18" t="s">
        <v>114</v>
      </c>
      <c r="C156" s="15" t="s">
        <v>115</v>
      </c>
      <c r="D156" s="16" t="s">
        <v>352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245</v>
      </c>
      <c r="C157" s="9" t="s">
        <v>245</v>
      </c>
      <c r="D157" s="10" t="s">
        <v>116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100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2">
        <v>0.04</v>
      </c>
      <c r="E160" s="204"/>
      <c r="F160" s="205"/>
      <c r="G160" s="205"/>
      <c r="H160" s="205"/>
      <c r="I160" s="205"/>
      <c r="J160" s="205"/>
      <c r="K160" s="205"/>
      <c r="L160" s="205"/>
      <c r="M160" s="205"/>
      <c r="N160" s="205"/>
      <c r="O160" s="205"/>
      <c r="P160" s="205"/>
      <c r="Q160" s="205"/>
      <c r="R160" s="205"/>
      <c r="S160" s="205"/>
      <c r="T160" s="205"/>
      <c r="U160" s="205"/>
      <c r="V160" s="205"/>
      <c r="W160" s="205"/>
      <c r="X160" s="205"/>
      <c r="Y160" s="205"/>
      <c r="Z160" s="205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206">
        <v>1</v>
      </c>
    </row>
    <row r="161" spans="1:65">
      <c r="A161" s="29"/>
      <c r="B161" s="19">
        <v>1</v>
      </c>
      <c r="C161" s="9">
        <v>2</v>
      </c>
      <c r="D161" s="23">
        <v>0.04</v>
      </c>
      <c r="E161" s="204"/>
      <c r="F161" s="205"/>
      <c r="G161" s="205"/>
      <c r="H161" s="205"/>
      <c r="I161" s="205"/>
      <c r="J161" s="205"/>
      <c r="K161" s="205"/>
      <c r="L161" s="205"/>
      <c r="M161" s="205"/>
      <c r="N161" s="205"/>
      <c r="O161" s="205"/>
      <c r="P161" s="205"/>
      <c r="Q161" s="205"/>
      <c r="R161" s="205"/>
      <c r="S161" s="205"/>
      <c r="T161" s="205"/>
      <c r="U161" s="205"/>
      <c r="V161" s="205"/>
      <c r="W161" s="205"/>
      <c r="X161" s="205"/>
      <c r="Y161" s="205"/>
      <c r="Z161" s="205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206">
        <v>41</v>
      </c>
    </row>
    <row r="162" spans="1:65">
      <c r="A162" s="29"/>
      <c r="B162" s="20" t="s">
        <v>275</v>
      </c>
      <c r="C162" s="12"/>
      <c r="D162" s="210">
        <v>0.04</v>
      </c>
      <c r="E162" s="204"/>
      <c r="F162" s="205"/>
      <c r="G162" s="205"/>
      <c r="H162" s="205"/>
      <c r="I162" s="205"/>
      <c r="J162" s="205"/>
      <c r="K162" s="205"/>
      <c r="L162" s="205"/>
      <c r="M162" s="205"/>
      <c r="N162" s="205"/>
      <c r="O162" s="205"/>
      <c r="P162" s="205"/>
      <c r="Q162" s="205"/>
      <c r="R162" s="205"/>
      <c r="S162" s="205"/>
      <c r="T162" s="205"/>
      <c r="U162" s="205"/>
      <c r="V162" s="205"/>
      <c r="W162" s="205"/>
      <c r="X162" s="205"/>
      <c r="Y162" s="205"/>
      <c r="Z162" s="205"/>
      <c r="AA162" s="205"/>
      <c r="AB162" s="205"/>
      <c r="AC162" s="205"/>
      <c r="AD162" s="205"/>
      <c r="AE162" s="205"/>
      <c r="AF162" s="205"/>
      <c r="AG162" s="205"/>
      <c r="AH162" s="205"/>
      <c r="AI162" s="205"/>
      <c r="AJ162" s="205"/>
      <c r="AK162" s="205"/>
      <c r="AL162" s="205"/>
      <c r="AM162" s="205"/>
      <c r="AN162" s="205"/>
      <c r="AO162" s="205"/>
      <c r="AP162" s="205"/>
      <c r="AQ162" s="205"/>
      <c r="AR162" s="205"/>
      <c r="AS162" s="205"/>
      <c r="AT162" s="205"/>
      <c r="AU162" s="205"/>
      <c r="AV162" s="205"/>
      <c r="AW162" s="205"/>
      <c r="AX162" s="205"/>
      <c r="AY162" s="205"/>
      <c r="AZ162" s="205"/>
      <c r="BA162" s="205"/>
      <c r="BB162" s="205"/>
      <c r="BC162" s="205"/>
      <c r="BD162" s="205"/>
      <c r="BE162" s="205"/>
      <c r="BF162" s="205"/>
      <c r="BG162" s="205"/>
      <c r="BH162" s="205"/>
      <c r="BI162" s="205"/>
      <c r="BJ162" s="205"/>
      <c r="BK162" s="205"/>
      <c r="BL162" s="205"/>
      <c r="BM162" s="206">
        <v>16</v>
      </c>
    </row>
    <row r="163" spans="1:65">
      <c r="A163" s="29"/>
      <c r="B163" s="3" t="s">
        <v>276</v>
      </c>
      <c r="C163" s="28"/>
      <c r="D163" s="23">
        <v>0.04</v>
      </c>
      <c r="E163" s="204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205"/>
      <c r="AS163" s="205"/>
      <c r="AT163" s="205"/>
      <c r="AU163" s="205"/>
      <c r="AV163" s="205"/>
      <c r="AW163" s="205"/>
      <c r="AX163" s="205"/>
      <c r="AY163" s="205"/>
      <c r="AZ163" s="205"/>
      <c r="BA163" s="205"/>
      <c r="BB163" s="205"/>
      <c r="BC163" s="205"/>
      <c r="BD163" s="205"/>
      <c r="BE163" s="205"/>
      <c r="BF163" s="205"/>
      <c r="BG163" s="205"/>
      <c r="BH163" s="205"/>
      <c r="BI163" s="205"/>
      <c r="BJ163" s="205"/>
      <c r="BK163" s="205"/>
      <c r="BL163" s="205"/>
      <c r="BM163" s="206">
        <v>0.04</v>
      </c>
    </row>
    <row r="164" spans="1:65">
      <c r="A164" s="29"/>
      <c r="B164" s="3" t="s">
        <v>277</v>
      </c>
      <c r="C164" s="28"/>
      <c r="D164" s="23">
        <v>0</v>
      </c>
      <c r="E164" s="204"/>
      <c r="F164" s="205"/>
      <c r="G164" s="205"/>
      <c r="H164" s="205"/>
      <c r="I164" s="205"/>
      <c r="J164" s="205"/>
      <c r="K164" s="205"/>
      <c r="L164" s="205"/>
      <c r="M164" s="205"/>
      <c r="N164" s="205"/>
      <c r="O164" s="205"/>
      <c r="P164" s="205"/>
      <c r="Q164" s="205"/>
      <c r="R164" s="205"/>
      <c r="S164" s="205"/>
      <c r="T164" s="205"/>
      <c r="U164" s="205"/>
      <c r="V164" s="205"/>
      <c r="W164" s="205"/>
      <c r="X164" s="205"/>
      <c r="Y164" s="205"/>
      <c r="Z164" s="205"/>
      <c r="AA164" s="205"/>
      <c r="AB164" s="205"/>
      <c r="AC164" s="205"/>
      <c r="AD164" s="205"/>
      <c r="AE164" s="205"/>
      <c r="AF164" s="205"/>
      <c r="AG164" s="205"/>
      <c r="AH164" s="205"/>
      <c r="AI164" s="205"/>
      <c r="AJ164" s="205"/>
      <c r="AK164" s="205"/>
      <c r="AL164" s="205"/>
      <c r="AM164" s="205"/>
      <c r="AN164" s="205"/>
      <c r="AO164" s="205"/>
      <c r="AP164" s="205"/>
      <c r="AQ164" s="205"/>
      <c r="AR164" s="205"/>
      <c r="AS164" s="205"/>
      <c r="AT164" s="205"/>
      <c r="AU164" s="205"/>
      <c r="AV164" s="205"/>
      <c r="AW164" s="205"/>
      <c r="AX164" s="205"/>
      <c r="AY164" s="205"/>
      <c r="AZ164" s="205"/>
      <c r="BA164" s="205"/>
      <c r="BB164" s="205"/>
      <c r="BC164" s="205"/>
      <c r="BD164" s="205"/>
      <c r="BE164" s="205"/>
      <c r="BF164" s="205"/>
      <c r="BG164" s="205"/>
      <c r="BH164" s="205"/>
      <c r="BI164" s="205"/>
      <c r="BJ164" s="205"/>
      <c r="BK164" s="205"/>
      <c r="BL164" s="205"/>
      <c r="BM164" s="206">
        <v>47</v>
      </c>
    </row>
    <row r="165" spans="1:65">
      <c r="A165" s="29"/>
      <c r="B165" s="3" t="s">
        <v>87</v>
      </c>
      <c r="C165" s="28"/>
      <c r="D165" s="13">
        <v>0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278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279</v>
      </c>
      <c r="C167" s="46"/>
      <c r="D167" s="44" t="s">
        <v>280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713</v>
      </c>
      <c r="BM169" s="27" t="s">
        <v>282</v>
      </c>
    </row>
    <row r="170" spans="1:65" ht="19.5">
      <c r="A170" s="24" t="s">
        <v>356</v>
      </c>
      <c r="B170" s="18" t="s">
        <v>114</v>
      </c>
      <c r="C170" s="15" t="s">
        <v>115</v>
      </c>
      <c r="D170" s="16" t="s">
        <v>352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245</v>
      </c>
      <c r="C171" s="9" t="s">
        <v>245</v>
      </c>
      <c r="D171" s="10" t="s">
        <v>116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100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3.1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3.09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42</v>
      </c>
    </row>
    <row r="176" spans="1:65">
      <c r="A176" s="29"/>
      <c r="B176" s="20" t="s">
        <v>275</v>
      </c>
      <c r="C176" s="12"/>
      <c r="D176" s="22">
        <v>3.0949999999999998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276</v>
      </c>
      <c r="C177" s="28"/>
      <c r="D177" s="11">
        <v>3.0949999999999998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3.0950000000000002</v>
      </c>
    </row>
    <row r="178" spans="1:65">
      <c r="A178" s="29"/>
      <c r="B178" s="3" t="s">
        <v>277</v>
      </c>
      <c r="C178" s="28"/>
      <c r="D178" s="23">
        <v>7.0710678118656384E-3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48</v>
      </c>
    </row>
    <row r="179" spans="1:65">
      <c r="A179" s="29"/>
      <c r="B179" s="3" t="s">
        <v>87</v>
      </c>
      <c r="C179" s="28"/>
      <c r="D179" s="13">
        <v>2.2846745757239546E-3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278</v>
      </c>
      <c r="C180" s="28"/>
      <c r="D180" s="13">
        <v>-1.1102230246251565E-16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279</v>
      </c>
      <c r="C181" s="46"/>
      <c r="D181" s="44" t="s">
        <v>280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714</v>
      </c>
      <c r="BM183" s="27" t="s">
        <v>282</v>
      </c>
    </row>
    <row r="184" spans="1:65" ht="15">
      <c r="A184" s="24" t="s">
        <v>34</v>
      </c>
      <c r="B184" s="18" t="s">
        <v>114</v>
      </c>
      <c r="C184" s="15" t="s">
        <v>115</v>
      </c>
      <c r="D184" s="16" t="s">
        <v>352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245</v>
      </c>
      <c r="C185" s="9" t="s">
        <v>245</v>
      </c>
      <c r="D185" s="10" t="s">
        <v>116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100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 t="s">
        <v>96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10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21</v>
      </c>
    </row>
    <row r="190" spans="1:65">
      <c r="A190" s="29"/>
      <c r="B190" s="20" t="s">
        <v>275</v>
      </c>
      <c r="C190" s="12"/>
      <c r="D190" s="22">
        <v>10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276</v>
      </c>
      <c r="C191" s="28"/>
      <c r="D191" s="11">
        <v>10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7.5</v>
      </c>
    </row>
    <row r="192" spans="1:65">
      <c r="A192" s="29"/>
      <c r="B192" s="3" t="s">
        <v>277</v>
      </c>
      <c r="C192" s="28"/>
      <c r="D192" s="23" t="s">
        <v>777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49</v>
      </c>
    </row>
    <row r="193" spans="1:65">
      <c r="A193" s="29"/>
      <c r="B193" s="3" t="s">
        <v>87</v>
      </c>
      <c r="C193" s="28"/>
      <c r="D193" s="13" t="s">
        <v>777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278</v>
      </c>
      <c r="C194" s="28"/>
      <c r="D194" s="13">
        <v>0.33333333333333326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279</v>
      </c>
      <c r="C195" s="46"/>
      <c r="D195" s="44" t="s">
        <v>280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715</v>
      </c>
      <c r="BM197" s="27" t="s">
        <v>282</v>
      </c>
    </row>
    <row r="198" spans="1:65" ht="19.5">
      <c r="A198" s="24" t="s">
        <v>357</v>
      </c>
      <c r="B198" s="18" t="s">
        <v>114</v>
      </c>
      <c r="C198" s="15" t="s">
        <v>115</v>
      </c>
      <c r="D198" s="16" t="s">
        <v>352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245</v>
      </c>
      <c r="C199" s="9" t="s">
        <v>245</v>
      </c>
      <c r="D199" s="10" t="s">
        <v>116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100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2">
        <v>7.7899999999999997E-2</v>
      </c>
      <c r="E202" s="204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205"/>
      <c r="AD202" s="205"/>
      <c r="AE202" s="205"/>
      <c r="AF202" s="205"/>
      <c r="AG202" s="205"/>
      <c r="AH202" s="205"/>
      <c r="AI202" s="205"/>
      <c r="AJ202" s="205"/>
      <c r="AK202" s="205"/>
      <c r="AL202" s="205"/>
      <c r="AM202" s="205"/>
      <c r="AN202" s="205"/>
      <c r="AO202" s="205"/>
      <c r="AP202" s="205"/>
      <c r="AQ202" s="205"/>
      <c r="AR202" s="205"/>
      <c r="AS202" s="205"/>
      <c r="AT202" s="205"/>
      <c r="AU202" s="205"/>
      <c r="AV202" s="205"/>
      <c r="AW202" s="205"/>
      <c r="AX202" s="205"/>
      <c r="AY202" s="205"/>
      <c r="AZ202" s="205"/>
      <c r="BA202" s="205"/>
      <c r="BB202" s="205"/>
      <c r="BC202" s="205"/>
      <c r="BD202" s="205"/>
      <c r="BE202" s="205"/>
      <c r="BF202" s="205"/>
      <c r="BG202" s="205"/>
      <c r="BH202" s="205"/>
      <c r="BI202" s="205"/>
      <c r="BJ202" s="205"/>
      <c r="BK202" s="205"/>
      <c r="BL202" s="205"/>
      <c r="BM202" s="206">
        <v>1</v>
      </c>
    </row>
    <row r="203" spans="1:65">
      <c r="A203" s="29"/>
      <c r="B203" s="19">
        <v>1</v>
      </c>
      <c r="C203" s="9">
        <v>2</v>
      </c>
      <c r="D203" s="23">
        <v>7.7899999999999997E-2</v>
      </c>
      <c r="E203" s="204"/>
      <c r="F203" s="205"/>
      <c r="G203" s="205"/>
      <c r="H203" s="205"/>
      <c r="I203" s="205"/>
      <c r="J203" s="205"/>
      <c r="K203" s="205"/>
      <c r="L203" s="205"/>
      <c r="M203" s="205"/>
      <c r="N203" s="205"/>
      <c r="O203" s="205"/>
      <c r="P203" s="205"/>
      <c r="Q203" s="205"/>
      <c r="R203" s="205"/>
      <c r="S203" s="205"/>
      <c r="T203" s="205"/>
      <c r="U203" s="205"/>
      <c r="V203" s="205"/>
      <c r="W203" s="205"/>
      <c r="X203" s="205"/>
      <c r="Y203" s="205"/>
      <c r="Z203" s="205"/>
      <c r="AA203" s="205"/>
      <c r="AB203" s="205"/>
      <c r="AC203" s="205"/>
      <c r="AD203" s="205"/>
      <c r="AE203" s="205"/>
      <c r="AF203" s="205"/>
      <c r="AG203" s="205"/>
      <c r="AH203" s="205"/>
      <c r="AI203" s="205"/>
      <c r="AJ203" s="205"/>
      <c r="AK203" s="205"/>
      <c r="AL203" s="205"/>
      <c r="AM203" s="205"/>
      <c r="AN203" s="205"/>
      <c r="AO203" s="205"/>
      <c r="AP203" s="205"/>
      <c r="AQ203" s="205"/>
      <c r="AR203" s="205"/>
      <c r="AS203" s="205"/>
      <c r="AT203" s="205"/>
      <c r="AU203" s="205"/>
      <c r="AV203" s="205"/>
      <c r="AW203" s="205"/>
      <c r="AX203" s="205"/>
      <c r="AY203" s="205"/>
      <c r="AZ203" s="205"/>
      <c r="BA203" s="205"/>
      <c r="BB203" s="205"/>
      <c r="BC203" s="205"/>
      <c r="BD203" s="205"/>
      <c r="BE203" s="205"/>
      <c r="BF203" s="205"/>
      <c r="BG203" s="205"/>
      <c r="BH203" s="205"/>
      <c r="BI203" s="205"/>
      <c r="BJ203" s="205"/>
      <c r="BK203" s="205"/>
      <c r="BL203" s="205"/>
      <c r="BM203" s="206">
        <v>44</v>
      </c>
    </row>
    <row r="204" spans="1:65">
      <c r="A204" s="29"/>
      <c r="B204" s="20" t="s">
        <v>275</v>
      </c>
      <c r="C204" s="12"/>
      <c r="D204" s="210">
        <v>7.7899999999999997E-2</v>
      </c>
      <c r="E204" s="204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205"/>
      <c r="S204" s="205"/>
      <c r="T204" s="205"/>
      <c r="U204" s="205"/>
      <c r="V204" s="205"/>
      <c r="W204" s="205"/>
      <c r="X204" s="205"/>
      <c r="Y204" s="205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5"/>
      <c r="AT204" s="205"/>
      <c r="AU204" s="205"/>
      <c r="AV204" s="205"/>
      <c r="AW204" s="205"/>
      <c r="AX204" s="205"/>
      <c r="AY204" s="205"/>
      <c r="AZ204" s="205"/>
      <c r="BA204" s="205"/>
      <c r="BB204" s="205"/>
      <c r="BC204" s="205"/>
      <c r="BD204" s="205"/>
      <c r="BE204" s="205"/>
      <c r="BF204" s="205"/>
      <c r="BG204" s="205"/>
      <c r="BH204" s="205"/>
      <c r="BI204" s="205"/>
      <c r="BJ204" s="205"/>
      <c r="BK204" s="205"/>
      <c r="BL204" s="205"/>
      <c r="BM204" s="206">
        <v>16</v>
      </c>
    </row>
    <row r="205" spans="1:65">
      <c r="A205" s="29"/>
      <c r="B205" s="3" t="s">
        <v>276</v>
      </c>
      <c r="C205" s="28"/>
      <c r="D205" s="23">
        <v>7.7899999999999997E-2</v>
      </c>
      <c r="E205" s="204"/>
      <c r="F205" s="205"/>
      <c r="G205" s="205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5"/>
      <c r="AT205" s="205"/>
      <c r="AU205" s="205"/>
      <c r="AV205" s="205"/>
      <c r="AW205" s="205"/>
      <c r="AX205" s="205"/>
      <c r="AY205" s="205"/>
      <c r="AZ205" s="205"/>
      <c r="BA205" s="205"/>
      <c r="BB205" s="205"/>
      <c r="BC205" s="205"/>
      <c r="BD205" s="205"/>
      <c r="BE205" s="205"/>
      <c r="BF205" s="205"/>
      <c r="BG205" s="205"/>
      <c r="BH205" s="205"/>
      <c r="BI205" s="205"/>
      <c r="BJ205" s="205"/>
      <c r="BK205" s="205"/>
      <c r="BL205" s="205"/>
      <c r="BM205" s="206">
        <v>7.7914399999999995E-2</v>
      </c>
    </row>
    <row r="206" spans="1:65">
      <c r="A206" s="29"/>
      <c r="B206" s="3" t="s">
        <v>277</v>
      </c>
      <c r="C206" s="28"/>
      <c r="D206" s="23">
        <v>0</v>
      </c>
      <c r="E206" s="204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205"/>
      <c r="S206" s="205"/>
      <c r="T206" s="205"/>
      <c r="U206" s="205"/>
      <c r="V206" s="205"/>
      <c r="W206" s="205"/>
      <c r="X206" s="205"/>
      <c r="Y206" s="205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5"/>
      <c r="AT206" s="205"/>
      <c r="AU206" s="205"/>
      <c r="AV206" s="205"/>
      <c r="AW206" s="205"/>
      <c r="AX206" s="205"/>
      <c r="AY206" s="205"/>
      <c r="AZ206" s="205"/>
      <c r="BA206" s="205"/>
      <c r="BB206" s="205"/>
      <c r="BC206" s="205"/>
      <c r="BD206" s="205"/>
      <c r="BE206" s="205"/>
      <c r="BF206" s="205"/>
      <c r="BG206" s="205"/>
      <c r="BH206" s="205"/>
      <c r="BI206" s="205"/>
      <c r="BJ206" s="205"/>
      <c r="BK206" s="205"/>
      <c r="BL206" s="205"/>
      <c r="BM206" s="206">
        <v>50</v>
      </c>
    </row>
    <row r="207" spans="1:65">
      <c r="A207" s="29"/>
      <c r="B207" s="3" t="s">
        <v>87</v>
      </c>
      <c r="C207" s="28"/>
      <c r="D207" s="13">
        <v>0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278</v>
      </c>
      <c r="C208" s="28"/>
      <c r="D208" s="13">
        <v>-1.8481821075433391E-4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279</v>
      </c>
      <c r="C209" s="46"/>
      <c r="D209" s="44" t="s">
        <v>280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716</v>
      </c>
      <c r="BM211" s="27" t="s">
        <v>282</v>
      </c>
    </row>
    <row r="212" spans="1:65" ht="15">
      <c r="A212" s="24" t="s">
        <v>37</v>
      </c>
      <c r="B212" s="18" t="s">
        <v>114</v>
      </c>
      <c r="C212" s="15" t="s">
        <v>115</v>
      </c>
      <c r="D212" s="16" t="s">
        <v>352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245</v>
      </c>
      <c r="C213" s="9" t="s">
        <v>245</v>
      </c>
      <c r="D213" s="10" t="s">
        <v>116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100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21">
        <v>219.99999999999997</v>
      </c>
      <c r="E216" s="222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3"/>
      <c r="U216" s="223"/>
      <c r="V216" s="223"/>
      <c r="W216" s="223"/>
      <c r="X216" s="223"/>
      <c r="Y216" s="223"/>
      <c r="Z216" s="223"/>
      <c r="AA216" s="223"/>
      <c r="AB216" s="223"/>
      <c r="AC216" s="223"/>
      <c r="AD216" s="223"/>
      <c r="AE216" s="223"/>
      <c r="AF216" s="223"/>
      <c r="AG216" s="223"/>
      <c r="AH216" s="223"/>
      <c r="AI216" s="223"/>
      <c r="AJ216" s="223"/>
      <c r="AK216" s="223"/>
      <c r="AL216" s="223"/>
      <c r="AM216" s="223"/>
      <c r="AN216" s="223"/>
      <c r="AO216" s="223"/>
      <c r="AP216" s="223"/>
      <c r="AQ216" s="223"/>
      <c r="AR216" s="223"/>
      <c r="AS216" s="223"/>
      <c r="AT216" s="223"/>
      <c r="AU216" s="223"/>
      <c r="AV216" s="223"/>
      <c r="AW216" s="223"/>
      <c r="AX216" s="223"/>
      <c r="AY216" s="223"/>
      <c r="AZ216" s="223"/>
      <c r="BA216" s="223"/>
      <c r="BB216" s="223"/>
      <c r="BC216" s="223"/>
      <c r="BD216" s="223"/>
      <c r="BE216" s="223"/>
      <c r="BF216" s="223"/>
      <c r="BG216" s="223"/>
      <c r="BH216" s="223"/>
      <c r="BI216" s="223"/>
      <c r="BJ216" s="223"/>
      <c r="BK216" s="223"/>
      <c r="BL216" s="223"/>
      <c r="BM216" s="224">
        <v>1</v>
      </c>
    </row>
    <row r="217" spans="1:65">
      <c r="A217" s="29"/>
      <c r="B217" s="19">
        <v>1</v>
      </c>
      <c r="C217" s="9">
        <v>2</v>
      </c>
      <c r="D217" s="225">
        <v>210</v>
      </c>
      <c r="E217" s="222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  <c r="S217" s="223"/>
      <c r="T217" s="223"/>
      <c r="U217" s="223"/>
      <c r="V217" s="223"/>
      <c r="W217" s="223"/>
      <c r="X217" s="223"/>
      <c r="Y217" s="223"/>
      <c r="Z217" s="223"/>
      <c r="AA217" s="223"/>
      <c r="AB217" s="223"/>
      <c r="AC217" s="223"/>
      <c r="AD217" s="223"/>
      <c r="AE217" s="223"/>
      <c r="AF217" s="223"/>
      <c r="AG217" s="223"/>
      <c r="AH217" s="223"/>
      <c r="AI217" s="223"/>
      <c r="AJ217" s="223"/>
      <c r="AK217" s="223"/>
      <c r="AL217" s="223"/>
      <c r="AM217" s="223"/>
      <c r="AN217" s="223"/>
      <c r="AO217" s="223"/>
      <c r="AP217" s="223"/>
      <c r="AQ217" s="223"/>
      <c r="AR217" s="223"/>
      <c r="AS217" s="223"/>
      <c r="AT217" s="223"/>
      <c r="AU217" s="223"/>
      <c r="AV217" s="223"/>
      <c r="AW217" s="223"/>
      <c r="AX217" s="223"/>
      <c r="AY217" s="223"/>
      <c r="AZ217" s="223"/>
      <c r="BA217" s="223"/>
      <c r="BB217" s="223"/>
      <c r="BC217" s="223"/>
      <c r="BD217" s="223"/>
      <c r="BE217" s="223"/>
      <c r="BF217" s="223"/>
      <c r="BG217" s="223"/>
      <c r="BH217" s="223"/>
      <c r="BI217" s="223"/>
      <c r="BJ217" s="223"/>
      <c r="BK217" s="223"/>
      <c r="BL217" s="223"/>
      <c r="BM217" s="224">
        <v>23</v>
      </c>
    </row>
    <row r="218" spans="1:65">
      <c r="A218" s="29"/>
      <c r="B218" s="20" t="s">
        <v>275</v>
      </c>
      <c r="C218" s="12"/>
      <c r="D218" s="227">
        <v>215</v>
      </c>
      <c r="E218" s="222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  <c r="S218" s="223"/>
      <c r="T218" s="223"/>
      <c r="U218" s="223"/>
      <c r="V218" s="223"/>
      <c r="W218" s="223"/>
      <c r="X218" s="223"/>
      <c r="Y218" s="223"/>
      <c r="Z218" s="223"/>
      <c r="AA218" s="223"/>
      <c r="AB218" s="223"/>
      <c r="AC218" s="223"/>
      <c r="AD218" s="223"/>
      <c r="AE218" s="223"/>
      <c r="AF218" s="223"/>
      <c r="AG218" s="223"/>
      <c r="AH218" s="223"/>
      <c r="AI218" s="223"/>
      <c r="AJ218" s="223"/>
      <c r="AK218" s="223"/>
      <c r="AL218" s="223"/>
      <c r="AM218" s="223"/>
      <c r="AN218" s="223"/>
      <c r="AO218" s="223"/>
      <c r="AP218" s="223"/>
      <c r="AQ218" s="223"/>
      <c r="AR218" s="223"/>
      <c r="AS218" s="223"/>
      <c r="AT218" s="223"/>
      <c r="AU218" s="223"/>
      <c r="AV218" s="223"/>
      <c r="AW218" s="223"/>
      <c r="AX218" s="223"/>
      <c r="AY218" s="223"/>
      <c r="AZ218" s="223"/>
      <c r="BA218" s="223"/>
      <c r="BB218" s="223"/>
      <c r="BC218" s="223"/>
      <c r="BD218" s="223"/>
      <c r="BE218" s="223"/>
      <c r="BF218" s="223"/>
      <c r="BG218" s="223"/>
      <c r="BH218" s="223"/>
      <c r="BI218" s="223"/>
      <c r="BJ218" s="223"/>
      <c r="BK218" s="223"/>
      <c r="BL218" s="223"/>
      <c r="BM218" s="224">
        <v>16</v>
      </c>
    </row>
    <row r="219" spans="1:65">
      <c r="A219" s="29"/>
      <c r="B219" s="3" t="s">
        <v>276</v>
      </c>
      <c r="C219" s="28"/>
      <c r="D219" s="225">
        <v>215</v>
      </c>
      <c r="E219" s="222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  <c r="T219" s="223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223"/>
      <c r="AE219" s="223"/>
      <c r="AF219" s="223"/>
      <c r="AG219" s="223"/>
      <c r="AH219" s="223"/>
      <c r="AI219" s="223"/>
      <c r="AJ219" s="223"/>
      <c r="AK219" s="223"/>
      <c r="AL219" s="223"/>
      <c r="AM219" s="223"/>
      <c r="AN219" s="223"/>
      <c r="AO219" s="223"/>
      <c r="AP219" s="223"/>
      <c r="AQ219" s="223"/>
      <c r="AR219" s="223"/>
      <c r="AS219" s="223"/>
      <c r="AT219" s="223"/>
      <c r="AU219" s="223"/>
      <c r="AV219" s="223"/>
      <c r="AW219" s="223"/>
      <c r="AX219" s="223"/>
      <c r="AY219" s="223"/>
      <c r="AZ219" s="223"/>
      <c r="BA219" s="223"/>
      <c r="BB219" s="223"/>
      <c r="BC219" s="223"/>
      <c r="BD219" s="223"/>
      <c r="BE219" s="223"/>
      <c r="BF219" s="223"/>
      <c r="BG219" s="223"/>
      <c r="BH219" s="223"/>
      <c r="BI219" s="223"/>
      <c r="BJ219" s="223"/>
      <c r="BK219" s="223"/>
      <c r="BL219" s="223"/>
      <c r="BM219" s="224">
        <v>215</v>
      </c>
    </row>
    <row r="220" spans="1:65">
      <c r="A220" s="29"/>
      <c r="B220" s="3" t="s">
        <v>277</v>
      </c>
      <c r="C220" s="28"/>
      <c r="D220" s="225">
        <v>7.0710678118654551</v>
      </c>
      <c r="E220" s="222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223"/>
      <c r="AE220" s="223"/>
      <c r="AF220" s="223"/>
      <c r="AG220" s="223"/>
      <c r="AH220" s="223"/>
      <c r="AI220" s="223"/>
      <c r="AJ220" s="223"/>
      <c r="AK220" s="223"/>
      <c r="AL220" s="223"/>
      <c r="AM220" s="223"/>
      <c r="AN220" s="223"/>
      <c r="AO220" s="223"/>
      <c r="AP220" s="223"/>
      <c r="AQ220" s="223"/>
      <c r="AR220" s="223"/>
      <c r="AS220" s="223"/>
      <c r="AT220" s="223"/>
      <c r="AU220" s="223"/>
      <c r="AV220" s="223"/>
      <c r="AW220" s="223"/>
      <c r="AX220" s="223"/>
      <c r="AY220" s="223"/>
      <c r="AZ220" s="223"/>
      <c r="BA220" s="223"/>
      <c r="BB220" s="223"/>
      <c r="BC220" s="223"/>
      <c r="BD220" s="223"/>
      <c r="BE220" s="223"/>
      <c r="BF220" s="223"/>
      <c r="BG220" s="223"/>
      <c r="BH220" s="223"/>
      <c r="BI220" s="223"/>
      <c r="BJ220" s="223"/>
      <c r="BK220" s="223"/>
      <c r="BL220" s="223"/>
      <c r="BM220" s="224">
        <v>51</v>
      </c>
    </row>
    <row r="221" spans="1:65">
      <c r="A221" s="29"/>
      <c r="B221" s="3" t="s">
        <v>87</v>
      </c>
      <c r="C221" s="28"/>
      <c r="D221" s="13">
        <v>3.2888687497048631E-2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278</v>
      </c>
      <c r="C222" s="28"/>
      <c r="D222" s="13">
        <v>0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279</v>
      </c>
      <c r="C223" s="46"/>
      <c r="D223" s="44" t="s">
        <v>280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717</v>
      </c>
      <c r="BM225" s="27" t="s">
        <v>282</v>
      </c>
    </row>
    <row r="226" spans="1:65" ht="15">
      <c r="A226" s="24" t="s">
        <v>60</v>
      </c>
      <c r="B226" s="18" t="s">
        <v>114</v>
      </c>
      <c r="C226" s="15" t="s">
        <v>115</v>
      </c>
      <c r="D226" s="16" t="s">
        <v>352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245</v>
      </c>
      <c r="C227" s="9" t="s">
        <v>245</v>
      </c>
      <c r="D227" s="10" t="s">
        <v>116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100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2">
        <v>0.69699999999999995</v>
      </c>
      <c r="E230" s="204"/>
      <c r="F230" s="205"/>
      <c r="G230" s="205"/>
      <c r="H230" s="205"/>
      <c r="I230" s="205"/>
      <c r="J230" s="205"/>
      <c r="K230" s="205"/>
      <c r="L230" s="205"/>
      <c r="M230" s="205"/>
      <c r="N230" s="205"/>
      <c r="O230" s="205"/>
      <c r="P230" s="205"/>
      <c r="Q230" s="205"/>
      <c r="R230" s="205"/>
      <c r="S230" s="205"/>
      <c r="T230" s="205"/>
      <c r="U230" s="205"/>
      <c r="V230" s="205"/>
      <c r="W230" s="205"/>
      <c r="X230" s="205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05"/>
      <c r="AT230" s="205"/>
      <c r="AU230" s="205"/>
      <c r="AV230" s="205"/>
      <c r="AW230" s="205"/>
      <c r="AX230" s="205"/>
      <c r="AY230" s="205"/>
      <c r="AZ230" s="205"/>
      <c r="BA230" s="205"/>
      <c r="BB230" s="205"/>
      <c r="BC230" s="205"/>
      <c r="BD230" s="205"/>
      <c r="BE230" s="205"/>
      <c r="BF230" s="205"/>
      <c r="BG230" s="205"/>
      <c r="BH230" s="205"/>
      <c r="BI230" s="205"/>
      <c r="BJ230" s="205"/>
      <c r="BK230" s="205"/>
      <c r="BL230" s="205"/>
      <c r="BM230" s="206">
        <v>1</v>
      </c>
    </row>
    <row r="231" spans="1:65">
      <c r="A231" s="29"/>
      <c r="B231" s="19">
        <v>1</v>
      </c>
      <c r="C231" s="9">
        <v>2</v>
      </c>
      <c r="D231" s="23">
        <v>0.69299999999999995</v>
      </c>
      <c r="E231" s="204"/>
      <c r="F231" s="205"/>
      <c r="G231" s="205"/>
      <c r="H231" s="205"/>
      <c r="I231" s="205"/>
      <c r="J231" s="205"/>
      <c r="K231" s="205"/>
      <c r="L231" s="205"/>
      <c r="M231" s="205"/>
      <c r="N231" s="205"/>
      <c r="O231" s="205"/>
      <c r="P231" s="205"/>
      <c r="Q231" s="205"/>
      <c r="R231" s="205"/>
      <c r="S231" s="205"/>
      <c r="T231" s="205"/>
      <c r="U231" s="205"/>
      <c r="V231" s="205"/>
      <c r="W231" s="205"/>
      <c r="X231" s="205"/>
      <c r="Y231" s="205"/>
      <c r="Z231" s="205"/>
      <c r="AA231" s="205"/>
      <c r="AB231" s="205"/>
      <c r="AC231" s="205"/>
      <c r="AD231" s="205"/>
      <c r="AE231" s="205"/>
      <c r="AF231" s="205"/>
      <c r="AG231" s="205"/>
      <c r="AH231" s="205"/>
      <c r="AI231" s="205"/>
      <c r="AJ231" s="205"/>
      <c r="AK231" s="205"/>
      <c r="AL231" s="205"/>
      <c r="AM231" s="205"/>
      <c r="AN231" s="205"/>
      <c r="AO231" s="205"/>
      <c r="AP231" s="205"/>
      <c r="AQ231" s="205"/>
      <c r="AR231" s="205"/>
      <c r="AS231" s="205"/>
      <c r="AT231" s="205"/>
      <c r="AU231" s="205"/>
      <c r="AV231" s="205"/>
      <c r="AW231" s="205"/>
      <c r="AX231" s="205"/>
      <c r="AY231" s="205"/>
      <c r="AZ231" s="205"/>
      <c r="BA231" s="205"/>
      <c r="BB231" s="205"/>
      <c r="BC231" s="205"/>
      <c r="BD231" s="205"/>
      <c r="BE231" s="205"/>
      <c r="BF231" s="205"/>
      <c r="BG231" s="205"/>
      <c r="BH231" s="205"/>
      <c r="BI231" s="205"/>
      <c r="BJ231" s="205"/>
      <c r="BK231" s="205"/>
      <c r="BL231" s="205"/>
      <c r="BM231" s="206">
        <v>25</v>
      </c>
    </row>
    <row r="232" spans="1:65">
      <c r="A232" s="29"/>
      <c r="B232" s="20" t="s">
        <v>275</v>
      </c>
      <c r="C232" s="12"/>
      <c r="D232" s="210">
        <v>0.69499999999999995</v>
      </c>
      <c r="E232" s="204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5"/>
      <c r="Q232" s="205"/>
      <c r="R232" s="205"/>
      <c r="S232" s="205"/>
      <c r="T232" s="205"/>
      <c r="U232" s="205"/>
      <c r="V232" s="205"/>
      <c r="W232" s="205"/>
      <c r="X232" s="205"/>
      <c r="Y232" s="205"/>
      <c r="Z232" s="205"/>
      <c r="AA232" s="205"/>
      <c r="AB232" s="205"/>
      <c r="AC232" s="205"/>
      <c r="AD232" s="205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05"/>
      <c r="AT232" s="205"/>
      <c r="AU232" s="205"/>
      <c r="AV232" s="205"/>
      <c r="AW232" s="205"/>
      <c r="AX232" s="205"/>
      <c r="AY232" s="205"/>
      <c r="AZ232" s="205"/>
      <c r="BA232" s="205"/>
      <c r="BB232" s="205"/>
      <c r="BC232" s="205"/>
      <c r="BD232" s="205"/>
      <c r="BE232" s="205"/>
      <c r="BF232" s="205"/>
      <c r="BG232" s="205"/>
      <c r="BH232" s="205"/>
      <c r="BI232" s="205"/>
      <c r="BJ232" s="205"/>
      <c r="BK232" s="205"/>
      <c r="BL232" s="205"/>
      <c r="BM232" s="206">
        <v>16</v>
      </c>
    </row>
    <row r="233" spans="1:65">
      <c r="A233" s="29"/>
      <c r="B233" s="3" t="s">
        <v>276</v>
      </c>
      <c r="C233" s="28"/>
      <c r="D233" s="23">
        <v>0.69499999999999995</v>
      </c>
      <c r="E233" s="204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5"/>
      <c r="Q233" s="205"/>
      <c r="R233" s="205"/>
      <c r="S233" s="205"/>
      <c r="T233" s="205"/>
      <c r="U233" s="205"/>
      <c r="V233" s="205"/>
      <c r="W233" s="205"/>
      <c r="X233" s="205"/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206">
        <v>0.69499999999999995</v>
      </c>
    </row>
    <row r="234" spans="1:65">
      <c r="A234" s="29"/>
      <c r="B234" s="3" t="s">
        <v>277</v>
      </c>
      <c r="C234" s="28"/>
      <c r="D234" s="23">
        <v>2.8284271247461927E-3</v>
      </c>
      <c r="E234" s="204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5"/>
      <c r="Q234" s="205"/>
      <c r="R234" s="205"/>
      <c r="S234" s="205"/>
      <c r="T234" s="205"/>
      <c r="U234" s="205"/>
      <c r="V234" s="205"/>
      <c r="W234" s="205"/>
      <c r="X234" s="205"/>
      <c r="Y234" s="205"/>
      <c r="Z234" s="205"/>
      <c r="AA234" s="205"/>
      <c r="AB234" s="205"/>
      <c r="AC234" s="205"/>
      <c r="AD234" s="205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206">
        <v>44</v>
      </c>
    </row>
    <row r="235" spans="1:65">
      <c r="A235" s="29"/>
      <c r="B235" s="3" t="s">
        <v>87</v>
      </c>
      <c r="C235" s="28"/>
      <c r="D235" s="13">
        <v>4.0696793161815728E-3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278</v>
      </c>
      <c r="C236" s="28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279</v>
      </c>
      <c r="C237" s="46"/>
      <c r="D237" s="44" t="s">
        <v>280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718</v>
      </c>
      <c r="BM239" s="27" t="s">
        <v>282</v>
      </c>
    </row>
    <row r="240" spans="1:65" ht="19.5">
      <c r="A240" s="24" t="s">
        <v>358</v>
      </c>
      <c r="B240" s="18" t="s">
        <v>114</v>
      </c>
      <c r="C240" s="15" t="s">
        <v>115</v>
      </c>
      <c r="D240" s="16" t="s">
        <v>352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245</v>
      </c>
      <c r="C241" s="9" t="s">
        <v>245</v>
      </c>
      <c r="D241" s="10" t="s">
        <v>116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100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69.19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69.150000000000006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39</v>
      </c>
    </row>
    <row r="246" spans="1:65">
      <c r="A246" s="29"/>
      <c r="B246" s="20" t="s">
        <v>275</v>
      </c>
      <c r="C246" s="12"/>
      <c r="D246" s="22">
        <v>69.17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276</v>
      </c>
      <c r="C247" s="28"/>
      <c r="D247" s="11">
        <v>69.17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69.17</v>
      </c>
    </row>
    <row r="248" spans="1:65">
      <c r="A248" s="29"/>
      <c r="B248" s="3" t="s">
        <v>277</v>
      </c>
      <c r="C248" s="28"/>
      <c r="D248" s="23">
        <v>2.8284271247456274E-2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45</v>
      </c>
    </row>
    <row r="249" spans="1:65">
      <c r="A249" s="29"/>
      <c r="B249" s="3" t="s">
        <v>87</v>
      </c>
      <c r="C249" s="28"/>
      <c r="D249" s="13">
        <v>4.0890951637207276E-4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278</v>
      </c>
      <c r="C250" s="28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279</v>
      </c>
      <c r="C251" s="46"/>
      <c r="D251" s="44" t="s">
        <v>280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719</v>
      </c>
      <c r="BM253" s="27" t="s">
        <v>282</v>
      </c>
    </row>
    <row r="254" spans="1:65" ht="15">
      <c r="A254" s="24" t="s">
        <v>15</v>
      </c>
      <c r="B254" s="18" t="s">
        <v>114</v>
      </c>
      <c r="C254" s="15" t="s">
        <v>115</v>
      </c>
      <c r="D254" s="16" t="s">
        <v>352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245</v>
      </c>
      <c r="C255" s="9" t="s">
        <v>245</v>
      </c>
      <c r="D255" s="10" t="s">
        <v>116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2" t="s">
        <v>96</v>
      </c>
      <c r="E258" s="213"/>
      <c r="F258" s="214"/>
      <c r="G258" s="214"/>
      <c r="H258" s="214"/>
      <c r="I258" s="214"/>
      <c r="J258" s="214"/>
      <c r="K258" s="214"/>
      <c r="L258" s="214"/>
      <c r="M258" s="214"/>
      <c r="N258" s="214"/>
      <c r="O258" s="214"/>
      <c r="P258" s="214"/>
      <c r="Q258" s="214"/>
      <c r="R258" s="214"/>
      <c r="S258" s="214"/>
      <c r="T258" s="214"/>
      <c r="U258" s="214"/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/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  <c r="BI258" s="214"/>
      <c r="BJ258" s="214"/>
      <c r="BK258" s="214"/>
      <c r="BL258" s="214"/>
      <c r="BM258" s="215">
        <v>1</v>
      </c>
    </row>
    <row r="259" spans="1:65">
      <c r="A259" s="29"/>
      <c r="B259" s="19">
        <v>1</v>
      </c>
      <c r="C259" s="9">
        <v>2</v>
      </c>
      <c r="D259" s="217" t="s">
        <v>96</v>
      </c>
      <c r="E259" s="213"/>
      <c r="F259" s="214"/>
      <c r="G259" s="214"/>
      <c r="H259" s="214"/>
      <c r="I259" s="214"/>
      <c r="J259" s="214"/>
      <c r="K259" s="214"/>
      <c r="L259" s="214"/>
      <c r="M259" s="214"/>
      <c r="N259" s="214"/>
      <c r="O259" s="214"/>
      <c r="P259" s="214"/>
      <c r="Q259" s="214"/>
      <c r="R259" s="214"/>
      <c r="S259" s="214"/>
      <c r="T259" s="214"/>
      <c r="U259" s="21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/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  <c r="BI259" s="214"/>
      <c r="BJ259" s="214"/>
      <c r="BK259" s="214"/>
      <c r="BL259" s="214"/>
      <c r="BM259" s="215">
        <v>11</v>
      </c>
    </row>
    <row r="260" spans="1:65">
      <c r="A260" s="29"/>
      <c r="B260" s="20" t="s">
        <v>275</v>
      </c>
      <c r="C260" s="12"/>
      <c r="D260" s="220" t="s">
        <v>777</v>
      </c>
      <c r="E260" s="213"/>
      <c r="F260" s="214"/>
      <c r="G260" s="214"/>
      <c r="H260" s="214"/>
      <c r="I260" s="214"/>
      <c r="J260" s="214"/>
      <c r="K260" s="214"/>
      <c r="L260" s="214"/>
      <c r="M260" s="214"/>
      <c r="N260" s="214"/>
      <c r="O260" s="214"/>
      <c r="P260" s="214"/>
      <c r="Q260" s="214"/>
      <c r="R260" s="214"/>
      <c r="S260" s="214"/>
      <c r="T260" s="214"/>
      <c r="U260" s="21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/>
      <c r="AF260" s="214"/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K260" s="214"/>
      <c r="BL260" s="214"/>
      <c r="BM260" s="215">
        <v>16</v>
      </c>
    </row>
    <row r="261" spans="1:65">
      <c r="A261" s="29"/>
      <c r="B261" s="3" t="s">
        <v>276</v>
      </c>
      <c r="C261" s="28"/>
      <c r="D261" s="216" t="s">
        <v>777</v>
      </c>
      <c r="E261" s="213"/>
      <c r="F261" s="214"/>
      <c r="G261" s="214"/>
      <c r="H261" s="214"/>
      <c r="I261" s="214"/>
      <c r="J261" s="214"/>
      <c r="K261" s="214"/>
      <c r="L261" s="214"/>
      <c r="M261" s="214"/>
      <c r="N261" s="214"/>
      <c r="O261" s="214"/>
      <c r="P261" s="214"/>
      <c r="Q261" s="214"/>
      <c r="R261" s="214"/>
      <c r="S261" s="214"/>
      <c r="T261" s="214"/>
      <c r="U261" s="21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/>
      <c r="AF261" s="214"/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  <c r="BI261" s="214"/>
      <c r="BJ261" s="214"/>
      <c r="BK261" s="214"/>
      <c r="BL261" s="214"/>
      <c r="BM261" s="215" t="s">
        <v>96</v>
      </c>
    </row>
    <row r="262" spans="1:65">
      <c r="A262" s="29"/>
      <c r="B262" s="3" t="s">
        <v>277</v>
      </c>
      <c r="C262" s="28"/>
      <c r="D262" s="216" t="s">
        <v>777</v>
      </c>
      <c r="E262" s="213"/>
      <c r="F262" s="214"/>
      <c r="G262" s="214"/>
      <c r="H262" s="214"/>
      <c r="I262" s="214"/>
      <c r="J262" s="214"/>
      <c r="K262" s="214"/>
      <c r="L262" s="214"/>
      <c r="M262" s="214"/>
      <c r="N262" s="214"/>
      <c r="O262" s="214"/>
      <c r="P262" s="214"/>
      <c r="Q262" s="214"/>
      <c r="R262" s="214"/>
      <c r="S262" s="214"/>
      <c r="T262" s="214"/>
      <c r="U262" s="214"/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/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5">
        <v>46</v>
      </c>
    </row>
    <row r="263" spans="1:65">
      <c r="A263" s="29"/>
      <c r="B263" s="3" t="s">
        <v>87</v>
      </c>
      <c r="C263" s="28"/>
      <c r="D263" s="13" t="s">
        <v>777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278</v>
      </c>
      <c r="C264" s="28"/>
      <c r="D264" s="13" t="s">
        <v>777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279</v>
      </c>
      <c r="C265" s="46"/>
      <c r="D265" s="44" t="s">
        <v>280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720</v>
      </c>
      <c r="BM267" s="27" t="s">
        <v>282</v>
      </c>
    </row>
    <row r="268" spans="1:65" ht="15">
      <c r="A268" s="24" t="s">
        <v>18</v>
      </c>
      <c r="B268" s="18" t="s">
        <v>114</v>
      </c>
      <c r="C268" s="15" t="s">
        <v>115</v>
      </c>
      <c r="D268" s="16" t="s">
        <v>352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245</v>
      </c>
      <c r="C269" s="9" t="s">
        <v>245</v>
      </c>
      <c r="D269" s="10" t="s">
        <v>116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100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1">
        <v>250</v>
      </c>
      <c r="E272" s="222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  <c r="S272" s="223"/>
      <c r="T272" s="223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223"/>
      <c r="AE272" s="223"/>
      <c r="AF272" s="223"/>
      <c r="AG272" s="223"/>
      <c r="AH272" s="223"/>
      <c r="AI272" s="223"/>
      <c r="AJ272" s="223"/>
      <c r="AK272" s="223"/>
      <c r="AL272" s="223"/>
      <c r="AM272" s="223"/>
      <c r="AN272" s="223"/>
      <c r="AO272" s="223"/>
      <c r="AP272" s="223"/>
      <c r="AQ272" s="223"/>
      <c r="AR272" s="223"/>
      <c r="AS272" s="223"/>
      <c r="AT272" s="223"/>
      <c r="AU272" s="223"/>
      <c r="AV272" s="223"/>
      <c r="AW272" s="223"/>
      <c r="AX272" s="223"/>
      <c r="AY272" s="223"/>
      <c r="AZ272" s="223"/>
      <c r="BA272" s="223"/>
      <c r="BB272" s="223"/>
      <c r="BC272" s="223"/>
      <c r="BD272" s="223"/>
      <c r="BE272" s="223"/>
      <c r="BF272" s="223"/>
      <c r="BG272" s="223"/>
      <c r="BH272" s="223"/>
      <c r="BI272" s="223"/>
      <c r="BJ272" s="223"/>
      <c r="BK272" s="223"/>
      <c r="BL272" s="223"/>
      <c r="BM272" s="224">
        <v>1</v>
      </c>
    </row>
    <row r="273" spans="1:65">
      <c r="A273" s="29"/>
      <c r="B273" s="19">
        <v>1</v>
      </c>
      <c r="C273" s="9">
        <v>2</v>
      </c>
      <c r="D273" s="225">
        <v>170</v>
      </c>
      <c r="E273" s="222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  <c r="S273" s="223"/>
      <c r="T273" s="223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223"/>
      <c r="AE273" s="223"/>
      <c r="AF273" s="223"/>
      <c r="AG273" s="223"/>
      <c r="AH273" s="223"/>
      <c r="AI273" s="223"/>
      <c r="AJ273" s="223"/>
      <c r="AK273" s="223"/>
      <c r="AL273" s="223"/>
      <c r="AM273" s="223"/>
      <c r="AN273" s="223"/>
      <c r="AO273" s="223"/>
      <c r="AP273" s="223"/>
      <c r="AQ273" s="223"/>
      <c r="AR273" s="223"/>
      <c r="AS273" s="223"/>
      <c r="AT273" s="223"/>
      <c r="AU273" s="223"/>
      <c r="AV273" s="223"/>
      <c r="AW273" s="223"/>
      <c r="AX273" s="223"/>
      <c r="AY273" s="223"/>
      <c r="AZ273" s="223"/>
      <c r="BA273" s="223"/>
      <c r="BB273" s="223"/>
      <c r="BC273" s="223"/>
      <c r="BD273" s="223"/>
      <c r="BE273" s="223"/>
      <c r="BF273" s="223"/>
      <c r="BG273" s="223"/>
      <c r="BH273" s="223"/>
      <c r="BI273" s="223"/>
      <c r="BJ273" s="223"/>
      <c r="BK273" s="223"/>
      <c r="BL273" s="223"/>
      <c r="BM273" s="224">
        <v>12</v>
      </c>
    </row>
    <row r="274" spans="1:65">
      <c r="A274" s="29"/>
      <c r="B274" s="20" t="s">
        <v>275</v>
      </c>
      <c r="C274" s="12"/>
      <c r="D274" s="227">
        <v>210</v>
      </c>
      <c r="E274" s="222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  <c r="S274" s="223"/>
      <c r="T274" s="223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223"/>
      <c r="AE274" s="223"/>
      <c r="AF274" s="223"/>
      <c r="AG274" s="223"/>
      <c r="AH274" s="223"/>
      <c r="AI274" s="223"/>
      <c r="AJ274" s="223"/>
      <c r="AK274" s="223"/>
      <c r="AL274" s="223"/>
      <c r="AM274" s="223"/>
      <c r="AN274" s="223"/>
      <c r="AO274" s="223"/>
      <c r="AP274" s="223"/>
      <c r="AQ274" s="223"/>
      <c r="AR274" s="223"/>
      <c r="AS274" s="223"/>
      <c r="AT274" s="223"/>
      <c r="AU274" s="223"/>
      <c r="AV274" s="223"/>
      <c r="AW274" s="223"/>
      <c r="AX274" s="223"/>
      <c r="AY274" s="223"/>
      <c r="AZ274" s="223"/>
      <c r="BA274" s="223"/>
      <c r="BB274" s="223"/>
      <c r="BC274" s="223"/>
      <c r="BD274" s="223"/>
      <c r="BE274" s="223"/>
      <c r="BF274" s="223"/>
      <c r="BG274" s="223"/>
      <c r="BH274" s="223"/>
      <c r="BI274" s="223"/>
      <c r="BJ274" s="223"/>
      <c r="BK274" s="223"/>
      <c r="BL274" s="223"/>
      <c r="BM274" s="224">
        <v>16</v>
      </c>
    </row>
    <row r="275" spans="1:65">
      <c r="A275" s="29"/>
      <c r="B275" s="3" t="s">
        <v>276</v>
      </c>
      <c r="C275" s="28"/>
      <c r="D275" s="225">
        <v>210</v>
      </c>
      <c r="E275" s="222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  <c r="S275" s="223"/>
      <c r="T275" s="223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223"/>
      <c r="AE275" s="223"/>
      <c r="AF275" s="223"/>
      <c r="AG275" s="223"/>
      <c r="AH275" s="223"/>
      <c r="AI275" s="223"/>
      <c r="AJ275" s="223"/>
      <c r="AK275" s="223"/>
      <c r="AL275" s="223"/>
      <c r="AM275" s="223"/>
      <c r="AN275" s="223"/>
      <c r="AO275" s="223"/>
      <c r="AP275" s="223"/>
      <c r="AQ275" s="223"/>
      <c r="AR275" s="223"/>
      <c r="AS275" s="223"/>
      <c r="AT275" s="223"/>
      <c r="AU275" s="223"/>
      <c r="AV275" s="223"/>
      <c r="AW275" s="223"/>
      <c r="AX275" s="223"/>
      <c r="AY275" s="223"/>
      <c r="AZ275" s="223"/>
      <c r="BA275" s="223"/>
      <c r="BB275" s="223"/>
      <c r="BC275" s="223"/>
      <c r="BD275" s="223"/>
      <c r="BE275" s="223"/>
      <c r="BF275" s="223"/>
      <c r="BG275" s="223"/>
      <c r="BH275" s="223"/>
      <c r="BI275" s="223"/>
      <c r="BJ275" s="223"/>
      <c r="BK275" s="223"/>
      <c r="BL275" s="223"/>
      <c r="BM275" s="224">
        <v>210</v>
      </c>
    </row>
    <row r="276" spans="1:65">
      <c r="A276" s="29"/>
      <c r="B276" s="3" t="s">
        <v>277</v>
      </c>
      <c r="C276" s="28"/>
      <c r="D276" s="225">
        <v>56.568542494923804</v>
      </c>
      <c r="E276" s="222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  <c r="S276" s="223"/>
      <c r="T276" s="223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223"/>
      <c r="AE276" s="223"/>
      <c r="AF276" s="223"/>
      <c r="AG276" s="223"/>
      <c r="AH276" s="223"/>
      <c r="AI276" s="223"/>
      <c r="AJ276" s="223"/>
      <c r="AK276" s="223"/>
      <c r="AL276" s="223"/>
      <c r="AM276" s="223"/>
      <c r="AN276" s="223"/>
      <c r="AO276" s="223"/>
      <c r="AP276" s="223"/>
      <c r="AQ276" s="223"/>
      <c r="AR276" s="223"/>
      <c r="AS276" s="223"/>
      <c r="AT276" s="223"/>
      <c r="AU276" s="223"/>
      <c r="AV276" s="223"/>
      <c r="AW276" s="223"/>
      <c r="AX276" s="223"/>
      <c r="AY276" s="223"/>
      <c r="AZ276" s="223"/>
      <c r="BA276" s="223"/>
      <c r="BB276" s="223"/>
      <c r="BC276" s="223"/>
      <c r="BD276" s="223"/>
      <c r="BE276" s="223"/>
      <c r="BF276" s="223"/>
      <c r="BG276" s="223"/>
      <c r="BH276" s="223"/>
      <c r="BI276" s="223"/>
      <c r="BJ276" s="223"/>
      <c r="BK276" s="223"/>
      <c r="BL276" s="223"/>
      <c r="BM276" s="224">
        <v>47</v>
      </c>
    </row>
    <row r="277" spans="1:65">
      <c r="A277" s="29"/>
      <c r="B277" s="3" t="s">
        <v>87</v>
      </c>
      <c r="C277" s="28"/>
      <c r="D277" s="13">
        <v>0.26937401188058957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278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279</v>
      </c>
      <c r="C279" s="46"/>
      <c r="D279" s="44" t="s">
        <v>280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721</v>
      </c>
      <c r="BM281" s="27" t="s">
        <v>282</v>
      </c>
    </row>
    <row r="282" spans="1:65" ht="19.5">
      <c r="A282" s="24" t="s">
        <v>359</v>
      </c>
      <c r="B282" s="18" t="s">
        <v>114</v>
      </c>
      <c r="C282" s="15" t="s">
        <v>115</v>
      </c>
      <c r="D282" s="16" t="s">
        <v>352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245</v>
      </c>
      <c r="C283" s="9" t="s">
        <v>245</v>
      </c>
      <c r="D283" s="10" t="s">
        <v>116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100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2">
        <v>0.21</v>
      </c>
      <c r="E286" s="204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5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5"/>
      <c r="AD286" s="205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6">
        <v>1</v>
      </c>
    </row>
    <row r="287" spans="1:65">
      <c r="A287" s="29"/>
      <c r="B287" s="19">
        <v>1</v>
      </c>
      <c r="C287" s="9">
        <v>2</v>
      </c>
      <c r="D287" s="23">
        <v>0.21</v>
      </c>
      <c r="E287" s="204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5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5"/>
      <c r="AD287" s="205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6">
        <v>42</v>
      </c>
    </row>
    <row r="288" spans="1:65">
      <c r="A288" s="29"/>
      <c r="B288" s="20" t="s">
        <v>275</v>
      </c>
      <c r="C288" s="12"/>
      <c r="D288" s="210">
        <v>0.21</v>
      </c>
      <c r="E288" s="204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5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5"/>
      <c r="AD288" s="205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6">
        <v>16</v>
      </c>
    </row>
    <row r="289" spans="1:65">
      <c r="A289" s="29"/>
      <c r="B289" s="3" t="s">
        <v>276</v>
      </c>
      <c r="C289" s="28"/>
      <c r="D289" s="23">
        <v>0.21</v>
      </c>
      <c r="E289" s="204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5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5"/>
      <c r="AD289" s="205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6">
        <v>0.21</v>
      </c>
    </row>
    <row r="290" spans="1:65">
      <c r="A290" s="29"/>
      <c r="B290" s="3" t="s">
        <v>277</v>
      </c>
      <c r="C290" s="28"/>
      <c r="D290" s="23">
        <v>0</v>
      </c>
      <c r="E290" s="204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5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5"/>
      <c r="AD290" s="205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6">
        <v>48</v>
      </c>
    </row>
    <row r="291" spans="1:65">
      <c r="A291" s="29"/>
      <c r="B291" s="3" t="s">
        <v>87</v>
      </c>
      <c r="C291" s="28"/>
      <c r="D291" s="13">
        <v>0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278</v>
      </c>
      <c r="C292" s="28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279</v>
      </c>
      <c r="C293" s="46"/>
      <c r="D293" s="44" t="s">
        <v>280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722</v>
      </c>
      <c r="BM295" s="27" t="s">
        <v>282</v>
      </c>
    </row>
    <row r="296" spans="1:65" ht="19.5">
      <c r="A296" s="24" t="s">
        <v>360</v>
      </c>
      <c r="B296" s="18" t="s">
        <v>114</v>
      </c>
      <c r="C296" s="15" t="s">
        <v>115</v>
      </c>
      <c r="D296" s="16" t="s">
        <v>352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245</v>
      </c>
      <c r="C297" s="9" t="s">
        <v>245</v>
      </c>
      <c r="D297" s="10" t="s">
        <v>116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100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8">
        <v>1</v>
      </c>
      <c r="C300" s="14">
        <v>1</v>
      </c>
      <c r="D300" s="211">
        <v>36</v>
      </c>
      <c r="E300" s="213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5">
        <v>1</v>
      </c>
    </row>
    <row r="301" spans="1:65">
      <c r="A301" s="29"/>
      <c r="B301" s="19">
        <v>1</v>
      </c>
      <c r="C301" s="9">
        <v>2</v>
      </c>
      <c r="D301" s="216">
        <v>36</v>
      </c>
      <c r="E301" s="213"/>
      <c r="F301" s="214"/>
      <c r="G301" s="214"/>
      <c r="H301" s="214"/>
      <c r="I301" s="214"/>
      <c r="J301" s="214"/>
      <c r="K301" s="214"/>
      <c r="L301" s="214"/>
      <c r="M301" s="214"/>
      <c r="N301" s="214"/>
      <c r="O301" s="214"/>
      <c r="P301" s="214"/>
      <c r="Q301" s="214"/>
      <c r="R301" s="214"/>
      <c r="S301" s="214"/>
      <c r="T301" s="214"/>
      <c r="U301" s="21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/>
      <c r="AF301" s="214"/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  <c r="BI301" s="214"/>
      <c r="BJ301" s="214"/>
      <c r="BK301" s="214"/>
      <c r="BL301" s="214"/>
      <c r="BM301" s="215">
        <v>43</v>
      </c>
    </row>
    <row r="302" spans="1:65">
      <c r="A302" s="29"/>
      <c r="B302" s="20" t="s">
        <v>275</v>
      </c>
      <c r="C302" s="12"/>
      <c r="D302" s="220">
        <v>36</v>
      </c>
      <c r="E302" s="213"/>
      <c r="F302" s="214"/>
      <c r="G302" s="214"/>
      <c r="H302" s="214"/>
      <c r="I302" s="214"/>
      <c r="J302" s="214"/>
      <c r="K302" s="214"/>
      <c r="L302" s="214"/>
      <c r="M302" s="214"/>
      <c r="N302" s="214"/>
      <c r="O302" s="214"/>
      <c r="P302" s="214"/>
      <c r="Q302" s="214"/>
      <c r="R302" s="214"/>
      <c r="S302" s="214"/>
      <c r="T302" s="214"/>
      <c r="U302" s="214"/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5">
        <v>16</v>
      </c>
    </row>
    <row r="303" spans="1:65">
      <c r="A303" s="29"/>
      <c r="B303" s="3" t="s">
        <v>276</v>
      </c>
      <c r="C303" s="28"/>
      <c r="D303" s="216">
        <v>36</v>
      </c>
      <c r="E303" s="213"/>
      <c r="F303" s="214"/>
      <c r="G303" s="214"/>
      <c r="H303" s="214"/>
      <c r="I303" s="214"/>
      <c r="J303" s="214"/>
      <c r="K303" s="214"/>
      <c r="L303" s="214"/>
      <c r="M303" s="214"/>
      <c r="N303" s="214"/>
      <c r="O303" s="214"/>
      <c r="P303" s="214"/>
      <c r="Q303" s="214"/>
      <c r="R303" s="214"/>
      <c r="S303" s="214"/>
      <c r="T303" s="214"/>
      <c r="U303" s="21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/>
      <c r="AF303" s="214"/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  <c r="BI303" s="214"/>
      <c r="BJ303" s="214"/>
      <c r="BK303" s="214"/>
      <c r="BL303" s="214"/>
      <c r="BM303" s="215">
        <v>35.704000000000001</v>
      </c>
    </row>
    <row r="304" spans="1:65">
      <c r="A304" s="29"/>
      <c r="B304" s="3" t="s">
        <v>277</v>
      </c>
      <c r="C304" s="28"/>
      <c r="D304" s="216">
        <v>0</v>
      </c>
      <c r="E304" s="213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14"/>
      <c r="T304" s="214"/>
      <c r="U304" s="214"/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/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14"/>
      <c r="BB304" s="214"/>
      <c r="BC304" s="214"/>
      <c r="BD304" s="214"/>
      <c r="BE304" s="214"/>
      <c r="BF304" s="214"/>
      <c r="BG304" s="214"/>
      <c r="BH304" s="214"/>
      <c r="BI304" s="214"/>
      <c r="BJ304" s="214"/>
      <c r="BK304" s="214"/>
      <c r="BL304" s="214"/>
      <c r="BM304" s="215">
        <v>49</v>
      </c>
    </row>
    <row r="305" spans="1:65">
      <c r="A305" s="29"/>
      <c r="B305" s="3" t="s">
        <v>87</v>
      </c>
      <c r="C305" s="28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278</v>
      </c>
      <c r="C306" s="28"/>
      <c r="D306" s="13">
        <v>8.2903876316378078E-3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279</v>
      </c>
      <c r="C307" s="46"/>
      <c r="D307" s="44" t="s">
        <v>280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723</v>
      </c>
      <c r="BM309" s="27" t="s">
        <v>282</v>
      </c>
    </row>
    <row r="310" spans="1:65" ht="15">
      <c r="A310" s="24" t="s">
        <v>44</v>
      </c>
      <c r="B310" s="18" t="s">
        <v>114</v>
      </c>
      <c r="C310" s="15" t="s">
        <v>115</v>
      </c>
      <c r="D310" s="16" t="s">
        <v>352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245</v>
      </c>
      <c r="C311" s="9" t="s">
        <v>245</v>
      </c>
      <c r="D311" s="10" t="s">
        <v>116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100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1">
        <v>400</v>
      </c>
      <c r="E314" s="222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  <c r="S314" s="223"/>
      <c r="T314" s="223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223"/>
      <c r="AE314" s="223"/>
      <c r="AF314" s="223"/>
      <c r="AG314" s="223"/>
      <c r="AH314" s="223"/>
      <c r="AI314" s="223"/>
      <c r="AJ314" s="223"/>
      <c r="AK314" s="223"/>
      <c r="AL314" s="223"/>
      <c r="AM314" s="223"/>
      <c r="AN314" s="223"/>
      <c r="AO314" s="223"/>
      <c r="AP314" s="223"/>
      <c r="AQ314" s="223"/>
      <c r="AR314" s="223"/>
      <c r="AS314" s="223"/>
      <c r="AT314" s="223"/>
      <c r="AU314" s="223"/>
      <c r="AV314" s="223"/>
      <c r="AW314" s="223"/>
      <c r="AX314" s="223"/>
      <c r="AY314" s="223"/>
      <c r="AZ314" s="223"/>
      <c r="BA314" s="223"/>
      <c r="BB314" s="223"/>
      <c r="BC314" s="223"/>
      <c r="BD314" s="223"/>
      <c r="BE314" s="223"/>
      <c r="BF314" s="223"/>
      <c r="BG314" s="223"/>
      <c r="BH314" s="223"/>
      <c r="BI314" s="223"/>
      <c r="BJ314" s="223"/>
      <c r="BK314" s="223"/>
      <c r="BL314" s="223"/>
      <c r="BM314" s="224">
        <v>1</v>
      </c>
    </row>
    <row r="315" spans="1:65">
      <c r="A315" s="29"/>
      <c r="B315" s="19">
        <v>1</v>
      </c>
      <c r="C315" s="9">
        <v>2</v>
      </c>
      <c r="D315" s="225">
        <v>400</v>
      </c>
      <c r="E315" s="222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  <c r="S315" s="223"/>
      <c r="T315" s="223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223"/>
      <c r="AE315" s="223"/>
      <c r="AF315" s="223"/>
      <c r="AG315" s="223"/>
      <c r="AH315" s="223"/>
      <c r="AI315" s="223"/>
      <c r="AJ315" s="223"/>
      <c r="AK315" s="223"/>
      <c r="AL315" s="223"/>
      <c r="AM315" s="223"/>
      <c r="AN315" s="223"/>
      <c r="AO315" s="223"/>
      <c r="AP315" s="223"/>
      <c r="AQ315" s="223"/>
      <c r="AR315" s="223"/>
      <c r="AS315" s="223"/>
      <c r="AT315" s="223"/>
      <c r="AU315" s="223"/>
      <c r="AV315" s="223"/>
      <c r="AW315" s="223"/>
      <c r="AX315" s="223"/>
      <c r="AY315" s="223"/>
      <c r="AZ315" s="223"/>
      <c r="BA315" s="223"/>
      <c r="BB315" s="223"/>
      <c r="BC315" s="223"/>
      <c r="BD315" s="223"/>
      <c r="BE315" s="223"/>
      <c r="BF315" s="223"/>
      <c r="BG315" s="223"/>
      <c r="BH315" s="223"/>
      <c r="BI315" s="223"/>
      <c r="BJ315" s="223"/>
      <c r="BK315" s="223"/>
      <c r="BL315" s="223"/>
      <c r="BM315" s="224">
        <v>24</v>
      </c>
    </row>
    <row r="316" spans="1:65">
      <c r="A316" s="29"/>
      <c r="B316" s="20" t="s">
        <v>275</v>
      </c>
      <c r="C316" s="12"/>
      <c r="D316" s="227">
        <v>400</v>
      </c>
      <c r="E316" s="222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3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223"/>
      <c r="AE316" s="223"/>
      <c r="AF316" s="223"/>
      <c r="AG316" s="223"/>
      <c r="AH316" s="223"/>
      <c r="AI316" s="223"/>
      <c r="AJ316" s="223"/>
      <c r="AK316" s="223"/>
      <c r="AL316" s="223"/>
      <c r="AM316" s="223"/>
      <c r="AN316" s="223"/>
      <c r="AO316" s="223"/>
      <c r="AP316" s="223"/>
      <c r="AQ316" s="223"/>
      <c r="AR316" s="223"/>
      <c r="AS316" s="223"/>
      <c r="AT316" s="223"/>
      <c r="AU316" s="223"/>
      <c r="AV316" s="223"/>
      <c r="AW316" s="223"/>
      <c r="AX316" s="223"/>
      <c r="AY316" s="223"/>
      <c r="AZ316" s="223"/>
      <c r="BA316" s="223"/>
      <c r="BB316" s="223"/>
      <c r="BC316" s="223"/>
      <c r="BD316" s="223"/>
      <c r="BE316" s="223"/>
      <c r="BF316" s="223"/>
      <c r="BG316" s="223"/>
      <c r="BH316" s="223"/>
      <c r="BI316" s="223"/>
      <c r="BJ316" s="223"/>
      <c r="BK316" s="223"/>
      <c r="BL316" s="223"/>
      <c r="BM316" s="224">
        <v>16</v>
      </c>
    </row>
    <row r="317" spans="1:65">
      <c r="A317" s="29"/>
      <c r="B317" s="3" t="s">
        <v>276</v>
      </c>
      <c r="C317" s="28"/>
      <c r="D317" s="225">
        <v>400</v>
      </c>
      <c r="E317" s="222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  <c r="S317" s="223"/>
      <c r="T317" s="223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223"/>
      <c r="AE317" s="223"/>
      <c r="AF317" s="223"/>
      <c r="AG317" s="223"/>
      <c r="AH317" s="223"/>
      <c r="AI317" s="223"/>
      <c r="AJ317" s="223"/>
      <c r="AK317" s="223"/>
      <c r="AL317" s="223"/>
      <c r="AM317" s="223"/>
      <c r="AN317" s="223"/>
      <c r="AO317" s="223"/>
      <c r="AP317" s="223"/>
      <c r="AQ317" s="223"/>
      <c r="AR317" s="223"/>
      <c r="AS317" s="223"/>
      <c r="AT317" s="223"/>
      <c r="AU317" s="223"/>
      <c r="AV317" s="223"/>
      <c r="AW317" s="223"/>
      <c r="AX317" s="223"/>
      <c r="AY317" s="223"/>
      <c r="AZ317" s="223"/>
      <c r="BA317" s="223"/>
      <c r="BB317" s="223"/>
      <c r="BC317" s="223"/>
      <c r="BD317" s="223"/>
      <c r="BE317" s="223"/>
      <c r="BF317" s="223"/>
      <c r="BG317" s="223"/>
      <c r="BH317" s="223"/>
      <c r="BI317" s="223"/>
      <c r="BJ317" s="223"/>
      <c r="BK317" s="223"/>
      <c r="BL317" s="223"/>
      <c r="BM317" s="224">
        <v>400</v>
      </c>
    </row>
    <row r="318" spans="1:65">
      <c r="A318" s="29"/>
      <c r="B318" s="3" t="s">
        <v>277</v>
      </c>
      <c r="C318" s="28"/>
      <c r="D318" s="225">
        <v>0</v>
      </c>
      <c r="E318" s="222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  <c r="S318" s="223"/>
      <c r="T318" s="223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223"/>
      <c r="AE318" s="223"/>
      <c r="AF318" s="223"/>
      <c r="AG318" s="223"/>
      <c r="AH318" s="223"/>
      <c r="AI318" s="223"/>
      <c r="AJ318" s="223"/>
      <c r="AK318" s="223"/>
      <c r="AL318" s="223"/>
      <c r="AM318" s="223"/>
      <c r="AN318" s="223"/>
      <c r="AO318" s="223"/>
      <c r="AP318" s="223"/>
      <c r="AQ318" s="223"/>
      <c r="AR318" s="223"/>
      <c r="AS318" s="223"/>
      <c r="AT318" s="223"/>
      <c r="AU318" s="223"/>
      <c r="AV318" s="223"/>
      <c r="AW318" s="223"/>
      <c r="AX318" s="223"/>
      <c r="AY318" s="223"/>
      <c r="AZ318" s="223"/>
      <c r="BA318" s="223"/>
      <c r="BB318" s="223"/>
      <c r="BC318" s="223"/>
      <c r="BD318" s="223"/>
      <c r="BE318" s="223"/>
      <c r="BF318" s="223"/>
      <c r="BG318" s="223"/>
      <c r="BH318" s="223"/>
      <c r="BI318" s="223"/>
      <c r="BJ318" s="223"/>
      <c r="BK318" s="223"/>
      <c r="BL318" s="223"/>
      <c r="BM318" s="224">
        <v>50</v>
      </c>
    </row>
    <row r="319" spans="1:65">
      <c r="A319" s="29"/>
      <c r="B319" s="3" t="s">
        <v>87</v>
      </c>
      <c r="C319" s="28"/>
      <c r="D319" s="13">
        <v>0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278</v>
      </c>
      <c r="C320" s="28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279</v>
      </c>
      <c r="C321" s="46"/>
      <c r="D321" s="44" t="s">
        <v>280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724</v>
      </c>
      <c r="BM323" s="27" t="s">
        <v>282</v>
      </c>
    </row>
    <row r="324" spans="1:65" ht="15">
      <c r="A324" s="24" t="s">
        <v>45</v>
      </c>
      <c r="B324" s="18" t="s">
        <v>114</v>
      </c>
      <c r="C324" s="15" t="s">
        <v>115</v>
      </c>
      <c r="D324" s="16" t="s">
        <v>352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245</v>
      </c>
      <c r="C325" s="9" t="s">
        <v>245</v>
      </c>
      <c r="D325" s="10" t="s">
        <v>116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100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1">
        <v>240</v>
      </c>
      <c r="E328" s="222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  <c r="S328" s="223"/>
      <c r="T328" s="223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223"/>
      <c r="AE328" s="223"/>
      <c r="AF328" s="223"/>
      <c r="AG328" s="223"/>
      <c r="AH328" s="223"/>
      <c r="AI328" s="223"/>
      <c r="AJ328" s="223"/>
      <c r="AK328" s="223"/>
      <c r="AL328" s="223"/>
      <c r="AM328" s="223"/>
      <c r="AN328" s="223"/>
      <c r="AO328" s="223"/>
      <c r="AP328" s="223"/>
      <c r="AQ328" s="223"/>
      <c r="AR328" s="223"/>
      <c r="AS328" s="223"/>
      <c r="AT328" s="223"/>
      <c r="AU328" s="223"/>
      <c r="AV328" s="223"/>
      <c r="AW328" s="223"/>
      <c r="AX328" s="223"/>
      <c r="AY328" s="223"/>
      <c r="AZ328" s="223"/>
      <c r="BA328" s="223"/>
      <c r="BB328" s="223"/>
      <c r="BC328" s="223"/>
      <c r="BD328" s="223"/>
      <c r="BE328" s="223"/>
      <c r="BF328" s="223"/>
      <c r="BG328" s="223"/>
      <c r="BH328" s="223"/>
      <c r="BI328" s="223"/>
      <c r="BJ328" s="223"/>
      <c r="BK328" s="223"/>
      <c r="BL328" s="223"/>
      <c r="BM328" s="224">
        <v>1</v>
      </c>
    </row>
    <row r="329" spans="1:65">
      <c r="A329" s="29"/>
      <c r="B329" s="19">
        <v>1</v>
      </c>
      <c r="C329" s="9">
        <v>2</v>
      </c>
      <c r="D329" s="225">
        <v>240</v>
      </c>
      <c r="E329" s="222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  <c r="S329" s="223"/>
      <c r="T329" s="223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223"/>
      <c r="AE329" s="223"/>
      <c r="AF329" s="223"/>
      <c r="AG329" s="223"/>
      <c r="AH329" s="223"/>
      <c r="AI329" s="223"/>
      <c r="AJ329" s="223"/>
      <c r="AK329" s="223"/>
      <c r="AL329" s="223"/>
      <c r="AM329" s="223"/>
      <c r="AN329" s="223"/>
      <c r="AO329" s="223"/>
      <c r="AP329" s="223"/>
      <c r="AQ329" s="223"/>
      <c r="AR329" s="223"/>
      <c r="AS329" s="223"/>
      <c r="AT329" s="223"/>
      <c r="AU329" s="223"/>
      <c r="AV329" s="223"/>
      <c r="AW329" s="223"/>
      <c r="AX329" s="223"/>
      <c r="AY329" s="223"/>
      <c r="AZ329" s="223"/>
      <c r="BA329" s="223"/>
      <c r="BB329" s="223"/>
      <c r="BC329" s="223"/>
      <c r="BD329" s="223"/>
      <c r="BE329" s="223"/>
      <c r="BF329" s="223"/>
      <c r="BG329" s="223"/>
      <c r="BH329" s="223"/>
      <c r="BI329" s="223"/>
      <c r="BJ329" s="223"/>
      <c r="BK329" s="223"/>
      <c r="BL329" s="223"/>
      <c r="BM329" s="224">
        <v>25</v>
      </c>
    </row>
    <row r="330" spans="1:65">
      <c r="A330" s="29"/>
      <c r="B330" s="20" t="s">
        <v>275</v>
      </c>
      <c r="C330" s="12"/>
      <c r="D330" s="227">
        <v>240</v>
      </c>
      <c r="E330" s="222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  <c r="S330" s="223"/>
      <c r="T330" s="223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223"/>
      <c r="AE330" s="223"/>
      <c r="AF330" s="223"/>
      <c r="AG330" s="223"/>
      <c r="AH330" s="223"/>
      <c r="AI330" s="223"/>
      <c r="AJ330" s="223"/>
      <c r="AK330" s="223"/>
      <c r="AL330" s="223"/>
      <c r="AM330" s="223"/>
      <c r="AN330" s="223"/>
      <c r="AO330" s="223"/>
      <c r="AP330" s="223"/>
      <c r="AQ330" s="223"/>
      <c r="AR330" s="223"/>
      <c r="AS330" s="223"/>
      <c r="AT330" s="223"/>
      <c r="AU330" s="223"/>
      <c r="AV330" s="223"/>
      <c r="AW330" s="223"/>
      <c r="AX330" s="223"/>
      <c r="AY330" s="223"/>
      <c r="AZ330" s="223"/>
      <c r="BA330" s="223"/>
      <c r="BB330" s="223"/>
      <c r="BC330" s="223"/>
      <c r="BD330" s="223"/>
      <c r="BE330" s="223"/>
      <c r="BF330" s="223"/>
      <c r="BG330" s="223"/>
      <c r="BH330" s="223"/>
      <c r="BI330" s="223"/>
      <c r="BJ330" s="223"/>
      <c r="BK330" s="223"/>
      <c r="BL330" s="223"/>
      <c r="BM330" s="224">
        <v>16</v>
      </c>
    </row>
    <row r="331" spans="1:65">
      <c r="A331" s="29"/>
      <c r="B331" s="3" t="s">
        <v>276</v>
      </c>
      <c r="C331" s="28"/>
      <c r="D331" s="225">
        <v>240</v>
      </c>
      <c r="E331" s="222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  <c r="S331" s="223"/>
      <c r="T331" s="223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223"/>
      <c r="AE331" s="223"/>
      <c r="AF331" s="223"/>
      <c r="AG331" s="223"/>
      <c r="AH331" s="223"/>
      <c r="AI331" s="223"/>
      <c r="AJ331" s="223"/>
      <c r="AK331" s="223"/>
      <c r="AL331" s="223"/>
      <c r="AM331" s="223"/>
      <c r="AN331" s="223"/>
      <c r="AO331" s="223"/>
      <c r="AP331" s="223"/>
      <c r="AQ331" s="223"/>
      <c r="AR331" s="223"/>
      <c r="AS331" s="223"/>
      <c r="AT331" s="223"/>
      <c r="AU331" s="223"/>
      <c r="AV331" s="223"/>
      <c r="AW331" s="223"/>
      <c r="AX331" s="223"/>
      <c r="AY331" s="223"/>
      <c r="AZ331" s="223"/>
      <c r="BA331" s="223"/>
      <c r="BB331" s="223"/>
      <c r="BC331" s="223"/>
      <c r="BD331" s="223"/>
      <c r="BE331" s="223"/>
      <c r="BF331" s="223"/>
      <c r="BG331" s="223"/>
      <c r="BH331" s="223"/>
      <c r="BI331" s="223"/>
      <c r="BJ331" s="223"/>
      <c r="BK331" s="223"/>
      <c r="BL331" s="223"/>
      <c r="BM331" s="224">
        <v>240</v>
      </c>
    </row>
    <row r="332" spans="1:65">
      <c r="A332" s="29"/>
      <c r="B332" s="3" t="s">
        <v>277</v>
      </c>
      <c r="C332" s="28"/>
      <c r="D332" s="225">
        <v>0</v>
      </c>
      <c r="E332" s="222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  <c r="S332" s="223"/>
      <c r="T332" s="223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223"/>
      <c r="AE332" s="223"/>
      <c r="AF332" s="223"/>
      <c r="AG332" s="223"/>
      <c r="AH332" s="223"/>
      <c r="AI332" s="223"/>
      <c r="AJ332" s="223"/>
      <c r="AK332" s="223"/>
      <c r="AL332" s="223"/>
      <c r="AM332" s="223"/>
      <c r="AN332" s="223"/>
      <c r="AO332" s="223"/>
      <c r="AP332" s="223"/>
      <c r="AQ332" s="223"/>
      <c r="AR332" s="223"/>
      <c r="AS332" s="223"/>
      <c r="AT332" s="223"/>
      <c r="AU332" s="223"/>
      <c r="AV332" s="223"/>
      <c r="AW332" s="223"/>
      <c r="AX332" s="223"/>
      <c r="AY332" s="223"/>
      <c r="AZ332" s="223"/>
      <c r="BA332" s="223"/>
      <c r="BB332" s="223"/>
      <c r="BC332" s="223"/>
      <c r="BD332" s="223"/>
      <c r="BE332" s="223"/>
      <c r="BF332" s="223"/>
      <c r="BG332" s="223"/>
      <c r="BH332" s="223"/>
      <c r="BI332" s="223"/>
      <c r="BJ332" s="223"/>
      <c r="BK332" s="223"/>
      <c r="BL332" s="223"/>
      <c r="BM332" s="224">
        <v>51</v>
      </c>
    </row>
    <row r="333" spans="1:65">
      <c r="A333" s="29"/>
      <c r="B333" s="3" t="s">
        <v>87</v>
      </c>
      <c r="C333" s="28"/>
      <c r="D333" s="13">
        <v>0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278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279</v>
      </c>
      <c r="C335" s="46"/>
      <c r="D335" s="44" t="s">
        <v>280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77A71-2627-4701-9810-4432472BC37A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725</v>
      </c>
      <c r="BM1" s="27" t="s">
        <v>282</v>
      </c>
    </row>
    <row r="2" spans="1:66" ht="18">
      <c r="A2" s="24" t="s">
        <v>506</v>
      </c>
      <c r="B2" s="18" t="s">
        <v>114</v>
      </c>
      <c r="C2" s="15" t="s">
        <v>115</v>
      </c>
      <c r="D2" s="16" t="s">
        <v>352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361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2.72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2.46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47</v>
      </c>
    </row>
    <row r="8" spans="1:66">
      <c r="A8" s="29"/>
      <c r="B8" s="20" t="s">
        <v>275</v>
      </c>
      <c r="C8" s="12"/>
      <c r="D8" s="22">
        <v>2.59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276</v>
      </c>
      <c r="C9" s="28"/>
      <c r="D9" s="11">
        <v>2.59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2.59</v>
      </c>
      <c r="BN9" s="27"/>
    </row>
    <row r="10" spans="1:66">
      <c r="A10" s="29"/>
      <c r="B10" s="3" t="s">
        <v>277</v>
      </c>
      <c r="C10" s="28"/>
      <c r="D10" s="23">
        <v>0.18384776310850251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53</v>
      </c>
    </row>
    <row r="11" spans="1:66">
      <c r="A11" s="29"/>
      <c r="B11" s="3" t="s">
        <v>87</v>
      </c>
      <c r="C11" s="28"/>
      <c r="D11" s="13">
        <v>7.0983692319885147E-2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278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279</v>
      </c>
      <c r="C13" s="46"/>
      <c r="D13" s="44" t="s">
        <v>280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4DABD-F6E6-436D-BF46-918359F5831A}">
  <sheetPr codeName="Sheet22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726</v>
      </c>
      <c r="BM1" s="27" t="s">
        <v>282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352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0" t="s">
        <v>116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362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6.2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6.3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20" t="s">
        <v>275</v>
      </c>
      <c r="C8" s="12"/>
      <c r="D8" s="22">
        <v>6.25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276</v>
      </c>
      <c r="C9" s="28"/>
      <c r="D9" s="11">
        <v>6.25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6.25</v>
      </c>
      <c r="BN9" s="27"/>
    </row>
    <row r="10" spans="1:66">
      <c r="A10" s="29"/>
      <c r="B10" s="3" t="s">
        <v>277</v>
      </c>
      <c r="C10" s="28"/>
      <c r="D10" s="23">
        <v>7.0710678118654502E-2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55</v>
      </c>
    </row>
    <row r="11" spans="1:66">
      <c r="A11" s="29"/>
      <c r="B11" s="3" t="s">
        <v>87</v>
      </c>
      <c r="C11" s="28"/>
      <c r="D11" s="13">
        <v>1.131370849898472E-2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278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279</v>
      </c>
      <c r="C13" s="46"/>
      <c r="D13" s="44" t="s">
        <v>280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727</v>
      </c>
      <c r="BM15" s="27" t="s">
        <v>282</v>
      </c>
    </row>
    <row r="16" spans="1:66" ht="15">
      <c r="A16" s="24" t="s">
        <v>7</v>
      </c>
      <c r="B16" s="18" t="s">
        <v>114</v>
      </c>
      <c r="C16" s="15" t="s">
        <v>115</v>
      </c>
      <c r="D16" s="16" t="s">
        <v>352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245</v>
      </c>
      <c r="C17" s="9" t="s">
        <v>245</v>
      </c>
      <c r="D17" s="10" t="s">
        <v>116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362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21">
        <v>124</v>
      </c>
      <c r="E20" s="222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4">
        <v>1</v>
      </c>
    </row>
    <row r="21" spans="1:65">
      <c r="A21" s="29"/>
      <c r="B21" s="19">
        <v>1</v>
      </c>
      <c r="C21" s="9">
        <v>2</v>
      </c>
      <c r="D21" s="225">
        <v>128</v>
      </c>
      <c r="E21" s="222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4">
        <v>11</v>
      </c>
    </row>
    <row r="22" spans="1:65">
      <c r="A22" s="29"/>
      <c r="B22" s="20" t="s">
        <v>275</v>
      </c>
      <c r="C22" s="12"/>
      <c r="D22" s="227">
        <v>126</v>
      </c>
      <c r="E22" s="222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4">
        <v>16</v>
      </c>
    </row>
    <row r="23" spans="1:65">
      <c r="A23" s="29"/>
      <c r="B23" s="3" t="s">
        <v>276</v>
      </c>
      <c r="C23" s="28"/>
      <c r="D23" s="225">
        <v>126</v>
      </c>
      <c r="E23" s="222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4">
        <v>126</v>
      </c>
    </row>
    <row r="24" spans="1:65">
      <c r="A24" s="29"/>
      <c r="B24" s="3" t="s">
        <v>277</v>
      </c>
      <c r="C24" s="28"/>
      <c r="D24" s="225">
        <v>2.8284271247461903</v>
      </c>
      <c r="E24" s="222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4">
        <v>56</v>
      </c>
    </row>
    <row r="25" spans="1:65">
      <c r="A25" s="29"/>
      <c r="B25" s="3" t="s">
        <v>87</v>
      </c>
      <c r="C25" s="28"/>
      <c r="D25" s="13">
        <v>2.2447834323382463E-2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278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279</v>
      </c>
      <c r="C27" s="46"/>
      <c r="D27" s="44" t="s">
        <v>280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728</v>
      </c>
      <c r="BM29" s="27" t="s">
        <v>282</v>
      </c>
    </row>
    <row r="30" spans="1:65" ht="15">
      <c r="A30" s="24" t="s">
        <v>10</v>
      </c>
      <c r="B30" s="18" t="s">
        <v>114</v>
      </c>
      <c r="C30" s="15" t="s">
        <v>115</v>
      </c>
      <c r="D30" s="16" t="s">
        <v>352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245</v>
      </c>
      <c r="C31" s="9" t="s">
        <v>245</v>
      </c>
      <c r="D31" s="10" t="s">
        <v>116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362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2580</v>
      </c>
      <c r="E34" s="222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4">
        <v>1</v>
      </c>
    </row>
    <row r="35" spans="1:65">
      <c r="A35" s="29"/>
      <c r="B35" s="19">
        <v>1</v>
      </c>
      <c r="C35" s="9">
        <v>2</v>
      </c>
      <c r="D35" s="225">
        <v>2600</v>
      </c>
      <c r="E35" s="222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4">
        <v>12</v>
      </c>
    </row>
    <row r="36" spans="1:65">
      <c r="A36" s="29"/>
      <c r="B36" s="20" t="s">
        <v>275</v>
      </c>
      <c r="C36" s="12"/>
      <c r="D36" s="227">
        <v>2590</v>
      </c>
      <c r="E36" s="222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4">
        <v>16</v>
      </c>
    </row>
    <row r="37" spans="1:65">
      <c r="A37" s="29"/>
      <c r="B37" s="3" t="s">
        <v>276</v>
      </c>
      <c r="C37" s="28"/>
      <c r="D37" s="225">
        <v>2590</v>
      </c>
      <c r="E37" s="222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4">
        <v>2590</v>
      </c>
    </row>
    <row r="38" spans="1:65">
      <c r="A38" s="29"/>
      <c r="B38" s="3" t="s">
        <v>277</v>
      </c>
      <c r="C38" s="28"/>
      <c r="D38" s="225">
        <v>14.142135623730951</v>
      </c>
      <c r="E38" s="222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4">
        <v>57</v>
      </c>
    </row>
    <row r="39" spans="1:65">
      <c r="A39" s="29"/>
      <c r="B39" s="3" t="s">
        <v>87</v>
      </c>
      <c r="C39" s="28"/>
      <c r="D39" s="13">
        <v>5.4602840246065444E-3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278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279</v>
      </c>
      <c r="C41" s="46"/>
      <c r="D41" s="44" t="s">
        <v>280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729</v>
      </c>
      <c r="BM43" s="27" t="s">
        <v>282</v>
      </c>
    </row>
    <row r="44" spans="1:65" ht="15">
      <c r="A44" s="24" t="s">
        <v>13</v>
      </c>
      <c r="B44" s="18" t="s">
        <v>114</v>
      </c>
      <c r="C44" s="15" t="s">
        <v>115</v>
      </c>
      <c r="D44" s="16" t="s">
        <v>352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245</v>
      </c>
      <c r="C45" s="9" t="s">
        <v>245</v>
      </c>
      <c r="D45" s="10" t="s">
        <v>116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362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13</v>
      </c>
    </row>
    <row r="50" spans="1:65">
      <c r="A50" s="29"/>
      <c r="B50" s="20" t="s">
        <v>275</v>
      </c>
      <c r="C50" s="12"/>
      <c r="D50" s="22">
        <v>3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276</v>
      </c>
      <c r="C51" s="28"/>
      <c r="D51" s="11">
        <v>3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</v>
      </c>
    </row>
    <row r="52" spans="1:65">
      <c r="A52" s="29"/>
      <c r="B52" s="3" t="s">
        <v>277</v>
      </c>
      <c r="C52" s="28"/>
      <c r="D52" s="23">
        <v>0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58</v>
      </c>
    </row>
    <row r="53" spans="1:65">
      <c r="A53" s="29"/>
      <c r="B53" s="3" t="s">
        <v>87</v>
      </c>
      <c r="C53" s="28"/>
      <c r="D53" s="13">
        <v>0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278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279</v>
      </c>
      <c r="C55" s="46"/>
      <c r="D55" s="44" t="s">
        <v>280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730</v>
      </c>
      <c r="BM57" s="27" t="s">
        <v>282</v>
      </c>
    </row>
    <row r="58" spans="1:65" ht="15">
      <c r="A58" s="24" t="s">
        <v>16</v>
      </c>
      <c r="B58" s="18" t="s">
        <v>114</v>
      </c>
      <c r="C58" s="15" t="s">
        <v>115</v>
      </c>
      <c r="D58" s="16" t="s">
        <v>352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245</v>
      </c>
      <c r="C59" s="9" t="s">
        <v>245</v>
      </c>
      <c r="D59" s="10" t="s">
        <v>116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362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7.26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7.48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14</v>
      </c>
    </row>
    <row r="64" spans="1:65">
      <c r="A64" s="29"/>
      <c r="B64" s="20" t="s">
        <v>275</v>
      </c>
      <c r="C64" s="12"/>
      <c r="D64" s="22">
        <v>7.37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276</v>
      </c>
      <c r="C65" s="28"/>
      <c r="D65" s="11">
        <v>7.37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7.37</v>
      </c>
    </row>
    <row r="66" spans="1:65">
      <c r="A66" s="29"/>
      <c r="B66" s="3" t="s">
        <v>277</v>
      </c>
      <c r="C66" s="28"/>
      <c r="D66" s="23">
        <v>0.1555634918610409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59</v>
      </c>
    </row>
    <row r="67" spans="1:65">
      <c r="A67" s="29"/>
      <c r="B67" s="3" t="s">
        <v>87</v>
      </c>
      <c r="C67" s="28"/>
      <c r="D67" s="13">
        <v>2.1107665110046255E-2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278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279</v>
      </c>
      <c r="C69" s="46"/>
      <c r="D69" s="44" t="s">
        <v>280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731</v>
      </c>
      <c r="BM71" s="27" t="s">
        <v>282</v>
      </c>
    </row>
    <row r="72" spans="1:65" ht="15">
      <c r="A72" s="24" t="s">
        <v>19</v>
      </c>
      <c r="B72" s="18" t="s">
        <v>114</v>
      </c>
      <c r="C72" s="15" t="s">
        <v>115</v>
      </c>
      <c r="D72" s="16" t="s">
        <v>352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245</v>
      </c>
      <c r="C73" s="9" t="s">
        <v>245</v>
      </c>
      <c r="D73" s="10" t="s">
        <v>116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362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1.7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1.8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16</v>
      </c>
    </row>
    <row r="78" spans="1:65">
      <c r="A78" s="29"/>
      <c r="B78" s="20" t="s">
        <v>275</v>
      </c>
      <c r="C78" s="12"/>
      <c r="D78" s="22">
        <v>1.75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276</v>
      </c>
      <c r="C79" s="28"/>
      <c r="D79" s="11">
        <v>1.75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1.75</v>
      </c>
    </row>
    <row r="80" spans="1:65">
      <c r="A80" s="29"/>
      <c r="B80" s="3" t="s">
        <v>277</v>
      </c>
      <c r="C80" s="28"/>
      <c r="D80" s="23">
        <v>7.0710678118654821E-2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60</v>
      </c>
    </row>
    <row r="81" spans="1:65">
      <c r="A81" s="29"/>
      <c r="B81" s="3" t="s">
        <v>87</v>
      </c>
      <c r="C81" s="28"/>
      <c r="D81" s="13">
        <v>4.040610178208847E-2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278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279</v>
      </c>
      <c r="C83" s="46"/>
      <c r="D83" s="44" t="s">
        <v>280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732</v>
      </c>
      <c r="BM85" s="27" t="s">
        <v>282</v>
      </c>
    </row>
    <row r="86" spans="1:65" ht="15">
      <c r="A86" s="24" t="s">
        <v>22</v>
      </c>
      <c r="B86" s="18" t="s">
        <v>114</v>
      </c>
      <c r="C86" s="15" t="s">
        <v>115</v>
      </c>
      <c r="D86" s="16" t="s">
        <v>352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245</v>
      </c>
      <c r="C87" s="9" t="s">
        <v>245</v>
      </c>
      <c r="D87" s="10" t="s">
        <v>116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362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1">
        <v>84</v>
      </c>
      <c r="E90" s="222"/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4">
        <v>1</v>
      </c>
    </row>
    <row r="91" spans="1:65">
      <c r="A91" s="29"/>
      <c r="B91" s="19">
        <v>1</v>
      </c>
      <c r="C91" s="9">
        <v>2</v>
      </c>
      <c r="D91" s="225">
        <v>85.2</v>
      </c>
      <c r="E91" s="222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4">
        <v>17</v>
      </c>
    </row>
    <row r="92" spans="1:65">
      <c r="A92" s="29"/>
      <c r="B92" s="20" t="s">
        <v>275</v>
      </c>
      <c r="C92" s="12"/>
      <c r="D92" s="227">
        <v>84.6</v>
      </c>
      <c r="E92" s="222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4">
        <v>16</v>
      </c>
    </row>
    <row r="93" spans="1:65">
      <c r="A93" s="29"/>
      <c r="B93" s="3" t="s">
        <v>276</v>
      </c>
      <c r="C93" s="28"/>
      <c r="D93" s="225">
        <v>84.6</v>
      </c>
      <c r="E93" s="222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4">
        <v>84.6</v>
      </c>
    </row>
    <row r="94" spans="1:65">
      <c r="A94" s="29"/>
      <c r="B94" s="3" t="s">
        <v>277</v>
      </c>
      <c r="C94" s="28"/>
      <c r="D94" s="225">
        <v>0.84852813742385902</v>
      </c>
      <c r="E94" s="222"/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4">
        <v>61</v>
      </c>
    </row>
    <row r="95" spans="1:65">
      <c r="A95" s="29"/>
      <c r="B95" s="3" t="s">
        <v>87</v>
      </c>
      <c r="C95" s="28"/>
      <c r="D95" s="13">
        <v>1.0029883421085805E-2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278</v>
      </c>
      <c r="C96" s="28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279</v>
      </c>
      <c r="C97" s="46"/>
      <c r="D97" s="44" t="s">
        <v>280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733</v>
      </c>
      <c r="BM99" s="27" t="s">
        <v>282</v>
      </c>
    </row>
    <row r="100" spans="1:65" ht="15">
      <c r="A100" s="24" t="s">
        <v>25</v>
      </c>
      <c r="B100" s="18" t="s">
        <v>114</v>
      </c>
      <c r="C100" s="15" t="s">
        <v>115</v>
      </c>
      <c r="D100" s="16" t="s">
        <v>352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245</v>
      </c>
      <c r="C101" s="9" t="s">
        <v>245</v>
      </c>
      <c r="D101" s="10" t="s">
        <v>116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362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2.9</v>
      </c>
      <c r="E104" s="15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3.1</v>
      </c>
      <c r="E105" s="15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18</v>
      </c>
    </row>
    <row r="106" spans="1:65">
      <c r="A106" s="29"/>
      <c r="B106" s="20" t="s">
        <v>275</v>
      </c>
      <c r="C106" s="12"/>
      <c r="D106" s="22">
        <v>3</v>
      </c>
      <c r="E106" s="15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276</v>
      </c>
      <c r="C107" s="28"/>
      <c r="D107" s="11">
        <v>3</v>
      </c>
      <c r="E107" s="15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3</v>
      </c>
    </row>
    <row r="108" spans="1:65">
      <c r="A108" s="29"/>
      <c r="B108" s="3" t="s">
        <v>277</v>
      </c>
      <c r="C108" s="28"/>
      <c r="D108" s="23">
        <v>0.14142135623730964</v>
      </c>
      <c r="E108" s="15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62</v>
      </c>
    </row>
    <row r="109" spans="1:65">
      <c r="A109" s="29"/>
      <c r="B109" s="3" t="s">
        <v>87</v>
      </c>
      <c r="C109" s="28"/>
      <c r="D109" s="13">
        <v>4.7140452079103216E-2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278</v>
      </c>
      <c r="C110" s="28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279</v>
      </c>
      <c r="C111" s="46"/>
      <c r="D111" s="44" t="s">
        <v>280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734</v>
      </c>
      <c r="BM113" s="27" t="s">
        <v>282</v>
      </c>
    </row>
    <row r="114" spans="1:65" ht="15">
      <c r="A114" s="24" t="s">
        <v>51</v>
      </c>
      <c r="B114" s="18" t="s">
        <v>114</v>
      </c>
      <c r="C114" s="15" t="s">
        <v>115</v>
      </c>
      <c r="D114" s="16" t="s">
        <v>352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245</v>
      </c>
      <c r="C115" s="9" t="s">
        <v>245</v>
      </c>
      <c r="D115" s="10" t="s">
        <v>116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362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1">
        <v>14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</v>
      </c>
    </row>
    <row r="119" spans="1:65">
      <c r="A119" s="29"/>
      <c r="B119" s="19">
        <v>1</v>
      </c>
      <c r="C119" s="9">
        <v>2</v>
      </c>
      <c r="D119" s="216">
        <v>13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19</v>
      </c>
    </row>
    <row r="120" spans="1:65">
      <c r="A120" s="29"/>
      <c r="B120" s="20" t="s">
        <v>275</v>
      </c>
      <c r="C120" s="12"/>
      <c r="D120" s="220">
        <v>13.5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5">
        <v>16</v>
      </c>
    </row>
    <row r="121" spans="1:65">
      <c r="A121" s="29"/>
      <c r="B121" s="3" t="s">
        <v>276</v>
      </c>
      <c r="C121" s="28"/>
      <c r="D121" s="216">
        <v>13.5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5">
        <v>13.5</v>
      </c>
    </row>
    <row r="122" spans="1:65">
      <c r="A122" s="29"/>
      <c r="B122" s="3" t="s">
        <v>277</v>
      </c>
      <c r="C122" s="28"/>
      <c r="D122" s="216">
        <v>0.70710678118654757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5">
        <v>63</v>
      </c>
    </row>
    <row r="123" spans="1:65">
      <c r="A123" s="29"/>
      <c r="B123" s="3" t="s">
        <v>87</v>
      </c>
      <c r="C123" s="28"/>
      <c r="D123" s="13">
        <v>5.2378280087892415E-2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278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279</v>
      </c>
      <c r="C125" s="46"/>
      <c r="D125" s="44" t="s">
        <v>280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735</v>
      </c>
      <c r="BM127" s="27" t="s">
        <v>282</v>
      </c>
    </row>
    <row r="128" spans="1:65" ht="15">
      <c r="A128" s="24" t="s">
        <v>28</v>
      </c>
      <c r="B128" s="18" t="s">
        <v>114</v>
      </c>
      <c r="C128" s="15" t="s">
        <v>115</v>
      </c>
      <c r="D128" s="16" t="s">
        <v>352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245</v>
      </c>
      <c r="C129" s="9" t="s">
        <v>245</v>
      </c>
      <c r="D129" s="10" t="s">
        <v>116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362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6.34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6.22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58</v>
      </c>
    </row>
    <row r="134" spans="1:65">
      <c r="A134" s="29"/>
      <c r="B134" s="20" t="s">
        <v>275</v>
      </c>
      <c r="C134" s="12"/>
      <c r="D134" s="22">
        <v>6.2799999999999994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276</v>
      </c>
      <c r="C135" s="28"/>
      <c r="D135" s="11">
        <v>6.2799999999999994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6.28</v>
      </c>
    </row>
    <row r="136" spans="1:65">
      <c r="A136" s="29"/>
      <c r="B136" s="3" t="s">
        <v>277</v>
      </c>
      <c r="C136" s="28"/>
      <c r="D136" s="23">
        <v>8.4852813742385777E-2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64</v>
      </c>
    </row>
    <row r="137" spans="1:65">
      <c r="A137" s="29"/>
      <c r="B137" s="3" t="s">
        <v>87</v>
      </c>
      <c r="C137" s="28"/>
      <c r="D137" s="13">
        <v>1.351159454496589E-2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278</v>
      </c>
      <c r="C138" s="28"/>
      <c r="D138" s="13">
        <v>-1.1102230246251565E-16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279</v>
      </c>
      <c r="C139" s="46"/>
      <c r="D139" s="44" t="s">
        <v>280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736</v>
      </c>
      <c r="BM141" s="27" t="s">
        <v>282</v>
      </c>
    </row>
    <row r="142" spans="1:65" ht="15">
      <c r="A142" s="24" t="s">
        <v>0</v>
      </c>
      <c r="B142" s="18" t="s">
        <v>114</v>
      </c>
      <c r="C142" s="15" t="s">
        <v>115</v>
      </c>
      <c r="D142" s="16" t="s">
        <v>352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245</v>
      </c>
      <c r="C143" s="9" t="s">
        <v>245</v>
      </c>
      <c r="D143" s="10" t="s">
        <v>116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362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2">
        <v>5.6599999999999998E-2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6">
        <v>1</v>
      </c>
    </row>
    <row r="147" spans="1:65">
      <c r="A147" s="29"/>
      <c r="B147" s="19">
        <v>1</v>
      </c>
      <c r="C147" s="9">
        <v>2</v>
      </c>
      <c r="D147" s="23">
        <v>5.7599999999999998E-2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6">
        <v>20</v>
      </c>
    </row>
    <row r="148" spans="1:65">
      <c r="A148" s="29"/>
      <c r="B148" s="20" t="s">
        <v>275</v>
      </c>
      <c r="C148" s="12"/>
      <c r="D148" s="210">
        <v>5.7099999999999998E-2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6">
        <v>16</v>
      </c>
    </row>
    <row r="149" spans="1:65">
      <c r="A149" s="29"/>
      <c r="B149" s="3" t="s">
        <v>276</v>
      </c>
      <c r="C149" s="28"/>
      <c r="D149" s="23">
        <v>5.7099999999999998E-2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6">
        <v>5.7099999999999998E-2</v>
      </c>
    </row>
    <row r="150" spans="1:65">
      <c r="A150" s="29"/>
      <c r="B150" s="3" t="s">
        <v>277</v>
      </c>
      <c r="C150" s="28"/>
      <c r="D150" s="23">
        <v>7.0710678118654816E-4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6">
        <v>65</v>
      </c>
    </row>
    <row r="151" spans="1:65">
      <c r="A151" s="29"/>
      <c r="B151" s="3" t="s">
        <v>87</v>
      </c>
      <c r="C151" s="28"/>
      <c r="D151" s="13">
        <v>1.2383656413074399E-2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278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279</v>
      </c>
      <c r="C153" s="46"/>
      <c r="D153" s="44" t="s">
        <v>280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737</v>
      </c>
      <c r="BM155" s="27" t="s">
        <v>282</v>
      </c>
    </row>
    <row r="156" spans="1:65" ht="15">
      <c r="A156" s="24" t="s">
        <v>33</v>
      </c>
      <c r="B156" s="18" t="s">
        <v>114</v>
      </c>
      <c r="C156" s="15" t="s">
        <v>115</v>
      </c>
      <c r="D156" s="16" t="s">
        <v>352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245</v>
      </c>
      <c r="C157" s="9" t="s">
        <v>245</v>
      </c>
      <c r="D157" s="10" t="s">
        <v>116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362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3.32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3.28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21</v>
      </c>
    </row>
    <row r="162" spans="1:65">
      <c r="A162" s="29"/>
      <c r="B162" s="20" t="s">
        <v>275</v>
      </c>
      <c r="C162" s="12"/>
      <c r="D162" s="22">
        <v>3.3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276</v>
      </c>
      <c r="C163" s="28"/>
      <c r="D163" s="11">
        <v>3.3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3.3</v>
      </c>
    </row>
    <row r="164" spans="1:65">
      <c r="A164" s="29"/>
      <c r="B164" s="3" t="s">
        <v>277</v>
      </c>
      <c r="C164" s="28"/>
      <c r="D164" s="23">
        <v>2.8284271247461926E-2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66</v>
      </c>
    </row>
    <row r="165" spans="1:65">
      <c r="A165" s="29"/>
      <c r="B165" s="3" t="s">
        <v>87</v>
      </c>
      <c r="C165" s="28"/>
      <c r="D165" s="13">
        <v>8.5709912871096746E-3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278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279</v>
      </c>
      <c r="C167" s="46"/>
      <c r="D167" s="44" t="s">
        <v>280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738</v>
      </c>
      <c r="BM169" s="27" t="s">
        <v>282</v>
      </c>
    </row>
    <row r="170" spans="1:65" ht="15">
      <c r="A170" s="24" t="s">
        <v>36</v>
      </c>
      <c r="B170" s="18" t="s">
        <v>114</v>
      </c>
      <c r="C170" s="15" t="s">
        <v>115</v>
      </c>
      <c r="D170" s="16" t="s">
        <v>352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245</v>
      </c>
      <c r="C171" s="9" t="s">
        <v>245</v>
      </c>
      <c r="D171" s="10" t="s">
        <v>116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362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0.92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0.9900000000000001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22</v>
      </c>
    </row>
    <row r="176" spans="1:65">
      <c r="A176" s="29"/>
      <c r="B176" s="20" t="s">
        <v>275</v>
      </c>
      <c r="C176" s="12"/>
      <c r="D176" s="22">
        <v>0.95500000000000007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276</v>
      </c>
      <c r="C177" s="28"/>
      <c r="D177" s="11">
        <v>0.95500000000000007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0.95499999999999996</v>
      </c>
    </row>
    <row r="178" spans="1:65">
      <c r="A178" s="29"/>
      <c r="B178" s="3" t="s">
        <v>277</v>
      </c>
      <c r="C178" s="28"/>
      <c r="D178" s="23">
        <v>4.9497474683058366E-2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67</v>
      </c>
    </row>
    <row r="179" spans="1:65">
      <c r="A179" s="29"/>
      <c r="B179" s="3" t="s">
        <v>87</v>
      </c>
      <c r="C179" s="28"/>
      <c r="D179" s="13">
        <v>5.1829816422050638E-2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278</v>
      </c>
      <c r="C180" s="28"/>
      <c r="D180" s="13">
        <v>2.2204460492503131E-16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279</v>
      </c>
      <c r="C181" s="46"/>
      <c r="D181" s="44" t="s">
        <v>280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739</v>
      </c>
      <c r="BM183" s="27" t="s">
        <v>282</v>
      </c>
    </row>
    <row r="184" spans="1:65" ht="15">
      <c r="A184" s="24" t="s">
        <v>39</v>
      </c>
      <c r="B184" s="18" t="s">
        <v>114</v>
      </c>
      <c r="C184" s="15" t="s">
        <v>115</v>
      </c>
      <c r="D184" s="16" t="s">
        <v>352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245</v>
      </c>
      <c r="C185" s="9" t="s">
        <v>245</v>
      </c>
      <c r="D185" s="10" t="s">
        <v>116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362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1.29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1.29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23</v>
      </c>
    </row>
    <row r="190" spans="1:65">
      <c r="A190" s="29"/>
      <c r="B190" s="20" t="s">
        <v>275</v>
      </c>
      <c r="C190" s="12"/>
      <c r="D190" s="22">
        <v>1.29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276</v>
      </c>
      <c r="C191" s="28"/>
      <c r="D191" s="11">
        <v>1.29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1.29</v>
      </c>
    </row>
    <row r="192" spans="1:65">
      <c r="A192" s="29"/>
      <c r="B192" s="3" t="s">
        <v>277</v>
      </c>
      <c r="C192" s="28"/>
      <c r="D192" s="23">
        <v>0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68</v>
      </c>
    </row>
    <row r="193" spans="1:65">
      <c r="A193" s="29"/>
      <c r="B193" s="3" t="s">
        <v>87</v>
      </c>
      <c r="C193" s="28"/>
      <c r="D193" s="13">
        <v>0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278</v>
      </c>
      <c r="C194" s="28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279</v>
      </c>
      <c r="C195" s="46"/>
      <c r="D195" s="44" t="s">
        <v>280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740</v>
      </c>
      <c r="BM197" s="27" t="s">
        <v>282</v>
      </c>
    </row>
    <row r="198" spans="1:65" ht="15">
      <c r="A198" s="24" t="s">
        <v>42</v>
      </c>
      <c r="B198" s="18" t="s">
        <v>114</v>
      </c>
      <c r="C198" s="15" t="s">
        <v>115</v>
      </c>
      <c r="D198" s="16" t="s">
        <v>352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245</v>
      </c>
      <c r="C199" s="9" t="s">
        <v>245</v>
      </c>
      <c r="D199" s="10" t="s">
        <v>116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362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1">
        <v>21.6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29"/>
      <c r="B203" s="19">
        <v>1</v>
      </c>
      <c r="C203" s="9">
        <v>2</v>
      </c>
      <c r="D203" s="216">
        <v>21.9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25</v>
      </c>
    </row>
    <row r="204" spans="1:65">
      <c r="A204" s="29"/>
      <c r="B204" s="20" t="s">
        <v>275</v>
      </c>
      <c r="C204" s="12"/>
      <c r="D204" s="220">
        <v>21.75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29"/>
      <c r="B205" s="3" t="s">
        <v>276</v>
      </c>
      <c r="C205" s="28"/>
      <c r="D205" s="216">
        <v>21.75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21.75</v>
      </c>
    </row>
    <row r="206" spans="1:65">
      <c r="A206" s="29"/>
      <c r="B206" s="3" t="s">
        <v>277</v>
      </c>
      <c r="C206" s="28"/>
      <c r="D206" s="216">
        <v>0.21213203435596223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69</v>
      </c>
    </row>
    <row r="207" spans="1:65">
      <c r="A207" s="29"/>
      <c r="B207" s="3" t="s">
        <v>87</v>
      </c>
      <c r="C207" s="28"/>
      <c r="D207" s="13">
        <v>9.7531969818833216E-3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278</v>
      </c>
      <c r="C208" s="28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279</v>
      </c>
      <c r="C209" s="46"/>
      <c r="D209" s="44" t="s">
        <v>280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741</v>
      </c>
      <c r="BM211" s="27" t="s">
        <v>282</v>
      </c>
    </row>
    <row r="212" spans="1:65" ht="15">
      <c r="A212" s="24" t="s">
        <v>5</v>
      </c>
      <c r="B212" s="18" t="s">
        <v>114</v>
      </c>
      <c r="C212" s="15" t="s">
        <v>115</v>
      </c>
      <c r="D212" s="16" t="s">
        <v>352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245</v>
      </c>
      <c r="C213" s="9" t="s">
        <v>245</v>
      </c>
      <c r="D213" s="10" t="s">
        <v>116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362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5.5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5.53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26</v>
      </c>
    </row>
    <row r="218" spans="1:65">
      <c r="A218" s="29"/>
      <c r="B218" s="20" t="s">
        <v>275</v>
      </c>
      <c r="C218" s="12"/>
      <c r="D218" s="22">
        <v>5.5150000000000006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276</v>
      </c>
      <c r="C219" s="28"/>
      <c r="D219" s="11">
        <v>5.5150000000000006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5.5149999999999997</v>
      </c>
    </row>
    <row r="220" spans="1:65">
      <c r="A220" s="29"/>
      <c r="B220" s="3" t="s">
        <v>277</v>
      </c>
      <c r="C220" s="28"/>
      <c r="D220" s="23">
        <v>2.12132034355966E-2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70</v>
      </c>
    </row>
    <row r="221" spans="1:65">
      <c r="A221" s="29"/>
      <c r="B221" s="3" t="s">
        <v>87</v>
      </c>
      <c r="C221" s="28"/>
      <c r="D221" s="13">
        <v>3.8464557453484313E-3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278</v>
      </c>
      <c r="C222" s="28"/>
      <c r="D222" s="13">
        <v>2.2204460492503131E-16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279</v>
      </c>
      <c r="C223" s="46"/>
      <c r="D223" s="44" t="s">
        <v>280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742</v>
      </c>
      <c r="BM225" s="27" t="s">
        <v>282</v>
      </c>
    </row>
    <row r="226" spans="1:65" ht="15">
      <c r="A226" s="24" t="s">
        <v>82</v>
      </c>
      <c r="B226" s="18" t="s">
        <v>114</v>
      </c>
      <c r="C226" s="15" t="s">
        <v>115</v>
      </c>
      <c r="D226" s="16" t="s">
        <v>352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245</v>
      </c>
      <c r="C227" s="9" t="s">
        <v>245</v>
      </c>
      <c r="D227" s="10" t="s">
        <v>116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362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36</v>
      </c>
    </row>
    <row r="232" spans="1:65">
      <c r="A232" s="29"/>
      <c r="B232" s="20" t="s">
        <v>275</v>
      </c>
      <c r="C232" s="12"/>
      <c r="D232" s="22">
        <v>1.35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276</v>
      </c>
      <c r="C233" s="28"/>
      <c r="D233" s="11">
        <v>1.35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1.35</v>
      </c>
    </row>
    <row r="234" spans="1:65">
      <c r="A234" s="29"/>
      <c r="B234" s="3" t="s">
        <v>277</v>
      </c>
      <c r="C234" s="28"/>
      <c r="D234" s="23">
        <v>7.0710678118654655E-2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71</v>
      </c>
    </row>
    <row r="235" spans="1:65">
      <c r="A235" s="29"/>
      <c r="B235" s="3" t="s">
        <v>87</v>
      </c>
      <c r="C235" s="28"/>
      <c r="D235" s="13">
        <v>5.2378280087892332E-2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278</v>
      </c>
      <c r="C236" s="28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279</v>
      </c>
      <c r="C237" s="46"/>
      <c r="D237" s="44" t="s">
        <v>280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743</v>
      </c>
      <c r="BM239" s="27" t="s">
        <v>282</v>
      </c>
    </row>
    <row r="240" spans="1:65" ht="15">
      <c r="A240" s="24" t="s">
        <v>8</v>
      </c>
      <c r="B240" s="18" t="s">
        <v>114</v>
      </c>
      <c r="C240" s="15" t="s">
        <v>115</v>
      </c>
      <c r="D240" s="16" t="s">
        <v>352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245</v>
      </c>
      <c r="C241" s="9" t="s">
        <v>245</v>
      </c>
      <c r="D241" s="10" t="s">
        <v>116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362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6.81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6.97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27</v>
      </c>
    </row>
    <row r="246" spans="1:65">
      <c r="A246" s="29"/>
      <c r="B246" s="20" t="s">
        <v>275</v>
      </c>
      <c r="C246" s="12"/>
      <c r="D246" s="22">
        <v>6.89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276</v>
      </c>
      <c r="C247" s="28"/>
      <c r="D247" s="11">
        <v>6.89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6.89</v>
      </c>
    </row>
    <row r="248" spans="1:65">
      <c r="A248" s="29"/>
      <c r="B248" s="3" t="s">
        <v>277</v>
      </c>
      <c r="C248" s="28"/>
      <c r="D248" s="23">
        <v>0.1131370849898477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55</v>
      </c>
    </row>
    <row r="249" spans="1:65">
      <c r="A249" s="29"/>
      <c r="B249" s="3" t="s">
        <v>87</v>
      </c>
      <c r="C249" s="28"/>
      <c r="D249" s="13">
        <v>1.6420476776465558E-2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278</v>
      </c>
      <c r="C250" s="28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279</v>
      </c>
      <c r="C251" s="46"/>
      <c r="D251" s="44" t="s">
        <v>280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744</v>
      </c>
      <c r="BM253" s="27" t="s">
        <v>282</v>
      </c>
    </row>
    <row r="254" spans="1:65" ht="15">
      <c r="A254" s="24" t="s">
        <v>11</v>
      </c>
      <c r="B254" s="18" t="s">
        <v>114</v>
      </c>
      <c r="C254" s="15" t="s">
        <v>115</v>
      </c>
      <c r="D254" s="16" t="s">
        <v>352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245</v>
      </c>
      <c r="C255" s="9" t="s">
        <v>245</v>
      </c>
      <c r="D255" s="10" t="s">
        <v>116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362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0.48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0.49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20" t="s">
        <v>275</v>
      </c>
      <c r="C260" s="12"/>
      <c r="D260" s="22">
        <v>0.48499999999999999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276</v>
      </c>
      <c r="C261" s="28"/>
      <c r="D261" s="11">
        <v>0.48499999999999999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0.48499999999999999</v>
      </c>
    </row>
    <row r="262" spans="1:65">
      <c r="A262" s="29"/>
      <c r="B262" s="3" t="s">
        <v>277</v>
      </c>
      <c r="C262" s="28"/>
      <c r="D262" s="23">
        <v>7.0710678118654814E-3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56</v>
      </c>
    </row>
    <row r="263" spans="1:65">
      <c r="A263" s="29"/>
      <c r="B263" s="3" t="s">
        <v>87</v>
      </c>
      <c r="C263" s="28"/>
      <c r="D263" s="13">
        <v>1.4579521261578313E-2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278</v>
      </c>
      <c r="C264" s="28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279</v>
      </c>
      <c r="C265" s="46"/>
      <c r="D265" s="44" t="s">
        <v>280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745</v>
      </c>
      <c r="BM267" s="27" t="s">
        <v>282</v>
      </c>
    </row>
    <row r="268" spans="1:65" ht="15">
      <c r="A268" s="24" t="s">
        <v>14</v>
      </c>
      <c r="B268" s="18" t="s">
        <v>114</v>
      </c>
      <c r="C268" s="15" t="s">
        <v>115</v>
      </c>
      <c r="D268" s="16" t="s">
        <v>352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245</v>
      </c>
      <c r="C269" s="9" t="s">
        <v>245</v>
      </c>
      <c r="D269" s="10" t="s">
        <v>116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362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0.2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0.15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51</v>
      </c>
    </row>
    <row r="274" spans="1:65">
      <c r="A274" s="29"/>
      <c r="B274" s="20" t="s">
        <v>275</v>
      </c>
      <c r="C274" s="12"/>
      <c r="D274" s="22">
        <v>0.17499999999999999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276</v>
      </c>
      <c r="C275" s="28"/>
      <c r="D275" s="11">
        <v>0.17499999999999999</v>
      </c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0.17499999999999999</v>
      </c>
    </row>
    <row r="276" spans="1:65">
      <c r="A276" s="29"/>
      <c r="B276" s="3" t="s">
        <v>277</v>
      </c>
      <c r="C276" s="28"/>
      <c r="D276" s="23">
        <v>3.5355339059327487E-2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57</v>
      </c>
    </row>
    <row r="277" spans="1:65">
      <c r="A277" s="29"/>
      <c r="B277" s="3" t="s">
        <v>87</v>
      </c>
      <c r="C277" s="28"/>
      <c r="D277" s="13">
        <v>0.2020305089104428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278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279</v>
      </c>
      <c r="C279" s="46"/>
      <c r="D279" s="44" t="s">
        <v>280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746</v>
      </c>
      <c r="BM281" s="27" t="s">
        <v>282</v>
      </c>
    </row>
    <row r="282" spans="1:65" ht="15">
      <c r="A282" s="24" t="s">
        <v>17</v>
      </c>
      <c r="B282" s="18" t="s">
        <v>114</v>
      </c>
      <c r="C282" s="15" t="s">
        <v>115</v>
      </c>
      <c r="D282" s="16" t="s">
        <v>352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245</v>
      </c>
      <c r="C283" s="9" t="s">
        <v>245</v>
      </c>
      <c r="D283" s="10" t="s">
        <v>116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362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1">
        <v>43.3</v>
      </c>
      <c r="E286" s="213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5">
        <v>1</v>
      </c>
    </row>
    <row r="287" spans="1:65">
      <c r="A287" s="29"/>
      <c r="B287" s="19">
        <v>1</v>
      </c>
      <c r="C287" s="9">
        <v>2</v>
      </c>
      <c r="D287" s="216">
        <v>44</v>
      </c>
      <c r="E287" s="213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5">
        <v>12</v>
      </c>
    </row>
    <row r="288" spans="1:65">
      <c r="A288" s="29"/>
      <c r="B288" s="20" t="s">
        <v>275</v>
      </c>
      <c r="C288" s="12"/>
      <c r="D288" s="220">
        <v>43.65</v>
      </c>
      <c r="E288" s="213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5">
        <v>16</v>
      </c>
    </row>
    <row r="289" spans="1:65">
      <c r="A289" s="29"/>
      <c r="B289" s="3" t="s">
        <v>276</v>
      </c>
      <c r="C289" s="28"/>
      <c r="D289" s="216">
        <v>43.65</v>
      </c>
      <c r="E289" s="213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5">
        <v>43.65</v>
      </c>
    </row>
    <row r="290" spans="1:65">
      <c r="A290" s="29"/>
      <c r="B290" s="3" t="s">
        <v>277</v>
      </c>
      <c r="C290" s="28"/>
      <c r="D290" s="216">
        <v>0.49497474683058529</v>
      </c>
      <c r="E290" s="213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5">
        <v>58</v>
      </c>
    </row>
    <row r="291" spans="1:65">
      <c r="A291" s="29"/>
      <c r="B291" s="3" t="s">
        <v>87</v>
      </c>
      <c r="C291" s="28"/>
      <c r="D291" s="13">
        <v>1.133962764789428E-2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278</v>
      </c>
      <c r="C292" s="28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279</v>
      </c>
      <c r="C293" s="46"/>
      <c r="D293" s="44" t="s">
        <v>280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747</v>
      </c>
      <c r="BM295" s="27" t="s">
        <v>282</v>
      </c>
    </row>
    <row r="296" spans="1:65" ht="15">
      <c r="A296" s="24" t="s">
        <v>23</v>
      </c>
      <c r="B296" s="18" t="s">
        <v>114</v>
      </c>
      <c r="C296" s="15" t="s">
        <v>115</v>
      </c>
      <c r="D296" s="16" t="s">
        <v>352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245</v>
      </c>
      <c r="C297" s="9" t="s">
        <v>245</v>
      </c>
      <c r="D297" s="10" t="s">
        <v>116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362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02">
        <v>7.0000000000000007E-2</v>
      </c>
      <c r="E300" s="204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5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5"/>
      <c r="AD300" s="205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6">
        <v>1</v>
      </c>
    </row>
    <row r="301" spans="1:65">
      <c r="A301" s="29"/>
      <c r="B301" s="19">
        <v>1</v>
      </c>
      <c r="C301" s="9">
        <v>2</v>
      </c>
      <c r="D301" s="23">
        <v>7.0000000000000007E-2</v>
      </c>
      <c r="E301" s="204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5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5"/>
      <c r="AD301" s="205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6">
        <v>14</v>
      </c>
    </row>
    <row r="302" spans="1:65">
      <c r="A302" s="29"/>
      <c r="B302" s="20" t="s">
        <v>275</v>
      </c>
      <c r="C302" s="12"/>
      <c r="D302" s="210">
        <v>7.0000000000000007E-2</v>
      </c>
      <c r="E302" s="204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5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5"/>
      <c r="AD302" s="205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205"/>
      <c r="AT302" s="205"/>
      <c r="AU302" s="205"/>
      <c r="AV302" s="205"/>
      <c r="AW302" s="205"/>
      <c r="AX302" s="205"/>
      <c r="AY302" s="205"/>
      <c r="AZ302" s="205"/>
      <c r="BA302" s="205"/>
      <c r="BB302" s="205"/>
      <c r="BC302" s="205"/>
      <c r="BD302" s="205"/>
      <c r="BE302" s="205"/>
      <c r="BF302" s="205"/>
      <c r="BG302" s="205"/>
      <c r="BH302" s="205"/>
      <c r="BI302" s="205"/>
      <c r="BJ302" s="205"/>
      <c r="BK302" s="205"/>
      <c r="BL302" s="205"/>
      <c r="BM302" s="206">
        <v>16</v>
      </c>
    </row>
    <row r="303" spans="1:65">
      <c r="A303" s="29"/>
      <c r="B303" s="3" t="s">
        <v>276</v>
      </c>
      <c r="C303" s="28"/>
      <c r="D303" s="23">
        <v>7.0000000000000007E-2</v>
      </c>
      <c r="E303" s="204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5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5"/>
      <c r="AD303" s="205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206">
        <v>7.0000000000000007E-2</v>
      </c>
    </row>
    <row r="304" spans="1:65">
      <c r="A304" s="29"/>
      <c r="B304" s="3" t="s">
        <v>277</v>
      </c>
      <c r="C304" s="28"/>
      <c r="D304" s="23">
        <v>0</v>
      </c>
      <c r="E304" s="204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5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5"/>
      <c r="AD304" s="205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6">
        <v>59</v>
      </c>
    </row>
    <row r="305" spans="1:65">
      <c r="A305" s="29"/>
      <c r="B305" s="3" t="s">
        <v>87</v>
      </c>
      <c r="C305" s="28"/>
      <c r="D305" s="13">
        <v>0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278</v>
      </c>
      <c r="C306" s="28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279</v>
      </c>
      <c r="C307" s="46"/>
      <c r="D307" s="44" t="s">
        <v>280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748</v>
      </c>
      <c r="BM309" s="27" t="s">
        <v>282</v>
      </c>
    </row>
    <row r="310" spans="1:65" ht="15">
      <c r="A310" s="24" t="s">
        <v>56</v>
      </c>
      <c r="B310" s="18" t="s">
        <v>114</v>
      </c>
      <c r="C310" s="15" t="s">
        <v>115</v>
      </c>
      <c r="D310" s="16" t="s">
        <v>352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245</v>
      </c>
      <c r="C311" s="9" t="s">
        <v>245</v>
      </c>
      <c r="D311" s="10" t="s">
        <v>116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362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2">
        <v>2.5599999999999998E-2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6">
        <v>1</v>
      </c>
    </row>
    <row r="315" spans="1:65">
      <c r="A315" s="29"/>
      <c r="B315" s="19">
        <v>1</v>
      </c>
      <c r="C315" s="9">
        <v>2</v>
      </c>
      <c r="D315" s="23">
        <v>2.5799999999999997E-2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6">
        <v>16</v>
      </c>
    </row>
    <row r="316" spans="1:65">
      <c r="A316" s="29"/>
      <c r="B316" s="20" t="s">
        <v>275</v>
      </c>
      <c r="C316" s="12"/>
      <c r="D316" s="210">
        <v>2.5699999999999997E-2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6">
        <v>16</v>
      </c>
    </row>
    <row r="317" spans="1:65">
      <c r="A317" s="29"/>
      <c r="B317" s="3" t="s">
        <v>276</v>
      </c>
      <c r="C317" s="28"/>
      <c r="D317" s="23">
        <v>2.5699999999999997E-2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6">
        <v>2.5700000000000001E-2</v>
      </c>
    </row>
    <row r="318" spans="1:65">
      <c r="A318" s="29"/>
      <c r="B318" s="3" t="s">
        <v>277</v>
      </c>
      <c r="C318" s="28"/>
      <c r="D318" s="23">
        <v>1.4142135623730864E-4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6">
        <v>60</v>
      </c>
    </row>
    <row r="319" spans="1:65">
      <c r="A319" s="29"/>
      <c r="B319" s="3" t="s">
        <v>87</v>
      </c>
      <c r="C319" s="28"/>
      <c r="D319" s="13">
        <v>5.5027765072882748E-3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278</v>
      </c>
      <c r="C320" s="28"/>
      <c r="D320" s="13">
        <v>-1.1102230246251565E-16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279</v>
      </c>
      <c r="C321" s="46"/>
      <c r="D321" s="44" t="s">
        <v>280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749</v>
      </c>
      <c r="BM323" s="27" t="s">
        <v>282</v>
      </c>
    </row>
    <row r="324" spans="1:65" ht="15">
      <c r="A324" s="24" t="s">
        <v>26</v>
      </c>
      <c r="B324" s="18" t="s">
        <v>114</v>
      </c>
      <c r="C324" s="15" t="s">
        <v>115</v>
      </c>
      <c r="D324" s="16" t="s">
        <v>352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245</v>
      </c>
      <c r="C325" s="9" t="s">
        <v>245</v>
      </c>
      <c r="D325" s="10" t="s">
        <v>116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362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3.6</v>
      </c>
      <c r="E328" s="15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3.4</v>
      </c>
      <c r="E329" s="15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17</v>
      </c>
    </row>
    <row r="330" spans="1:65">
      <c r="A330" s="29"/>
      <c r="B330" s="20" t="s">
        <v>275</v>
      </c>
      <c r="C330" s="12"/>
      <c r="D330" s="22">
        <v>3.5</v>
      </c>
      <c r="E330" s="15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276</v>
      </c>
      <c r="C331" s="28"/>
      <c r="D331" s="11">
        <v>3.5</v>
      </c>
      <c r="E331" s="15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3.5</v>
      </c>
    </row>
    <row r="332" spans="1:65">
      <c r="A332" s="29"/>
      <c r="B332" s="3" t="s">
        <v>277</v>
      </c>
      <c r="C332" s="28"/>
      <c r="D332" s="23">
        <v>0.14142135623730964</v>
      </c>
      <c r="E332" s="15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61</v>
      </c>
    </row>
    <row r="333" spans="1:65">
      <c r="A333" s="29"/>
      <c r="B333" s="3" t="s">
        <v>87</v>
      </c>
      <c r="C333" s="28"/>
      <c r="D333" s="13">
        <v>4.040610178208847E-2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278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279</v>
      </c>
      <c r="C335" s="46"/>
      <c r="D335" s="44" t="s">
        <v>280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750</v>
      </c>
      <c r="BM337" s="27" t="s">
        <v>282</v>
      </c>
    </row>
    <row r="338" spans="1:65" ht="15">
      <c r="A338" s="24" t="s">
        <v>29</v>
      </c>
      <c r="B338" s="18" t="s">
        <v>114</v>
      </c>
      <c r="C338" s="15" t="s">
        <v>115</v>
      </c>
      <c r="D338" s="16" t="s">
        <v>352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245</v>
      </c>
      <c r="C339" s="9" t="s">
        <v>245</v>
      </c>
      <c r="D339" s="10" t="s">
        <v>116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362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1">
        <v>17.399999999999999</v>
      </c>
      <c r="E342" s="213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1</v>
      </c>
    </row>
    <row r="343" spans="1:65">
      <c r="A343" s="29"/>
      <c r="B343" s="19">
        <v>1</v>
      </c>
      <c r="C343" s="9">
        <v>2</v>
      </c>
      <c r="D343" s="216">
        <v>17.2</v>
      </c>
      <c r="E343" s="213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5">
        <v>19</v>
      </c>
    </row>
    <row r="344" spans="1:65">
      <c r="A344" s="29"/>
      <c r="B344" s="20" t="s">
        <v>275</v>
      </c>
      <c r="C344" s="12"/>
      <c r="D344" s="220">
        <v>17.299999999999997</v>
      </c>
      <c r="E344" s="213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5">
        <v>16</v>
      </c>
    </row>
    <row r="345" spans="1:65">
      <c r="A345" s="29"/>
      <c r="B345" s="3" t="s">
        <v>276</v>
      </c>
      <c r="C345" s="28"/>
      <c r="D345" s="216">
        <v>17.299999999999997</v>
      </c>
      <c r="E345" s="213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5">
        <v>17.3</v>
      </c>
    </row>
    <row r="346" spans="1:65">
      <c r="A346" s="29"/>
      <c r="B346" s="3" t="s">
        <v>277</v>
      </c>
      <c r="C346" s="28"/>
      <c r="D346" s="216">
        <v>0.141421356237309</v>
      </c>
      <c r="E346" s="213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5">
        <v>62</v>
      </c>
    </row>
    <row r="347" spans="1:65">
      <c r="A347" s="29"/>
      <c r="B347" s="3" t="s">
        <v>87</v>
      </c>
      <c r="C347" s="28"/>
      <c r="D347" s="13">
        <v>8.1746448692086148E-3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278</v>
      </c>
      <c r="C348" s="28"/>
      <c r="D348" s="13">
        <v>-2.2204460492503131E-16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279</v>
      </c>
      <c r="C349" s="46"/>
      <c r="D349" s="44" t="s">
        <v>280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751</v>
      </c>
      <c r="BM351" s="27" t="s">
        <v>282</v>
      </c>
    </row>
    <row r="352" spans="1:65" ht="15">
      <c r="A352" s="24" t="s">
        <v>31</v>
      </c>
      <c r="B352" s="18" t="s">
        <v>114</v>
      </c>
      <c r="C352" s="15" t="s">
        <v>115</v>
      </c>
      <c r="D352" s="16" t="s">
        <v>352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245</v>
      </c>
      <c r="C353" s="9" t="s">
        <v>245</v>
      </c>
      <c r="D353" s="10" t="s">
        <v>116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362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1">
        <v>35.4</v>
      </c>
      <c r="E356" s="213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5">
        <v>1</v>
      </c>
    </row>
    <row r="357" spans="1:65">
      <c r="A357" s="29"/>
      <c r="B357" s="19">
        <v>1</v>
      </c>
      <c r="C357" s="9">
        <v>2</v>
      </c>
      <c r="D357" s="216">
        <v>36.200000000000003</v>
      </c>
      <c r="E357" s="213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5">
        <v>20</v>
      </c>
    </row>
    <row r="358" spans="1:65">
      <c r="A358" s="29"/>
      <c r="B358" s="20" t="s">
        <v>275</v>
      </c>
      <c r="C358" s="12"/>
      <c r="D358" s="220">
        <v>35.799999999999997</v>
      </c>
      <c r="E358" s="213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5">
        <v>16</v>
      </c>
    </row>
    <row r="359" spans="1:65">
      <c r="A359" s="29"/>
      <c r="B359" s="3" t="s">
        <v>276</v>
      </c>
      <c r="C359" s="28"/>
      <c r="D359" s="216">
        <v>35.799999999999997</v>
      </c>
      <c r="E359" s="213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5">
        <v>35.799999999999997</v>
      </c>
    </row>
    <row r="360" spans="1:65">
      <c r="A360" s="29"/>
      <c r="B360" s="3" t="s">
        <v>277</v>
      </c>
      <c r="C360" s="28"/>
      <c r="D360" s="216">
        <v>0.56568542494924101</v>
      </c>
      <c r="E360" s="213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5">
        <v>63</v>
      </c>
    </row>
    <row r="361" spans="1:65">
      <c r="A361" s="29"/>
      <c r="B361" s="3" t="s">
        <v>87</v>
      </c>
      <c r="C361" s="28"/>
      <c r="D361" s="13">
        <v>1.5801268853330757E-2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278</v>
      </c>
      <c r="C362" s="28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279</v>
      </c>
      <c r="C363" s="46"/>
      <c r="D363" s="44" t="s">
        <v>280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752</v>
      </c>
      <c r="BM365" s="27" t="s">
        <v>282</v>
      </c>
    </row>
    <row r="366" spans="1:65" ht="15">
      <c r="A366" s="24" t="s">
        <v>34</v>
      </c>
      <c r="B366" s="18" t="s">
        <v>114</v>
      </c>
      <c r="C366" s="15" t="s">
        <v>115</v>
      </c>
      <c r="D366" s="16" t="s">
        <v>352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245</v>
      </c>
      <c r="C367" s="9" t="s">
        <v>245</v>
      </c>
      <c r="D367" s="10" t="s">
        <v>116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362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6</v>
      </c>
      <c r="E370" s="15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6</v>
      </c>
      <c r="E371" s="15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21</v>
      </c>
    </row>
    <row r="372" spans="1:65">
      <c r="A372" s="29"/>
      <c r="B372" s="20" t="s">
        <v>275</v>
      </c>
      <c r="C372" s="12"/>
      <c r="D372" s="22">
        <v>6</v>
      </c>
      <c r="E372" s="15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276</v>
      </c>
      <c r="C373" s="28"/>
      <c r="D373" s="11">
        <v>6</v>
      </c>
      <c r="E373" s="15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6</v>
      </c>
    </row>
    <row r="374" spans="1:65">
      <c r="A374" s="29"/>
      <c r="B374" s="3" t="s">
        <v>277</v>
      </c>
      <c r="C374" s="28"/>
      <c r="D374" s="23">
        <v>0</v>
      </c>
      <c r="E374" s="15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64</v>
      </c>
    </row>
    <row r="375" spans="1:65">
      <c r="A375" s="29"/>
      <c r="B375" s="3" t="s">
        <v>87</v>
      </c>
      <c r="C375" s="28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278</v>
      </c>
      <c r="C376" s="28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279</v>
      </c>
      <c r="C377" s="46"/>
      <c r="D377" s="44" t="s">
        <v>280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753</v>
      </c>
      <c r="BM379" s="27" t="s">
        <v>282</v>
      </c>
    </row>
    <row r="380" spans="1:65" ht="15">
      <c r="A380" s="24" t="s">
        <v>37</v>
      </c>
      <c r="B380" s="18" t="s">
        <v>114</v>
      </c>
      <c r="C380" s="15" t="s">
        <v>115</v>
      </c>
      <c r="D380" s="16" t="s">
        <v>352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245</v>
      </c>
      <c r="C381" s="9" t="s">
        <v>245</v>
      </c>
      <c r="D381" s="10" t="s">
        <v>116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362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1">
        <v>219</v>
      </c>
      <c r="E384" s="222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  <c r="S384" s="223"/>
      <c r="T384" s="223"/>
      <c r="U384" s="223"/>
      <c r="V384" s="223"/>
      <c r="W384" s="223"/>
      <c r="X384" s="223"/>
      <c r="Y384" s="223"/>
      <c r="Z384" s="223"/>
      <c r="AA384" s="223"/>
      <c r="AB384" s="223"/>
      <c r="AC384" s="223"/>
      <c r="AD384" s="223"/>
      <c r="AE384" s="223"/>
      <c r="AF384" s="223"/>
      <c r="AG384" s="223"/>
      <c r="AH384" s="223"/>
      <c r="AI384" s="223"/>
      <c r="AJ384" s="223"/>
      <c r="AK384" s="223"/>
      <c r="AL384" s="223"/>
      <c r="AM384" s="223"/>
      <c r="AN384" s="223"/>
      <c r="AO384" s="223"/>
      <c r="AP384" s="223"/>
      <c r="AQ384" s="223"/>
      <c r="AR384" s="223"/>
      <c r="AS384" s="223"/>
      <c r="AT384" s="223"/>
      <c r="AU384" s="223"/>
      <c r="AV384" s="223"/>
      <c r="AW384" s="223"/>
      <c r="AX384" s="223"/>
      <c r="AY384" s="223"/>
      <c r="AZ384" s="223"/>
      <c r="BA384" s="223"/>
      <c r="BB384" s="223"/>
      <c r="BC384" s="223"/>
      <c r="BD384" s="223"/>
      <c r="BE384" s="223"/>
      <c r="BF384" s="223"/>
      <c r="BG384" s="223"/>
      <c r="BH384" s="223"/>
      <c r="BI384" s="223"/>
      <c r="BJ384" s="223"/>
      <c r="BK384" s="223"/>
      <c r="BL384" s="223"/>
      <c r="BM384" s="224">
        <v>1</v>
      </c>
    </row>
    <row r="385" spans="1:65">
      <c r="A385" s="29"/>
      <c r="B385" s="19">
        <v>1</v>
      </c>
      <c r="C385" s="9">
        <v>2</v>
      </c>
      <c r="D385" s="225">
        <v>220</v>
      </c>
      <c r="E385" s="222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  <c r="S385" s="223"/>
      <c r="T385" s="223"/>
      <c r="U385" s="223"/>
      <c r="V385" s="223"/>
      <c r="W385" s="223"/>
      <c r="X385" s="223"/>
      <c r="Y385" s="223"/>
      <c r="Z385" s="223"/>
      <c r="AA385" s="223"/>
      <c r="AB385" s="223"/>
      <c r="AC385" s="223"/>
      <c r="AD385" s="223"/>
      <c r="AE385" s="223"/>
      <c r="AF385" s="223"/>
      <c r="AG385" s="223"/>
      <c r="AH385" s="223"/>
      <c r="AI385" s="223"/>
      <c r="AJ385" s="223"/>
      <c r="AK385" s="223"/>
      <c r="AL385" s="223"/>
      <c r="AM385" s="223"/>
      <c r="AN385" s="223"/>
      <c r="AO385" s="223"/>
      <c r="AP385" s="223"/>
      <c r="AQ385" s="223"/>
      <c r="AR385" s="223"/>
      <c r="AS385" s="223"/>
      <c r="AT385" s="223"/>
      <c r="AU385" s="223"/>
      <c r="AV385" s="223"/>
      <c r="AW385" s="223"/>
      <c r="AX385" s="223"/>
      <c r="AY385" s="223"/>
      <c r="AZ385" s="223"/>
      <c r="BA385" s="223"/>
      <c r="BB385" s="223"/>
      <c r="BC385" s="223"/>
      <c r="BD385" s="223"/>
      <c r="BE385" s="223"/>
      <c r="BF385" s="223"/>
      <c r="BG385" s="223"/>
      <c r="BH385" s="223"/>
      <c r="BI385" s="223"/>
      <c r="BJ385" s="223"/>
      <c r="BK385" s="223"/>
      <c r="BL385" s="223"/>
      <c r="BM385" s="224">
        <v>23</v>
      </c>
    </row>
    <row r="386" spans="1:65">
      <c r="A386" s="29"/>
      <c r="B386" s="20" t="s">
        <v>275</v>
      </c>
      <c r="C386" s="12"/>
      <c r="D386" s="227">
        <v>219.5</v>
      </c>
      <c r="E386" s="222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  <c r="S386" s="223"/>
      <c r="T386" s="223"/>
      <c r="U386" s="223"/>
      <c r="V386" s="223"/>
      <c r="W386" s="223"/>
      <c r="X386" s="223"/>
      <c r="Y386" s="223"/>
      <c r="Z386" s="223"/>
      <c r="AA386" s="223"/>
      <c r="AB386" s="223"/>
      <c r="AC386" s="223"/>
      <c r="AD386" s="223"/>
      <c r="AE386" s="223"/>
      <c r="AF386" s="223"/>
      <c r="AG386" s="223"/>
      <c r="AH386" s="223"/>
      <c r="AI386" s="223"/>
      <c r="AJ386" s="223"/>
      <c r="AK386" s="223"/>
      <c r="AL386" s="223"/>
      <c r="AM386" s="223"/>
      <c r="AN386" s="223"/>
      <c r="AO386" s="223"/>
      <c r="AP386" s="223"/>
      <c r="AQ386" s="223"/>
      <c r="AR386" s="223"/>
      <c r="AS386" s="223"/>
      <c r="AT386" s="223"/>
      <c r="AU386" s="223"/>
      <c r="AV386" s="223"/>
      <c r="AW386" s="223"/>
      <c r="AX386" s="223"/>
      <c r="AY386" s="223"/>
      <c r="AZ386" s="223"/>
      <c r="BA386" s="223"/>
      <c r="BB386" s="223"/>
      <c r="BC386" s="223"/>
      <c r="BD386" s="223"/>
      <c r="BE386" s="223"/>
      <c r="BF386" s="223"/>
      <c r="BG386" s="223"/>
      <c r="BH386" s="223"/>
      <c r="BI386" s="223"/>
      <c r="BJ386" s="223"/>
      <c r="BK386" s="223"/>
      <c r="BL386" s="223"/>
      <c r="BM386" s="224">
        <v>16</v>
      </c>
    </row>
    <row r="387" spans="1:65">
      <c r="A387" s="29"/>
      <c r="B387" s="3" t="s">
        <v>276</v>
      </c>
      <c r="C387" s="28"/>
      <c r="D387" s="225">
        <v>219.5</v>
      </c>
      <c r="E387" s="222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  <c r="S387" s="223"/>
      <c r="T387" s="223"/>
      <c r="U387" s="223"/>
      <c r="V387" s="223"/>
      <c r="W387" s="223"/>
      <c r="X387" s="223"/>
      <c r="Y387" s="223"/>
      <c r="Z387" s="223"/>
      <c r="AA387" s="223"/>
      <c r="AB387" s="223"/>
      <c r="AC387" s="223"/>
      <c r="AD387" s="223"/>
      <c r="AE387" s="223"/>
      <c r="AF387" s="223"/>
      <c r="AG387" s="223"/>
      <c r="AH387" s="223"/>
      <c r="AI387" s="223"/>
      <c r="AJ387" s="223"/>
      <c r="AK387" s="223"/>
      <c r="AL387" s="223"/>
      <c r="AM387" s="223"/>
      <c r="AN387" s="223"/>
      <c r="AO387" s="223"/>
      <c r="AP387" s="223"/>
      <c r="AQ387" s="223"/>
      <c r="AR387" s="223"/>
      <c r="AS387" s="223"/>
      <c r="AT387" s="223"/>
      <c r="AU387" s="223"/>
      <c r="AV387" s="223"/>
      <c r="AW387" s="223"/>
      <c r="AX387" s="223"/>
      <c r="AY387" s="223"/>
      <c r="AZ387" s="223"/>
      <c r="BA387" s="223"/>
      <c r="BB387" s="223"/>
      <c r="BC387" s="223"/>
      <c r="BD387" s="223"/>
      <c r="BE387" s="223"/>
      <c r="BF387" s="223"/>
      <c r="BG387" s="223"/>
      <c r="BH387" s="223"/>
      <c r="BI387" s="223"/>
      <c r="BJ387" s="223"/>
      <c r="BK387" s="223"/>
      <c r="BL387" s="223"/>
      <c r="BM387" s="224">
        <v>219.5</v>
      </c>
    </row>
    <row r="388" spans="1:65">
      <c r="A388" s="29"/>
      <c r="B388" s="3" t="s">
        <v>277</v>
      </c>
      <c r="C388" s="28"/>
      <c r="D388" s="225">
        <v>0.70710678118654757</v>
      </c>
      <c r="E388" s="222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  <c r="S388" s="223"/>
      <c r="T388" s="223"/>
      <c r="U388" s="223"/>
      <c r="V388" s="223"/>
      <c r="W388" s="223"/>
      <c r="X388" s="223"/>
      <c r="Y388" s="223"/>
      <c r="Z388" s="223"/>
      <c r="AA388" s="223"/>
      <c r="AB388" s="223"/>
      <c r="AC388" s="223"/>
      <c r="AD388" s="223"/>
      <c r="AE388" s="223"/>
      <c r="AF388" s="223"/>
      <c r="AG388" s="223"/>
      <c r="AH388" s="223"/>
      <c r="AI388" s="223"/>
      <c r="AJ388" s="223"/>
      <c r="AK388" s="223"/>
      <c r="AL388" s="223"/>
      <c r="AM388" s="223"/>
      <c r="AN388" s="223"/>
      <c r="AO388" s="223"/>
      <c r="AP388" s="223"/>
      <c r="AQ388" s="223"/>
      <c r="AR388" s="223"/>
      <c r="AS388" s="223"/>
      <c r="AT388" s="223"/>
      <c r="AU388" s="223"/>
      <c r="AV388" s="223"/>
      <c r="AW388" s="223"/>
      <c r="AX388" s="223"/>
      <c r="AY388" s="223"/>
      <c r="AZ388" s="223"/>
      <c r="BA388" s="223"/>
      <c r="BB388" s="223"/>
      <c r="BC388" s="223"/>
      <c r="BD388" s="223"/>
      <c r="BE388" s="223"/>
      <c r="BF388" s="223"/>
      <c r="BG388" s="223"/>
      <c r="BH388" s="223"/>
      <c r="BI388" s="223"/>
      <c r="BJ388" s="223"/>
      <c r="BK388" s="223"/>
      <c r="BL388" s="223"/>
      <c r="BM388" s="224">
        <v>65</v>
      </c>
    </row>
    <row r="389" spans="1:65">
      <c r="A389" s="29"/>
      <c r="B389" s="3" t="s">
        <v>87</v>
      </c>
      <c r="C389" s="28"/>
      <c r="D389" s="13">
        <v>3.221443194471743E-3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278</v>
      </c>
      <c r="C390" s="28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279</v>
      </c>
      <c r="C391" s="46"/>
      <c r="D391" s="44" t="s">
        <v>280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754</v>
      </c>
      <c r="BM393" s="27" t="s">
        <v>282</v>
      </c>
    </row>
    <row r="394" spans="1:65" ht="15">
      <c r="A394" s="24" t="s">
        <v>40</v>
      </c>
      <c r="B394" s="18" t="s">
        <v>114</v>
      </c>
      <c r="C394" s="15" t="s">
        <v>115</v>
      </c>
      <c r="D394" s="16" t="s">
        <v>352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245</v>
      </c>
      <c r="C395" s="9" t="s">
        <v>245</v>
      </c>
      <c r="D395" s="10" t="s">
        <v>116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362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11">
        <v>10</v>
      </c>
      <c r="E398" s="213"/>
      <c r="F398" s="214"/>
      <c r="G398" s="214"/>
      <c r="H398" s="214"/>
      <c r="I398" s="214"/>
      <c r="J398" s="214"/>
      <c r="K398" s="214"/>
      <c r="L398" s="214"/>
      <c r="M398" s="214"/>
      <c r="N398" s="214"/>
      <c r="O398" s="214"/>
      <c r="P398" s="214"/>
      <c r="Q398" s="214"/>
      <c r="R398" s="214"/>
      <c r="S398" s="214"/>
      <c r="T398" s="214"/>
      <c r="U398" s="214"/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/>
      <c r="AF398" s="214"/>
      <c r="AG398" s="214"/>
      <c r="AH398" s="214"/>
      <c r="AI398" s="214"/>
      <c r="AJ398" s="214"/>
      <c r="AK398" s="214"/>
      <c r="AL398" s="214"/>
      <c r="AM398" s="214"/>
      <c r="AN398" s="214"/>
      <c r="AO398" s="214"/>
      <c r="AP398" s="214"/>
      <c r="AQ398" s="214"/>
      <c r="AR398" s="214"/>
      <c r="AS398" s="214"/>
      <c r="AT398" s="214"/>
      <c r="AU398" s="214"/>
      <c r="AV398" s="214"/>
      <c r="AW398" s="214"/>
      <c r="AX398" s="214"/>
      <c r="AY398" s="214"/>
      <c r="AZ398" s="214"/>
      <c r="BA398" s="214"/>
      <c r="BB398" s="214"/>
      <c r="BC398" s="214"/>
      <c r="BD398" s="214"/>
      <c r="BE398" s="214"/>
      <c r="BF398" s="214"/>
      <c r="BG398" s="214"/>
      <c r="BH398" s="214"/>
      <c r="BI398" s="214"/>
      <c r="BJ398" s="214"/>
      <c r="BK398" s="214"/>
      <c r="BL398" s="214"/>
      <c r="BM398" s="215">
        <v>1</v>
      </c>
    </row>
    <row r="399" spans="1:65">
      <c r="A399" s="29"/>
      <c r="B399" s="19">
        <v>1</v>
      </c>
      <c r="C399" s="9">
        <v>2</v>
      </c>
      <c r="D399" s="216">
        <v>10</v>
      </c>
      <c r="E399" s="213"/>
      <c r="F399" s="214"/>
      <c r="G399" s="214"/>
      <c r="H399" s="214"/>
      <c r="I399" s="214"/>
      <c r="J399" s="214"/>
      <c r="K399" s="214"/>
      <c r="L399" s="214"/>
      <c r="M399" s="214"/>
      <c r="N399" s="214"/>
      <c r="O399" s="214"/>
      <c r="P399" s="214"/>
      <c r="Q399" s="214"/>
      <c r="R399" s="214"/>
      <c r="S399" s="214"/>
      <c r="T399" s="214"/>
      <c r="U399" s="214"/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/>
      <c r="AF399" s="214"/>
      <c r="AG399" s="214"/>
      <c r="AH399" s="214"/>
      <c r="AI399" s="214"/>
      <c r="AJ399" s="214"/>
      <c r="AK399" s="214"/>
      <c r="AL399" s="214"/>
      <c r="AM399" s="214"/>
      <c r="AN399" s="214"/>
      <c r="AO399" s="214"/>
      <c r="AP399" s="214"/>
      <c r="AQ399" s="214"/>
      <c r="AR399" s="214"/>
      <c r="AS399" s="214"/>
      <c r="AT399" s="214"/>
      <c r="AU399" s="214"/>
      <c r="AV399" s="214"/>
      <c r="AW399" s="214"/>
      <c r="AX399" s="214"/>
      <c r="AY399" s="214"/>
      <c r="AZ399" s="214"/>
      <c r="BA399" s="214"/>
      <c r="BB399" s="214"/>
      <c r="BC399" s="214"/>
      <c r="BD399" s="214"/>
      <c r="BE399" s="214"/>
      <c r="BF399" s="214"/>
      <c r="BG399" s="214"/>
      <c r="BH399" s="214"/>
      <c r="BI399" s="214"/>
      <c r="BJ399" s="214"/>
      <c r="BK399" s="214"/>
      <c r="BL399" s="214"/>
      <c r="BM399" s="215">
        <v>24</v>
      </c>
    </row>
    <row r="400" spans="1:65">
      <c r="A400" s="29"/>
      <c r="B400" s="20" t="s">
        <v>275</v>
      </c>
      <c r="C400" s="12"/>
      <c r="D400" s="220">
        <v>10</v>
      </c>
      <c r="E400" s="213"/>
      <c r="F400" s="214"/>
      <c r="G400" s="214"/>
      <c r="H400" s="214"/>
      <c r="I400" s="214"/>
      <c r="J400" s="214"/>
      <c r="K400" s="214"/>
      <c r="L400" s="214"/>
      <c r="M400" s="214"/>
      <c r="N400" s="214"/>
      <c r="O400" s="214"/>
      <c r="P400" s="214"/>
      <c r="Q400" s="214"/>
      <c r="R400" s="214"/>
      <c r="S400" s="214"/>
      <c r="T400" s="214"/>
      <c r="U400" s="214"/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/>
      <c r="AF400" s="214"/>
      <c r="AG400" s="214"/>
      <c r="AH400" s="214"/>
      <c r="AI400" s="214"/>
      <c r="AJ400" s="214"/>
      <c r="AK400" s="214"/>
      <c r="AL400" s="214"/>
      <c r="AM400" s="214"/>
      <c r="AN400" s="214"/>
      <c r="AO400" s="214"/>
      <c r="AP400" s="214"/>
      <c r="AQ400" s="214"/>
      <c r="AR400" s="214"/>
      <c r="AS400" s="214"/>
      <c r="AT400" s="214"/>
      <c r="AU400" s="214"/>
      <c r="AV400" s="214"/>
      <c r="AW400" s="214"/>
      <c r="AX400" s="214"/>
      <c r="AY400" s="214"/>
      <c r="AZ400" s="214"/>
      <c r="BA400" s="214"/>
      <c r="BB400" s="214"/>
      <c r="BC400" s="214"/>
      <c r="BD400" s="214"/>
      <c r="BE400" s="214"/>
      <c r="BF400" s="214"/>
      <c r="BG400" s="214"/>
      <c r="BH400" s="214"/>
      <c r="BI400" s="214"/>
      <c r="BJ400" s="214"/>
      <c r="BK400" s="214"/>
      <c r="BL400" s="214"/>
      <c r="BM400" s="215">
        <v>16</v>
      </c>
    </row>
    <row r="401" spans="1:65">
      <c r="A401" s="29"/>
      <c r="B401" s="3" t="s">
        <v>276</v>
      </c>
      <c r="C401" s="28"/>
      <c r="D401" s="216">
        <v>10</v>
      </c>
      <c r="E401" s="213"/>
      <c r="F401" s="214"/>
      <c r="G401" s="214"/>
      <c r="H401" s="214"/>
      <c r="I401" s="214"/>
      <c r="J401" s="214"/>
      <c r="K401" s="214"/>
      <c r="L401" s="214"/>
      <c r="M401" s="214"/>
      <c r="N401" s="214"/>
      <c r="O401" s="214"/>
      <c r="P401" s="214"/>
      <c r="Q401" s="214"/>
      <c r="R401" s="214"/>
      <c r="S401" s="214"/>
      <c r="T401" s="214"/>
      <c r="U401" s="214"/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/>
      <c r="AF401" s="214"/>
      <c r="AG401" s="214"/>
      <c r="AH401" s="214"/>
      <c r="AI401" s="214"/>
      <c r="AJ401" s="214"/>
      <c r="AK401" s="214"/>
      <c r="AL401" s="214"/>
      <c r="AM401" s="214"/>
      <c r="AN401" s="214"/>
      <c r="AO401" s="214"/>
      <c r="AP401" s="214"/>
      <c r="AQ401" s="214"/>
      <c r="AR401" s="214"/>
      <c r="AS401" s="214"/>
      <c r="AT401" s="214"/>
      <c r="AU401" s="214"/>
      <c r="AV401" s="214"/>
      <c r="AW401" s="214"/>
      <c r="AX401" s="214"/>
      <c r="AY401" s="214"/>
      <c r="AZ401" s="214"/>
      <c r="BA401" s="214"/>
      <c r="BB401" s="214"/>
      <c r="BC401" s="214"/>
      <c r="BD401" s="214"/>
      <c r="BE401" s="214"/>
      <c r="BF401" s="214"/>
      <c r="BG401" s="214"/>
      <c r="BH401" s="214"/>
      <c r="BI401" s="214"/>
      <c r="BJ401" s="214"/>
      <c r="BK401" s="214"/>
      <c r="BL401" s="214"/>
      <c r="BM401" s="215">
        <v>10</v>
      </c>
    </row>
    <row r="402" spans="1:65">
      <c r="A402" s="29"/>
      <c r="B402" s="3" t="s">
        <v>277</v>
      </c>
      <c r="C402" s="28"/>
      <c r="D402" s="216">
        <v>0</v>
      </c>
      <c r="E402" s="213"/>
      <c r="F402" s="214"/>
      <c r="G402" s="214"/>
      <c r="H402" s="214"/>
      <c r="I402" s="214"/>
      <c r="J402" s="214"/>
      <c r="K402" s="214"/>
      <c r="L402" s="214"/>
      <c r="M402" s="214"/>
      <c r="N402" s="214"/>
      <c r="O402" s="214"/>
      <c r="P402" s="214"/>
      <c r="Q402" s="214"/>
      <c r="R402" s="214"/>
      <c r="S402" s="214"/>
      <c r="T402" s="214"/>
      <c r="U402" s="214"/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  <c r="BI402" s="214"/>
      <c r="BJ402" s="214"/>
      <c r="BK402" s="214"/>
      <c r="BL402" s="214"/>
      <c r="BM402" s="215">
        <v>66</v>
      </c>
    </row>
    <row r="403" spans="1:65">
      <c r="A403" s="29"/>
      <c r="B403" s="3" t="s">
        <v>87</v>
      </c>
      <c r="C403" s="28"/>
      <c r="D403" s="13">
        <v>0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278</v>
      </c>
      <c r="C404" s="28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279</v>
      </c>
      <c r="C405" s="46"/>
      <c r="D405" s="44" t="s">
        <v>280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755</v>
      </c>
      <c r="BM407" s="27" t="s">
        <v>282</v>
      </c>
    </row>
    <row r="408" spans="1:65" ht="15">
      <c r="A408" s="24" t="s">
        <v>43</v>
      </c>
      <c r="B408" s="18" t="s">
        <v>114</v>
      </c>
      <c r="C408" s="15" t="s">
        <v>115</v>
      </c>
      <c r="D408" s="16" t="s">
        <v>352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245</v>
      </c>
      <c r="C409" s="9" t="s">
        <v>245</v>
      </c>
      <c r="D409" s="10" t="s">
        <v>116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362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1">
        <v>131</v>
      </c>
      <c r="E412" s="222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  <c r="S412" s="223"/>
      <c r="T412" s="223"/>
      <c r="U412" s="223"/>
      <c r="V412" s="223"/>
      <c r="W412" s="223"/>
      <c r="X412" s="223"/>
      <c r="Y412" s="223"/>
      <c r="Z412" s="223"/>
      <c r="AA412" s="223"/>
      <c r="AB412" s="223"/>
      <c r="AC412" s="223"/>
      <c r="AD412" s="223"/>
      <c r="AE412" s="223"/>
      <c r="AF412" s="223"/>
      <c r="AG412" s="223"/>
      <c r="AH412" s="223"/>
      <c r="AI412" s="223"/>
      <c r="AJ412" s="223"/>
      <c r="AK412" s="223"/>
      <c r="AL412" s="223"/>
      <c r="AM412" s="223"/>
      <c r="AN412" s="223"/>
      <c r="AO412" s="223"/>
      <c r="AP412" s="223"/>
      <c r="AQ412" s="223"/>
      <c r="AR412" s="223"/>
      <c r="AS412" s="223"/>
      <c r="AT412" s="223"/>
      <c r="AU412" s="223"/>
      <c r="AV412" s="223"/>
      <c r="AW412" s="223"/>
      <c r="AX412" s="223"/>
      <c r="AY412" s="223"/>
      <c r="AZ412" s="223"/>
      <c r="BA412" s="223"/>
      <c r="BB412" s="223"/>
      <c r="BC412" s="223"/>
      <c r="BD412" s="223"/>
      <c r="BE412" s="223"/>
      <c r="BF412" s="223"/>
      <c r="BG412" s="223"/>
      <c r="BH412" s="223"/>
      <c r="BI412" s="223"/>
      <c r="BJ412" s="223"/>
      <c r="BK412" s="223"/>
      <c r="BL412" s="223"/>
      <c r="BM412" s="224">
        <v>1</v>
      </c>
    </row>
    <row r="413" spans="1:65">
      <c r="A413" s="29"/>
      <c r="B413" s="19">
        <v>1</v>
      </c>
      <c r="C413" s="9">
        <v>2</v>
      </c>
      <c r="D413" s="225">
        <v>131</v>
      </c>
      <c r="E413" s="222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  <c r="S413" s="223"/>
      <c r="T413" s="223"/>
      <c r="U413" s="223"/>
      <c r="V413" s="223"/>
      <c r="W413" s="223"/>
      <c r="X413" s="223"/>
      <c r="Y413" s="223"/>
      <c r="Z413" s="223"/>
      <c r="AA413" s="223"/>
      <c r="AB413" s="223"/>
      <c r="AC413" s="223"/>
      <c r="AD413" s="223"/>
      <c r="AE413" s="223"/>
      <c r="AF413" s="223"/>
      <c r="AG413" s="223"/>
      <c r="AH413" s="223"/>
      <c r="AI413" s="223"/>
      <c r="AJ413" s="223"/>
      <c r="AK413" s="223"/>
      <c r="AL413" s="223"/>
      <c r="AM413" s="223"/>
      <c r="AN413" s="223"/>
      <c r="AO413" s="223"/>
      <c r="AP413" s="223"/>
      <c r="AQ413" s="223"/>
      <c r="AR413" s="223"/>
      <c r="AS413" s="223"/>
      <c r="AT413" s="223"/>
      <c r="AU413" s="223"/>
      <c r="AV413" s="223"/>
      <c r="AW413" s="223"/>
      <c r="AX413" s="223"/>
      <c r="AY413" s="223"/>
      <c r="AZ413" s="223"/>
      <c r="BA413" s="223"/>
      <c r="BB413" s="223"/>
      <c r="BC413" s="223"/>
      <c r="BD413" s="223"/>
      <c r="BE413" s="223"/>
      <c r="BF413" s="223"/>
      <c r="BG413" s="223"/>
      <c r="BH413" s="223"/>
      <c r="BI413" s="223"/>
      <c r="BJ413" s="223"/>
      <c r="BK413" s="223"/>
      <c r="BL413" s="223"/>
      <c r="BM413" s="224">
        <v>61</v>
      </c>
    </row>
    <row r="414" spans="1:65">
      <c r="A414" s="29"/>
      <c r="B414" s="20" t="s">
        <v>275</v>
      </c>
      <c r="C414" s="12"/>
      <c r="D414" s="227">
        <v>131</v>
      </c>
      <c r="E414" s="222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  <c r="S414" s="223"/>
      <c r="T414" s="223"/>
      <c r="U414" s="223"/>
      <c r="V414" s="223"/>
      <c r="W414" s="223"/>
      <c r="X414" s="223"/>
      <c r="Y414" s="223"/>
      <c r="Z414" s="223"/>
      <c r="AA414" s="223"/>
      <c r="AB414" s="223"/>
      <c r="AC414" s="223"/>
      <c r="AD414" s="223"/>
      <c r="AE414" s="223"/>
      <c r="AF414" s="223"/>
      <c r="AG414" s="223"/>
      <c r="AH414" s="223"/>
      <c r="AI414" s="223"/>
      <c r="AJ414" s="223"/>
      <c r="AK414" s="223"/>
      <c r="AL414" s="223"/>
      <c r="AM414" s="223"/>
      <c r="AN414" s="223"/>
      <c r="AO414" s="223"/>
      <c r="AP414" s="223"/>
      <c r="AQ414" s="223"/>
      <c r="AR414" s="223"/>
      <c r="AS414" s="223"/>
      <c r="AT414" s="223"/>
      <c r="AU414" s="223"/>
      <c r="AV414" s="223"/>
      <c r="AW414" s="223"/>
      <c r="AX414" s="223"/>
      <c r="AY414" s="223"/>
      <c r="AZ414" s="223"/>
      <c r="BA414" s="223"/>
      <c r="BB414" s="223"/>
      <c r="BC414" s="223"/>
      <c r="BD414" s="223"/>
      <c r="BE414" s="223"/>
      <c r="BF414" s="223"/>
      <c r="BG414" s="223"/>
      <c r="BH414" s="223"/>
      <c r="BI414" s="223"/>
      <c r="BJ414" s="223"/>
      <c r="BK414" s="223"/>
      <c r="BL414" s="223"/>
      <c r="BM414" s="224">
        <v>16</v>
      </c>
    </row>
    <row r="415" spans="1:65">
      <c r="A415" s="29"/>
      <c r="B415" s="3" t="s">
        <v>276</v>
      </c>
      <c r="C415" s="28"/>
      <c r="D415" s="225">
        <v>131</v>
      </c>
      <c r="E415" s="222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  <c r="S415" s="223"/>
      <c r="T415" s="223"/>
      <c r="U415" s="223"/>
      <c r="V415" s="223"/>
      <c r="W415" s="223"/>
      <c r="X415" s="223"/>
      <c r="Y415" s="223"/>
      <c r="Z415" s="223"/>
      <c r="AA415" s="223"/>
      <c r="AB415" s="223"/>
      <c r="AC415" s="223"/>
      <c r="AD415" s="223"/>
      <c r="AE415" s="223"/>
      <c r="AF415" s="223"/>
      <c r="AG415" s="223"/>
      <c r="AH415" s="223"/>
      <c r="AI415" s="223"/>
      <c r="AJ415" s="223"/>
      <c r="AK415" s="223"/>
      <c r="AL415" s="223"/>
      <c r="AM415" s="223"/>
      <c r="AN415" s="223"/>
      <c r="AO415" s="223"/>
      <c r="AP415" s="223"/>
      <c r="AQ415" s="223"/>
      <c r="AR415" s="223"/>
      <c r="AS415" s="223"/>
      <c r="AT415" s="223"/>
      <c r="AU415" s="223"/>
      <c r="AV415" s="223"/>
      <c r="AW415" s="223"/>
      <c r="AX415" s="223"/>
      <c r="AY415" s="223"/>
      <c r="AZ415" s="223"/>
      <c r="BA415" s="223"/>
      <c r="BB415" s="223"/>
      <c r="BC415" s="223"/>
      <c r="BD415" s="223"/>
      <c r="BE415" s="223"/>
      <c r="BF415" s="223"/>
      <c r="BG415" s="223"/>
      <c r="BH415" s="223"/>
      <c r="BI415" s="223"/>
      <c r="BJ415" s="223"/>
      <c r="BK415" s="223"/>
      <c r="BL415" s="223"/>
      <c r="BM415" s="224">
        <v>131</v>
      </c>
    </row>
    <row r="416" spans="1:65">
      <c r="A416" s="29"/>
      <c r="B416" s="3" t="s">
        <v>277</v>
      </c>
      <c r="C416" s="28"/>
      <c r="D416" s="225">
        <v>0</v>
      </c>
      <c r="E416" s="222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  <c r="S416" s="223"/>
      <c r="T416" s="223"/>
      <c r="U416" s="223"/>
      <c r="V416" s="223"/>
      <c r="W416" s="223"/>
      <c r="X416" s="223"/>
      <c r="Y416" s="223"/>
      <c r="Z416" s="223"/>
      <c r="AA416" s="223"/>
      <c r="AB416" s="223"/>
      <c r="AC416" s="223"/>
      <c r="AD416" s="223"/>
      <c r="AE416" s="223"/>
      <c r="AF416" s="223"/>
      <c r="AG416" s="223"/>
      <c r="AH416" s="223"/>
      <c r="AI416" s="223"/>
      <c r="AJ416" s="223"/>
      <c r="AK416" s="223"/>
      <c r="AL416" s="223"/>
      <c r="AM416" s="223"/>
      <c r="AN416" s="223"/>
      <c r="AO416" s="223"/>
      <c r="AP416" s="223"/>
      <c r="AQ416" s="223"/>
      <c r="AR416" s="223"/>
      <c r="AS416" s="223"/>
      <c r="AT416" s="223"/>
      <c r="AU416" s="223"/>
      <c r="AV416" s="223"/>
      <c r="AW416" s="223"/>
      <c r="AX416" s="223"/>
      <c r="AY416" s="223"/>
      <c r="AZ416" s="223"/>
      <c r="BA416" s="223"/>
      <c r="BB416" s="223"/>
      <c r="BC416" s="223"/>
      <c r="BD416" s="223"/>
      <c r="BE416" s="223"/>
      <c r="BF416" s="223"/>
      <c r="BG416" s="223"/>
      <c r="BH416" s="223"/>
      <c r="BI416" s="223"/>
      <c r="BJ416" s="223"/>
      <c r="BK416" s="223"/>
      <c r="BL416" s="223"/>
      <c r="BM416" s="224">
        <v>67</v>
      </c>
    </row>
    <row r="417" spans="1:65">
      <c r="A417" s="29"/>
      <c r="B417" s="3" t="s">
        <v>87</v>
      </c>
      <c r="C417" s="28"/>
      <c r="D417" s="13">
        <v>0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278</v>
      </c>
      <c r="C418" s="28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279</v>
      </c>
      <c r="C419" s="46"/>
      <c r="D419" s="44" t="s">
        <v>280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756</v>
      </c>
      <c r="BM421" s="27" t="s">
        <v>282</v>
      </c>
    </row>
    <row r="422" spans="1:65" ht="15">
      <c r="A422" s="24" t="s">
        <v>59</v>
      </c>
      <c r="B422" s="18" t="s">
        <v>114</v>
      </c>
      <c r="C422" s="15" t="s">
        <v>115</v>
      </c>
      <c r="D422" s="16" t="s">
        <v>352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245</v>
      </c>
      <c r="C423" s="9" t="s">
        <v>245</v>
      </c>
      <c r="D423" s="10" t="s">
        <v>116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362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2">
        <v>0.01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6">
        <v>1</v>
      </c>
    </row>
    <row r="427" spans="1:65">
      <c r="A427" s="29"/>
      <c r="B427" s="19">
        <v>1</v>
      </c>
      <c r="C427" s="9">
        <v>2</v>
      </c>
      <c r="D427" s="23" t="s">
        <v>109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6">
        <v>62</v>
      </c>
    </row>
    <row r="428" spans="1:65">
      <c r="A428" s="29"/>
      <c r="B428" s="20" t="s">
        <v>275</v>
      </c>
      <c r="C428" s="12"/>
      <c r="D428" s="210">
        <v>0.01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6">
        <v>16</v>
      </c>
    </row>
    <row r="429" spans="1:65">
      <c r="A429" s="29"/>
      <c r="B429" s="3" t="s">
        <v>276</v>
      </c>
      <c r="C429" s="28"/>
      <c r="D429" s="23">
        <v>0.01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6">
        <v>7.4999999999999997E-3</v>
      </c>
    </row>
    <row r="430" spans="1:65">
      <c r="A430" s="29"/>
      <c r="B430" s="3" t="s">
        <v>277</v>
      </c>
      <c r="C430" s="28"/>
      <c r="D430" s="23" t="s">
        <v>777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6">
        <v>68</v>
      </c>
    </row>
    <row r="431" spans="1:65">
      <c r="A431" s="29"/>
      <c r="B431" s="3" t="s">
        <v>87</v>
      </c>
      <c r="C431" s="28"/>
      <c r="D431" s="13" t="s">
        <v>777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278</v>
      </c>
      <c r="C432" s="28"/>
      <c r="D432" s="13">
        <v>0.33333333333333348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279</v>
      </c>
      <c r="C433" s="46"/>
      <c r="D433" s="44" t="s">
        <v>280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757</v>
      </c>
      <c r="BM435" s="27" t="s">
        <v>282</v>
      </c>
    </row>
    <row r="436" spans="1:65" ht="15">
      <c r="A436" s="24" t="s">
        <v>6</v>
      </c>
      <c r="B436" s="18" t="s">
        <v>114</v>
      </c>
      <c r="C436" s="15" t="s">
        <v>115</v>
      </c>
      <c r="D436" s="16" t="s">
        <v>352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245</v>
      </c>
      <c r="C437" s="9" t="s">
        <v>245</v>
      </c>
      <c r="D437" s="10" t="s">
        <v>116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362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5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211">
        <v>22.1</v>
      </c>
      <c r="E440" s="213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  <c r="BI440" s="214"/>
      <c r="BJ440" s="214"/>
      <c r="BK440" s="214"/>
      <c r="BL440" s="214"/>
      <c r="BM440" s="215">
        <v>1</v>
      </c>
    </row>
    <row r="441" spans="1:65">
      <c r="A441" s="29"/>
      <c r="B441" s="19">
        <v>1</v>
      </c>
      <c r="C441" s="9">
        <v>2</v>
      </c>
      <c r="D441" s="216">
        <v>22.2</v>
      </c>
      <c r="E441" s="213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  <c r="AF441" s="214"/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  <c r="BI441" s="214"/>
      <c r="BJ441" s="214"/>
      <c r="BK441" s="214"/>
      <c r="BL441" s="214"/>
      <c r="BM441" s="215">
        <v>26</v>
      </c>
    </row>
    <row r="442" spans="1:65">
      <c r="A442" s="29"/>
      <c r="B442" s="20" t="s">
        <v>275</v>
      </c>
      <c r="C442" s="12"/>
      <c r="D442" s="220">
        <v>22.15</v>
      </c>
      <c r="E442" s="213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  <c r="AF442" s="214"/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  <c r="BI442" s="214"/>
      <c r="BJ442" s="214"/>
      <c r="BK442" s="214"/>
      <c r="BL442" s="214"/>
      <c r="BM442" s="215">
        <v>16</v>
      </c>
    </row>
    <row r="443" spans="1:65">
      <c r="A443" s="29"/>
      <c r="B443" s="3" t="s">
        <v>276</v>
      </c>
      <c r="C443" s="28"/>
      <c r="D443" s="216">
        <v>22.15</v>
      </c>
      <c r="E443" s="213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  <c r="AF443" s="214"/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  <c r="BI443" s="214"/>
      <c r="BJ443" s="214"/>
      <c r="BK443" s="214"/>
      <c r="BL443" s="214"/>
      <c r="BM443" s="215">
        <v>22.15</v>
      </c>
    </row>
    <row r="444" spans="1:65">
      <c r="A444" s="29"/>
      <c r="B444" s="3" t="s">
        <v>277</v>
      </c>
      <c r="C444" s="28"/>
      <c r="D444" s="216">
        <v>7.0710678118653253E-2</v>
      </c>
      <c r="E444" s="213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  <c r="BI444" s="214"/>
      <c r="BJ444" s="214"/>
      <c r="BK444" s="214"/>
      <c r="BL444" s="214"/>
      <c r="BM444" s="215">
        <v>69</v>
      </c>
    </row>
    <row r="445" spans="1:65">
      <c r="A445" s="29"/>
      <c r="B445" s="3" t="s">
        <v>87</v>
      </c>
      <c r="C445" s="28"/>
      <c r="D445" s="13">
        <v>3.1923556712710275E-3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278</v>
      </c>
      <c r="C446" s="28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279</v>
      </c>
      <c r="C447" s="46"/>
      <c r="D447" s="44" t="s">
        <v>280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758</v>
      </c>
      <c r="BM449" s="27" t="s">
        <v>282</v>
      </c>
    </row>
    <row r="450" spans="1:65" ht="15">
      <c r="A450" s="24" t="s">
        <v>9</v>
      </c>
      <c r="B450" s="18" t="s">
        <v>114</v>
      </c>
      <c r="C450" s="15" t="s">
        <v>115</v>
      </c>
      <c r="D450" s="16" t="s">
        <v>352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245</v>
      </c>
      <c r="C451" s="9" t="s">
        <v>245</v>
      </c>
      <c r="D451" s="10" t="s">
        <v>116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362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3.6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3.6</v>
      </c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27</v>
      </c>
    </row>
    <row r="456" spans="1:65">
      <c r="A456" s="29"/>
      <c r="B456" s="20" t="s">
        <v>275</v>
      </c>
      <c r="C456" s="12"/>
      <c r="D456" s="22">
        <v>3.6</v>
      </c>
      <c r="E456" s="15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276</v>
      </c>
      <c r="C457" s="28"/>
      <c r="D457" s="11">
        <v>3.6</v>
      </c>
      <c r="E457" s="15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3.6</v>
      </c>
    </row>
    <row r="458" spans="1:65">
      <c r="A458" s="29"/>
      <c r="B458" s="3" t="s">
        <v>277</v>
      </c>
      <c r="C458" s="28"/>
      <c r="D458" s="23">
        <v>0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70</v>
      </c>
    </row>
    <row r="459" spans="1:65">
      <c r="A459" s="29"/>
      <c r="B459" s="3" t="s">
        <v>87</v>
      </c>
      <c r="C459" s="28"/>
      <c r="D459" s="13">
        <v>0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278</v>
      </c>
      <c r="C460" s="28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279</v>
      </c>
      <c r="C461" s="46"/>
      <c r="D461" s="44" t="s">
        <v>280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759</v>
      </c>
      <c r="BM463" s="27" t="s">
        <v>282</v>
      </c>
    </row>
    <row r="464" spans="1:65" ht="15">
      <c r="A464" s="24" t="s">
        <v>61</v>
      </c>
      <c r="B464" s="18" t="s">
        <v>114</v>
      </c>
      <c r="C464" s="15" t="s">
        <v>115</v>
      </c>
      <c r="D464" s="16" t="s">
        <v>352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245</v>
      </c>
      <c r="C465" s="9" t="s">
        <v>245</v>
      </c>
      <c r="D465" s="10" t="s">
        <v>116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362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6" t="s">
        <v>107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7" t="s">
        <v>107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30</v>
      </c>
    </row>
    <row r="470" spans="1:65">
      <c r="A470" s="29"/>
      <c r="B470" s="20" t="s">
        <v>275</v>
      </c>
      <c r="C470" s="12"/>
      <c r="D470" s="22" t="s">
        <v>777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276</v>
      </c>
      <c r="C471" s="28"/>
      <c r="D471" s="11" t="s">
        <v>777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107</v>
      </c>
    </row>
    <row r="472" spans="1:65">
      <c r="A472" s="29"/>
      <c r="B472" s="3" t="s">
        <v>277</v>
      </c>
      <c r="C472" s="28"/>
      <c r="D472" s="23" t="s">
        <v>777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71</v>
      </c>
    </row>
    <row r="473" spans="1:65">
      <c r="A473" s="29"/>
      <c r="B473" s="3" t="s">
        <v>87</v>
      </c>
      <c r="C473" s="28"/>
      <c r="D473" s="13" t="s">
        <v>777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278</v>
      </c>
      <c r="C474" s="28"/>
      <c r="D474" s="13" t="s">
        <v>777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279</v>
      </c>
      <c r="C475" s="46"/>
      <c r="D475" s="44" t="s">
        <v>280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760</v>
      </c>
      <c r="BM477" s="27" t="s">
        <v>282</v>
      </c>
    </row>
    <row r="478" spans="1:65" ht="15">
      <c r="A478" s="24" t="s">
        <v>12</v>
      </c>
      <c r="B478" s="18" t="s">
        <v>114</v>
      </c>
      <c r="C478" s="15" t="s">
        <v>115</v>
      </c>
      <c r="D478" s="16" t="s">
        <v>352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245</v>
      </c>
      <c r="C479" s="9" t="s">
        <v>245</v>
      </c>
      <c r="D479" s="10" t="s">
        <v>116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362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6.99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7.13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10</v>
      </c>
    </row>
    <row r="484" spans="1:65">
      <c r="A484" s="29"/>
      <c r="B484" s="20" t="s">
        <v>275</v>
      </c>
      <c r="C484" s="12"/>
      <c r="D484" s="22">
        <v>7.0600000000000005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276</v>
      </c>
      <c r="C485" s="28"/>
      <c r="D485" s="11">
        <v>7.0600000000000005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7.06</v>
      </c>
    </row>
    <row r="486" spans="1:65">
      <c r="A486" s="29"/>
      <c r="B486" s="3" t="s">
        <v>277</v>
      </c>
      <c r="C486" s="28"/>
      <c r="D486" s="23">
        <v>9.8994949366116428E-2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55</v>
      </c>
    </row>
    <row r="487" spans="1:65">
      <c r="A487" s="29"/>
      <c r="B487" s="3" t="s">
        <v>87</v>
      </c>
      <c r="C487" s="28"/>
      <c r="D487" s="13">
        <v>1.4021947502282779E-2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278</v>
      </c>
      <c r="C488" s="28"/>
      <c r="D488" s="13">
        <v>2.2204460492503131E-16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279</v>
      </c>
      <c r="C489" s="46"/>
      <c r="D489" s="44" t="s">
        <v>280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761</v>
      </c>
      <c r="BM491" s="27" t="s">
        <v>282</v>
      </c>
    </row>
    <row r="492" spans="1:65" ht="15">
      <c r="A492" s="24" t="s">
        <v>15</v>
      </c>
      <c r="B492" s="18" t="s">
        <v>114</v>
      </c>
      <c r="C492" s="15" t="s">
        <v>115</v>
      </c>
      <c r="D492" s="16" t="s">
        <v>352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245</v>
      </c>
      <c r="C493" s="9" t="s">
        <v>245</v>
      </c>
      <c r="D493" s="10" t="s">
        <v>116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362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3.4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3.4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11</v>
      </c>
    </row>
    <row r="498" spans="1:65">
      <c r="A498" s="29"/>
      <c r="B498" s="20" t="s">
        <v>275</v>
      </c>
      <c r="C498" s="12"/>
      <c r="D498" s="22">
        <v>3.4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276</v>
      </c>
      <c r="C499" s="28"/>
      <c r="D499" s="11">
        <v>3.4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3.4</v>
      </c>
    </row>
    <row r="500" spans="1:65">
      <c r="A500" s="29"/>
      <c r="B500" s="3" t="s">
        <v>277</v>
      </c>
      <c r="C500" s="28"/>
      <c r="D500" s="23">
        <v>0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56</v>
      </c>
    </row>
    <row r="501" spans="1:65">
      <c r="A501" s="29"/>
      <c r="B501" s="3" t="s">
        <v>87</v>
      </c>
      <c r="C501" s="28"/>
      <c r="D501" s="13">
        <v>0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278</v>
      </c>
      <c r="C502" s="28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279</v>
      </c>
      <c r="C503" s="46"/>
      <c r="D503" s="44" t="s">
        <v>280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762</v>
      </c>
      <c r="BM505" s="27" t="s">
        <v>282</v>
      </c>
    </row>
    <row r="506" spans="1:65" ht="15">
      <c r="A506" s="24" t="s">
        <v>18</v>
      </c>
      <c r="B506" s="18" t="s">
        <v>114</v>
      </c>
      <c r="C506" s="15" t="s">
        <v>115</v>
      </c>
      <c r="D506" s="16" t="s">
        <v>352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245</v>
      </c>
      <c r="C507" s="9" t="s">
        <v>245</v>
      </c>
      <c r="D507" s="10" t="s">
        <v>116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362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1">
        <v>194</v>
      </c>
      <c r="E510" s="222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  <c r="S510" s="223"/>
      <c r="T510" s="223"/>
      <c r="U510" s="223"/>
      <c r="V510" s="223"/>
      <c r="W510" s="223"/>
      <c r="X510" s="223"/>
      <c r="Y510" s="223"/>
      <c r="Z510" s="223"/>
      <c r="AA510" s="223"/>
      <c r="AB510" s="223"/>
      <c r="AC510" s="223"/>
      <c r="AD510" s="223"/>
      <c r="AE510" s="223"/>
      <c r="AF510" s="223"/>
      <c r="AG510" s="223"/>
      <c r="AH510" s="223"/>
      <c r="AI510" s="223"/>
      <c r="AJ510" s="223"/>
      <c r="AK510" s="223"/>
      <c r="AL510" s="223"/>
      <c r="AM510" s="223"/>
      <c r="AN510" s="223"/>
      <c r="AO510" s="223"/>
      <c r="AP510" s="223"/>
      <c r="AQ510" s="223"/>
      <c r="AR510" s="223"/>
      <c r="AS510" s="223"/>
      <c r="AT510" s="223"/>
      <c r="AU510" s="223"/>
      <c r="AV510" s="223"/>
      <c r="AW510" s="223"/>
      <c r="AX510" s="223"/>
      <c r="AY510" s="223"/>
      <c r="AZ510" s="223"/>
      <c r="BA510" s="223"/>
      <c r="BB510" s="223"/>
      <c r="BC510" s="223"/>
      <c r="BD510" s="223"/>
      <c r="BE510" s="223"/>
      <c r="BF510" s="223"/>
      <c r="BG510" s="223"/>
      <c r="BH510" s="223"/>
      <c r="BI510" s="223"/>
      <c r="BJ510" s="223"/>
      <c r="BK510" s="223"/>
      <c r="BL510" s="223"/>
      <c r="BM510" s="224">
        <v>1</v>
      </c>
    </row>
    <row r="511" spans="1:65">
      <c r="A511" s="29"/>
      <c r="B511" s="19">
        <v>1</v>
      </c>
      <c r="C511" s="9">
        <v>2</v>
      </c>
      <c r="D511" s="225">
        <v>192</v>
      </c>
      <c r="E511" s="222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  <c r="S511" s="223"/>
      <c r="T511" s="223"/>
      <c r="U511" s="223"/>
      <c r="V511" s="223"/>
      <c r="W511" s="223"/>
      <c r="X511" s="223"/>
      <c r="Y511" s="223"/>
      <c r="Z511" s="223"/>
      <c r="AA511" s="223"/>
      <c r="AB511" s="223"/>
      <c r="AC511" s="223"/>
      <c r="AD511" s="223"/>
      <c r="AE511" s="223"/>
      <c r="AF511" s="223"/>
      <c r="AG511" s="223"/>
      <c r="AH511" s="223"/>
      <c r="AI511" s="223"/>
      <c r="AJ511" s="223"/>
      <c r="AK511" s="223"/>
      <c r="AL511" s="223"/>
      <c r="AM511" s="223"/>
      <c r="AN511" s="223"/>
      <c r="AO511" s="223"/>
      <c r="AP511" s="223"/>
      <c r="AQ511" s="223"/>
      <c r="AR511" s="223"/>
      <c r="AS511" s="223"/>
      <c r="AT511" s="223"/>
      <c r="AU511" s="223"/>
      <c r="AV511" s="223"/>
      <c r="AW511" s="223"/>
      <c r="AX511" s="223"/>
      <c r="AY511" s="223"/>
      <c r="AZ511" s="223"/>
      <c r="BA511" s="223"/>
      <c r="BB511" s="223"/>
      <c r="BC511" s="223"/>
      <c r="BD511" s="223"/>
      <c r="BE511" s="223"/>
      <c r="BF511" s="223"/>
      <c r="BG511" s="223"/>
      <c r="BH511" s="223"/>
      <c r="BI511" s="223"/>
      <c r="BJ511" s="223"/>
      <c r="BK511" s="223"/>
      <c r="BL511" s="223"/>
      <c r="BM511" s="224">
        <v>12</v>
      </c>
    </row>
    <row r="512" spans="1:65">
      <c r="A512" s="29"/>
      <c r="B512" s="20" t="s">
        <v>275</v>
      </c>
      <c r="C512" s="12"/>
      <c r="D512" s="227">
        <v>193</v>
      </c>
      <c r="E512" s="222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  <c r="S512" s="223"/>
      <c r="T512" s="223"/>
      <c r="U512" s="223"/>
      <c r="V512" s="223"/>
      <c r="W512" s="223"/>
      <c r="X512" s="223"/>
      <c r="Y512" s="223"/>
      <c r="Z512" s="223"/>
      <c r="AA512" s="223"/>
      <c r="AB512" s="223"/>
      <c r="AC512" s="223"/>
      <c r="AD512" s="223"/>
      <c r="AE512" s="223"/>
      <c r="AF512" s="223"/>
      <c r="AG512" s="223"/>
      <c r="AH512" s="223"/>
      <c r="AI512" s="223"/>
      <c r="AJ512" s="223"/>
      <c r="AK512" s="223"/>
      <c r="AL512" s="223"/>
      <c r="AM512" s="223"/>
      <c r="AN512" s="223"/>
      <c r="AO512" s="223"/>
      <c r="AP512" s="223"/>
      <c r="AQ512" s="223"/>
      <c r="AR512" s="223"/>
      <c r="AS512" s="223"/>
      <c r="AT512" s="223"/>
      <c r="AU512" s="223"/>
      <c r="AV512" s="223"/>
      <c r="AW512" s="223"/>
      <c r="AX512" s="223"/>
      <c r="AY512" s="223"/>
      <c r="AZ512" s="223"/>
      <c r="BA512" s="223"/>
      <c r="BB512" s="223"/>
      <c r="BC512" s="223"/>
      <c r="BD512" s="223"/>
      <c r="BE512" s="223"/>
      <c r="BF512" s="223"/>
      <c r="BG512" s="223"/>
      <c r="BH512" s="223"/>
      <c r="BI512" s="223"/>
      <c r="BJ512" s="223"/>
      <c r="BK512" s="223"/>
      <c r="BL512" s="223"/>
      <c r="BM512" s="224">
        <v>16</v>
      </c>
    </row>
    <row r="513" spans="1:65">
      <c r="A513" s="29"/>
      <c r="B513" s="3" t="s">
        <v>276</v>
      </c>
      <c r="C513" s="28"/>
      <c r="D513" s="225">
        <v>193</v>
      </c>
      <c r="E513" s="222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  <c r="S513" s="223"/>
      <c r="T513" s="223"/>
      <c r="U513" s="223"/>
      <c r="V513" s="223"/>
      <c r="W513" s="223"/>
      <c r="X513" s="223"/>
      <c r="Y513" s="223"/>
      <c r="Z513" s="223"/>
      <c r="AA513" s="223"/>
      <c r="AB513" s="223"/>
      <c r="AC513" s="223"/>
      <c r="AD513" s="223"/>
      <c r="AE513" s="223"/>
      <c r="AF513" s="223"/>
      <c r="AG513" s="223"/>
      <c r="AH513" s="223"/>
      <c r="AI513" s="223"/>
      <c r="AJ513" s="223"/>
      <c r="AK513" s="223"/>
      <c r="AL513" s="223"/>
      <c r="AM513" s="223"/>
      <c r="AN513" s="223"/>
      <c r="AO513" s="223"/>
      <c r="AP513" s="223"/>
      <c r="AQ513" s="223"/>
      <c r="AR513" s="223"/>
      <c r="AS513" s="223"/>
      <c r="AT513" s="223"/>
      <c r="AU513" s="223"/>
      <c r="AV513" s="223"/>
      <c r="AW513" s="223"/>
      <c r="AX513" s="223"/>
      <c r="AY513" s="223"/>
      <c r="AZ513" s="223"/>
      <c r="BA513" s="223"/>
      <c r="BB513" s="223"/>
      <c r="BC513" s="223"/>
      <c r="BD513" s="223"/>
      <c r="BE513" s="223"/>
      <c r="BF513" s="223"/>
      <c r="BG513" s="223"/>
      <c r="BH513" s="223"/>
      <c r="BI513" s="223"/>
      <c r="BJ513" s="223"/>
      <c r="BK513" s="223"/>
      <c r="BL513" s="223"/>
      <c r="BM513" s="224">
        <v>193</v>
      </c>
    </row>
    <row r="514" spans="1:65">
      <c r="A514" s="29"/>
      <c r="B514" s="3" t="s">
        <v>277</v>
      </c>
      <c r="C514" s="28"/>
      <c r="D514" s="225">
        <v>1.4142135623730951</v>
      </c>
      <c r="E514" s="222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  <c r="S514" s="223"/>
      <c r="T514" s="223"/>
      <c r="U514" s="223"/>
      <c r="V514" s="223"/>
      <c r="W514" s="223"/>
      <c r="X514" s="223"/>
      <c r="Y514" s="223"/>
      <c r="Z514" s="223"/>
      <c r="AA514" s="223"/>
      <c r="AB514" s="223"/>
      <c r="AC514" s="223"/>
      <c r="AD514" s="223"/>
      <c r="AE514" s="223"/>
      <c r="AF514" s="223"/>
      <c r="AG514" s="223"/>
      <c r="AH514" s="223"/>
      <c r="AI514" s="223"/>
      <c r="AJ514" s="223"/>
      <c r="AK514" s="223"/>
      <c r="AL514" s="223"/>
      <c r="AM514" s="223"/>
      <c r="AN514" s="223"/>
      <c r="AO514" s="223"/>
      <c r="AP514" s="223"/>
      <c r="AQ514" s="223"/>
      <c r="AR514" s="223"/>
      <c r="AS514" s="223"/>
      <c r="AT514" s="223"/>
      <c r="AU514" s="223"/>
      <c r="AV514" s="223"/>
      <c r="AW514" s="223"/>
      <c r="AX514" s="223"/>
      <c r="AY514" s="223"/>
      <c r="AZ514" s="223"/>
      <c r="BA514" s="223"/>
      <c r="BB514" s="223"/>
      <c r="BC514" s="223"/>
      <c r="BD514" s="223"/>
      <c r="BE514" s="223"/>
      <c r="BF514" s="223"/>
      <c r="BG514" s="223"/>
      <c r="BH514" s="223"/>
      <c r="BI514" s="223"/>
      <c r="BJ514" s="223"/>
      <c r="BK514" s="223"/>
      <c r="BL514" s="223"/>
      <c r="BM514" s="224">
        <v>57</v>
      </c>
    </row>
    <row r="515" spans="1:65">
      <c r="A515" s="29"/>
      <c r="B515" s="3" t="s">
        <v>87</v>
      </c>
      <c r="C515" s="28"/>
      <c r="D515" s="13">
        <v>7.3275314112595602E-3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278</v>
      </c>
      <c r="C516" s="28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279</v>
      </c>
      <c r="C517" s="46"/>
      <c r="D517" s="44" t="s">
        <v>280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763</v>
      </c>
      <c r="BM519" s="27" t="s">
        <v>282</v>
      </c>
    </row>
    <row r="520" spans="1:65" ht="15">
      <c r="A520" s="24" t="s">
        <v>21</v>
      </c>
      <c r="B520" s="18" t="s">
        <v>114</v>
      </c>
      <c r="C520" s="15" t="s">
        <v>115</v>
      </c>
      <c r="D520" s="16" t="s">
        <v>352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245</v>
      </c>
      <c r="C521" s="9" t="s">
        <v>245</v>
      </c>
      <c r="D521" s="10" t="s">
        <v>116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362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1.35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1.36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13</v>
      </c>
    </row>
    <row r="526" spans="1:65">
      <c r="A526" s="29"/>
      <c r="B526" s="20" t="s">
        <v>275</v>
      </c>
      <c r="C526" s="12"/>
      <c r="D526" s="22">
        <v>1.355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276</v>
      </c>
      <c r="C527" s="28"/>
      <c r="D527" s="11">
        <v>1.355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1.355</v>
      </c>
    </row>
    <row r="528" spans="1:65">
      <c r="A528" s="29"/>
      <c r="B528" s="3" t="s">
        <v>277</v>
      </c>
      <c r="C528" s="28"/>
      <c r="D528" s="23">
        <v>7.0710678118654814E-3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58</v>
      </c>
    </row>
    <row r="529" spans="1:65">
      <c r="A529" s="29"/>
      <c r="B529" s="3" t="s">
        <v>87</v>
      </c>
      <c r="C529" s="28"/>
      <c r="D529" s="13">
        <v>5.2185002301590273E-3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278</v>
      </c>
      <c r="C530" s="28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279</v>
      </c>
      <c r="C531" s="46"/>
      <c r="D531" s="44" t="s">
        <v>280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764</v>
      </c>
      <c r="BM533" s="27" t="s">
        <v>282</v>
      </c>
    </row>
    <row r="534" spans="1:65" ht="15">
      <c r="A534" s="24" t="s">
        <v>24</v>
      </c>
      <c r="B534" s="18" t="s">
        <v>114</v>
      </c>
      <c r="C534" s="15" t="s">
        <v>115</v>
      </c>
      <c r="D534" s="16" t="s">
        <v>352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245</v>
      </c>
      <c r="C535" s="9" t="s">
        <v>245</v>
      </c>
      <c r="D535" s="10" t="s">
        <v>116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362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0.71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0.71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14</v>
      </c>
    </row>
    <row r="540" spans="1:65">
      <c r="A540" s="29"/>
      <c r="B540" s="20" t="s">
        <v>275</v>
      </c>
      <c r="C540" s="12"/>
      <c r="D540" s="22">
        <v>0.71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276</v>
      </c>
      <c r="C541" s="28"/>
      <c r="D541" s="11">
        <v>0.71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0.71</v>
      </c>
    </row>
    <row r="542" spans="1:65">
      <c r="A542" s="29"/>
      <c r="B542" s="3" t="s">
        <v>277</v>
      </c>
      <c r="C542" s="28"/>
      <c r="D542" s="23">
        <v>0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59</v>
      </c>
    </row>
    <row r="543" spans="1:65">
      <c r="A543" s="29"/>
      <c r="B543" s="3" t="s">
        <v>87</v>
      </c>
      <c r="C543" s="28"/>
      <c r="D543" s="13">
        <v>0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278</v>
      </c>
      <c r="C544" s="28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279</v>
      </c>
      <c r="C545" s="46"/>
      <c r="D545" s="44" t="s">
        <v>280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765</v>
      </c>
      <c r="BM547" s="27" t="s">
        <v>282</v>
      </c>
    </row>
    <row r="548" spans="1:65" ht="15">
      <c r="A548" s="24" t="s">
        <v>27</v>
      </c>
      <c r="B548" s="18" t="s">
        <v>114</v>
      </c>
      <c r="C548" s="15" t="s">
        <v>115</v>
      </c>
      <c r="D548" s="16" t="s">
        <v>352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245</v>
      </c>
      <c r="C549" s="9" t="s">
        <v>245</v>
      </c>
      <c r="D549" s="10" t="s">
        <v>116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362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1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1.2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54</v>
      </c>
    </row>
    <row r="554" spans="1:65">
      <c r="A554" s="29"/>
      <c r="B554" s="20" t="s">
        <v>275</v>
      </c>
      <c r="C554" s="12"/>
      <c r="D554" s="22">
        <v>1.1000000000000001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276</v>
      </c>
      <c r="C555" s="28"/>
      <c r="D555" s="11">
        <v>1.1000000000000001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1.1000000000000001</v>
      </c>
    </row>
    <row r="556" spans="1:65">
      <c r="A556" s="29"/>
      <c r="B556" s="3" t="s">
        <v>277</v>
      </c>
      <c r="C556" s="28"/>
      <c r="D556" s="23">
        <v>0.14142135623730948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60</v>
      </c>
    </row>
    <row r="557" spans="1:65">
      <c r="A557" s="29"/>
      <c r="B557" s="3" t="s">
        <v>87</v>
      </c>
      <c r="C557" s="28"/>
      <c r="D557" s="13">
        <v>0.12856486930664496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278</v>
      </c>
      <c r="C558" s="28"/>
      <c r="D558" s="13">
        <v>0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279</v>
      </c>
      <c r="C559" s="46"/>
      <c r="D559" s="44" t="s">
        <v>280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766</v>
      </c>
      <c r="BM561" s="27" t="s">
        <v>282</v>
      </c>
    </row>
    <row r="562" spans="1:65" ht="15">
      <c r="A562" s="24" t="s">
        <v>30</v>
      </c>
      <c r="B562" s="18" t="s">
        <v>114</v>
      </c>
      <c r="C562" s="15" t="s">
        <v>115</v>
      </c>
      <c r="D562" s="16" t="s">
        <v>352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245</v>
      </c>
      <c r="C563" s="9" t="s">
        <v>245</v>
      </c>
      <c r="D563" s="10" t="s">
        <v>116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362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1">
        <v>14</v>
      </c>
      <c r="E566" s="213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4"/>
      <c r="T566" s="214"/>
      <c r="U566" s="214"/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/>
      <c r="AF566" s="214"/>
      <c r="AG566" s="214"/>
      <c r="AH566" s="214"/>
      <c r="AI566" s="214"/>
      <c r="AJ566" s="214"/>
      <c r="AK566" s="214"/>
      <c r="AL566" s="214"/>
      <c r="AM566" s="214"/>
      <c r="AN566" s="214"/>
      <c r="AO566" s="214"/>
      <c r="AP566" s="214"/>
      <c r="AQ566" s="214"/>
      <c r="AR566" s="214"/>
      <c r="AS566" s="214"/>
      <c r="AT566" s="214"/>
      <c r="AU566" s="214"/>
      <c r="AV566" s="214"/>
      <c r="AW566" s="214"/>
      <c r="AX566" s="214"/>
      <c r="AY566" s="214"/>
      <c r="AZ566" s="214"/>
      <c r="BA566" s="214"/>
      <c r="BB566" s="214"/>
      <c r="BC566" s="214"/>
      <c r="BD566" s="214"/>
      <c r="BE566" s="214"/>
      <c r="BF566" s="214"/>
      <c r="BG566" s="214"/>
      <c r="BH566" s="214"/>
      <c r="BI566" s="214"/>
      <c r="BJ566" s="214"/>
      <c r="BK566" s="214"/>
      <c r="BL566" s="214"/>
      <c r="BM566" s="215">
        <v>1</v>
      </c>
    </row>
    <row r="567" spans="1:65">
      <c r="A567" s="29"/>
      <c r="B567" s="19">
        <v>1</v>
      </c>
      <c r="C567" s="9">
        <v>2</v>
      </c>
      <c r="D567" s="216">
        <v>14.5</v>
      </c>
      <c r="E567" s="213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4"/>
      <c r="T567" s="214"/>
      <c r="U567" s="21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/>
      <c r="AF567" s="214"/>
      <c r="AG567" s="214"/>
      <c r="AH567" s="214"/>
      <c r="AI567" s="214"/>
      <c r="AJ567" s="214"/>
      <c r="AK567" s="214"/>
      <c r="AL567" s="214"/>
      <c r="AM567" s="214"/>
      <c r="AN567" s="214"/>
      <c r="AO567" s="214"/>
      <c r="AP567" s="214"/>
      <c r="AQ567" s="214"/>
      <c r="AR567" s="214"/>
      <c r="AS567" s="214"/>
      <c r="AT567" s="214"/>
      <c r="AU567" s="214"/>
      <c r="AV567" s="214"/>
      <c r="AW567" s="214"/>
      <c r="AX567" s="214"/>
      <c r="AY567" s="214"/>
      <c r="AZ567" s="214"/>
      <c r="BA567" s="214"/>
      <c r="BB567" s="214"/>
      <c r="BC567" s="214"/>
      <c r="BD567" s="214"/>
      <c r="BE567" s="214"/>
      <c r="BF567" s="214"/>
      <c r="BG567" s="214"/>
      <c r="BH567" s="214"/>
      <c r="BI567" s="214"/>
      <c r="BJ567" s="214"/>
      <c r="BK567" s="214"/>
      <c r="BL567" s="214"/>
      <c r="BM567" s="215">
        <v>15</v>
      </c>
    </row>
    <row r="568" spans="1:65">
      <c r="A568" s="29"/>
      <c r="B568" s="20" t="s">
        <v>275</v>
      </c>
      <c r="C568" s="12"/>
      <c r="D568" s="220">
        <v>14.25</v>
      </c>
      <c r="E568" s="213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/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  <c r="BI568" s="214"/>
      <c r="BJ568" s="214"/>
      <c r="BK568" s="214"/>
      <c r="BL568" s="214"/>
      <c r="BM568" s="215">
        <v>16</v>
      </c>
    </row>
    <row r="569" spans="1:65">
      <c r="A569" s="29"/>
      <c r="B569" s="3" t="s">
        <v>276</v>
      </c>
      <c r="C569" s="28"/>
      <c r="D569" s="216">
        <v>14.25</v>
      </c>
      <c r="E569" s="213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/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  <c r="BI569" s="214"/>
      <c r="BJ569" s="214"/>
      <c r="BK569" s="214"/>
      <c r="BL569" s="214"/>
      <c r="BM569" s="215">
        <v>14.25</v>
      </c>
    </row>
    <row r="570" spans="1:65">
      <c r="A570" s="29"/>
      <c r="B570" s="3" t="s">
        <v>277</v>
      </c>
      <c r="C570" s="28"/>
      <c r="D570" s="216">
        <v>0.35355339059327379</v>
      </c>
      <c r="E570" s="213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  <c r="BI570" s="214"/>
      <c r="BJ570" s="214"/>
      <c r="BK570" s="214"/>
      <c r="BL570" s="214"/>
      <c r="BM570" s="215">
        <v>61</v>
      </c>
    </row>
    <row r="571" spans="1:65">
      <c r="A571" s="29"/>
      <c r="B571" s="3" t="s">
        <v>87</v>
      </c>
      <c r="C571" s="28"/>
      <c r="D571" s="13">
        <v>2.4810764252159563E-2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278</v>
      </c>
      <c r="C572" s="28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279</v>
      </c>
      <c r="C573" s="46"/>
      <c r="D573" s="44" t="s">
        <v>280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767</v>
      </c>
      <c r="BM575" s="27" t="s">
        <v>282</v>
      </c>
    </row>
    <row r="576" spans="1:65" ht="15">
      <c r="A576" s="24" t="s">
        <v>63</v>
      </c>
      <c r="B576" s="18" t="s">
        <v>114</v>
      </c>
      <c r="C576" s="15" t="s">
        <v>115</v>
      </c>
      <c r="D576" s="16" t="s">
        <v>352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245</v>
      </c>
      <c r="C577" s="9" t="s">
        <v>245</v>
      </c>
      <c r="D577" s="10" t="s">
        <v>116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362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2">
        <v>0.124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6">
        <v>1</v>
      </c>
    </row>
    <row r="581" spans="1:65">
      <c r="A581" s="29"/>
      <c r="B581" s="19">
        <v>1</v>
      </c>
      <c r="C581" s="9">
        <v>2</v>
      </c>
      <c r="D581" s="23">
        <v>0.128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6">
        <v>16</v>
      </c>
    </row>
    <row r="582" spans="1:65">
      <c r="A582" s="29"/>
      <c r="B582" s="20" t="s">
        <v>275</v>
      </c>
      <c r="C582" s="12"/>
      <c r="D582" s="210">
        <v>0.126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6">
        <v>16</v>
      </c>
    </row>
    <row r="583" spans="1:65">
      <c r="A583" s="29"/>
      <c r="B583" s="3" t="s">
        <v>276</v>
      </c>
      <c r="C583" s="28"/>
      <c r="D583" s="23">
        <v>0.126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6">
        <v>0.126</v>
      </c>
    </row>
    <row r="584" spans="1:65">
      <c r="A584" s="29"/>
      <c r="B584" s="3" t="s">
        <v>277</v>
      </c>
      <c r="C584" s="28"/>
      <c r="D584" s="23">
        <v>2.8284271247461927E-3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6">
        <v>62</v>
      </c>
    </row>
    <row r="585" spans="1:65">
      <c r="A585" s="29"/>
      <c r="B585" s="3" t="s">
        <v>87</v>
      </c>
      <c r="C585" s="28"/>
      <c r="D585" s="13">
        <v>2.244783432338248E-2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278</v>
      </c>
      <c r="C586" s="28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279</v>
      </c>
      <c r="C587" s="46"/>
      <c r="D587" s="44" t="s">
        <v>280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768</v>
      </c>
      <c r="BM589" s="27" t="s">
        <v>282</v>
      </c>
    </row>
    <row r="590" spans="1:65" ht="15">
      <c r="A590" s="24" t="s">
        <v>64</v>
      </c>
      <c r="B590" s="18" t="s">
        <v>114</v>
      </c>
      <c r="C590" s="15" t="s">
        <v>115</v>
      </c>
      <c r="D590" s="16" t="s">
        <v>352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245</v>
      </c>
      <c r="C591" s="9" t="s">
        <v>245</v>
      </c>
      <c r="D591" s="10" t="s">
        <v>116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362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17</v>
      </c>
    </row>
    <row r="596" spans="1:65">
      <c r="A596" s="29"/>
      <c r="B596" s="20" t="s">
        <v>275</v>
      </c>
      <c r="C596" s="12"/>
      <c r="D596" s="22">
        <v>0.6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276</v>
      </c>
      <c r="C597" s="28"/>
      <c r="D597" s="11">
        <v>0.6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277</v>
      </c>
      <c r="C598" s="28"/>
      <c r="D598" s="23">
        <v>0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63</v>
      </c>
    </row>
    <row r="599" spans="1:65">
      <c r="A599" s="29"/>
      <c r="B599" s="3" t="s">
        <v>87</v>
      </c>
      <c r="C599" s="28"/>
      <c r="D599" s="13">
        <v>0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278</v>
      </c>
      <c r="C600" s="28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279</v>
      </c>
      <c r="C601" s="46"/>
      <c r="D601" s="44" t="s">
        <v>280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769</v>
      </c>
      <c r="BM603" s="27" t="s">
        <v>282</v>
      </c>
    </row>
    <row r="604" spans="1:65" ht="15">
      <c r="A604" s="24" t="s">
        <v>65</v>
      </c>
      <c r="B604" s="18" t="s">
        <v>114</v>
      </c>
      <c r="C604" s="15" t="s">
        <v>115</v>
      </c>
      <c r="D604" s="16" t="s">
        <v>352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245</v>
      </c>
      <c r="C605" s="9" t="s">
        <v>245</v>
      </c>
      <c r="D605" s="10" t="s">
        <v>116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362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0.11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0.11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18</v>
      </c>
    </row>
    <row r="610" spans="1:65">
      <c r="A610" s="29"/>
      <c r="B610" s="20" t="s">
        <v>275</v>
      </c>
      <c r="C610" s="12"/>
      <c r="D610" s="22">
        <v>0.11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276</v>
      </c>
      <c r="C611" s="28"/>
      <c r="D611" s="11">
        <v>0.11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0.11</v>
      </c>
    </row>
    <row r="612" spans="1:65">
      <c r="A612" s="29"/>
      <c r="B612" s="3" t="s">
        <v>277</v>
      </c>
      <c r="C612" s="28"/>
      <c r="D612" s="23">
        <v>0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64</v>
      </c>
    </row>
    <row r="613" spans="1:65">
      <c r="A613" s="29"/>
      <c r="B613" s="3" t="s">
        <v>87</v>
      </c>
      <c r="C613" s="28"/>
      <c r="D613" s="13">
        <v>0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278</v>
      </c>
      <c r="C614" s="28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279</v>
      </c>
      <c r="C615" s="46"/>
      <c r="D615" s="44" t="s">
        <v>280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770</v>
      </c>
      <c r="BM617" s="27" t="s">
        <v>282</v>
      </c>
    </row>
    <row r="618" spans="1:65" ht="15">
      <c r="A618" s="24" t="s">
        <v>32</v>
      </c>
      <c r="B618" s="18" t="s">
        <v>114</v>
      </c>
      <c r="C618" s="15" t="s">
        <v>115</v>
      </c>
      <c r="D618" s="16" t="s">
        <v>352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245</v>
      </c>
      <c r="C619" s="9" t="s">
        <v>245</v>
      </c>
      <c r="D619" s="10" t="s">
        <v>116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362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5.09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5.03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19</v>
      </c>
    </row>
    <row r="624" spans="1:65">
      <c r="A624" s="29"/>
      <c r="B624" s="20" t="s">
        <v>275</v>
      </c>
      <c r="C624" s="12"/>
      <c r="D624" s="22">
        <v>5.0600000000000005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276</v>
      </c>
      <c r="C625" s="28"/>
      <c r="D625" s="11">
        <v>5.0600000000000005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5.0599999999999996</v>
      </c>
    </row>
    <row r="626" spans="1:65">
      <c r="A626" s="29"/>
      <c r="B626" s="3" t="s">
        <v>277</v>
      </c>
      <c r="C626" s="28"/>
      <c r="D626" s="23">
        <v>4.2426406871192576E-2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65</v>
      </c>
    </row>
    <row r="627" spans="1:65">
      <c r="A627" s="29"/>
      <c r="B627" s="3" t="s">
        <v>87</v>
      </c>
      <c r="C627" s="28"/>
      <c r="D627" s="13">
        <v>8.3846653895637488E-3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278</v>
      </c>
      <c r="C628" s="28"/>
      <c r="D628" s="13">
        <v>2.2204460492503131E-16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279</v>
      </c>
      <c r="C629" s="46"/>
      <c r="D629" s="44" t="s">
        <v>280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771</v>
      </c>
      <c r="BM631" s="27" t="s">
        <v>282</v>
      </c>
    </row>
    <row r="632" spans="1:65" ht="15">
      <c r="A632" s="24" t="s">
        <v>66</v>
      </c>
      <c r="B632" s="18" t="s">
        <v>114</v>
      </c>
      <c r="C632" s="15" t="s">
        <v>115</v>
      </c>
      <c r="D632" s="16" t="s">
        <v>352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245</v>
      </c>
      <c r="C633" s="9" t="s">
        <v>245</v>
      </c>
      <c r="D633" s="10" t="s">
        <v>116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362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1</v>
      </c>
    </row>
    <row r="635" spans="1:65">
      <c r="A635" s="29"/>
      <c r="B635" s="19"/>
      <c r="C635" s="9"/>
      <c r="D635" s="25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8">
        <v>1</v>
      </c>
      <c r="C636" s="14">
        <v>1</v>
      </c>
      <c r="D636" s="211">
        <v>10.5</v>
      </c>
      <c r="E636" s="213"/>
      <c r="F636" s="214"/>
      <c r="G636" s="214"/>
      <c r="H636" s="214"/>
      <c r="I636" s="214"/>
      <c r="J636" s="214"/>
      <c r="K636" s="214"/>
      <c r="L636" s="214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5">
        <v>1</v>
      </c>
    </row>
    <row r="637" spans="1:65">
      <c r="A637" s="29"/>
      <c r="B637" s="19">
        <v>1</v>
      </c>
      <c r="C637" s="9">
        <v>2</v>
      </c>
      <c r="D637" s="216">
        <v>10.6</v>
      </c>
      <c r="E637" s="213"/>
      <c r="F637" s="214"/>
      <c r="G637" s="214"/>
      <c r="H637" s="214"/>
      <c r="I637" s="214"/>
      <c r="J637" s="214"/>
      <c r="K637" s="214"/>
      <c r="L637" s="214"/>
      <c r="M637" s="214"/>
      <c r="N637" s="214"/>
      <c r="O637" s="214"/>
      <c r="P637" s="214"/>
      <c r="Q637" s="214"/>
      <c r="R637" s="214"/>
      <c r="S637" s="214"/>
      <c r="T637" s="214"/>
      <c r="U637" s="214"/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/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4"/>
      <c r="AT637" s="214"/>
      <c r="AU637" s="214"/>
      <c r="AV637" s="214"/>
      <c r="AW637" s="214"/>
      <c r="AX637" s="214"/>
      <c r="AY637" s="214"/>
      <c r="AZ637" s="214"/>
      <c r="BA637" s="214"/>
      <c r="BB637" s="214"/>
      <c r="BC637" s="214"/>
      <c r="BD637" s="214"/>
      <c r="BE637" s="214"/>
      <c r="BF637" s="214"/>
      <c r="BG637" s="214"/>
      <c r="BH637" s="214"/>
      <c r="BI637" s="214"/>
      <c r="BJ637" s="214"/>
      <c r="BK637" s="214"/>
      <c r="BL637" s="214"/>
      <c r="BM637" s="215">
        <v>20</v>
      </c>
    </row>
    <row r="638" spans="1:65">
      <c r="A638" s="29"/>
      <c r="B638" s="20" t="s">
        <v>275</v>
      </c>
      <c r="C638" s="12"/>
      <c r="D638" s="220">
        <v>10.55</v>
      </c>
      <c r="E638" s="213"/>
      <c r="F638" s="214"/>
      <c r="G638" s="214"/>
      <c r="H638" s="214"/>
      <c r="I638" s="214"/>
      <c r="J638" s="214"/>
      <c r="K638" s="214"/>
      <c r="L638" s="214"/>
      <c r="M638" s="214"/>
      <c r="N638" s="214"/>
      <c r="O638" s="214"/>
      <c r="P638" s="214"/>
      <c r="Q638" s="214"/>
      <c r="R638" s="214"/>
      <c r="S638" s="214"/>
      <c r="T638" s="214"/>
      <c r="U638" s="21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/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14"/>
      <c r="AT638" s="214"/>
      <c r="AU638" s="214"/>
      <c r="AV638" s="214"/>
      <c r="AW638" s="214"/>
      <c r="AX638" s="214"/>
      <c r="AY638" s="214"/>
      <c r="AZ638" s="214"/>
      <c r="BA638" s="214"/>
      <c r="BB638" s="214"/>
      <c r="BC638" s="214"/>
      <c r="BD638" s="214"/>
      <c r="BE638" s="214"/>
      <c r="BF638" s="214"/>
      <c r="BG638" s="214"/>
      <c r="BH638" s="214"/>
      <c r="BI638" s="214"/>
      <c r="BJ638" s="214"/>
      <c r="BK638" s="214"/>
      <c r="BL638" s="214"/>
      <c r="BM638" s="215">
        <v>16</v>
      </c>
    </row>
    <row r="639" spans="1:65">
      <c r="A639" s="29"/>
      <c r="B639" s="3" t="s">
        <v>276</v>
      </c>
      <c r="C639" s="28"/>
      <c r="D639" s="216">
        <v>10.55</v>
      </c>
      <c r="E639" s="213"/>
      <c r="F639" s="214"/>
      <c r="G639" s="214"/>
      <c r="H639" s="214"/>
      <c r="I639" s="214"/>
      <c r="J639" s="214"/>
      <c r="K639" s="214"/>
      <c r="L639" s="214"/>
      <c r="M639" s="214"/>
      <c r="N639" s="214"/>
      <c r="O639" s="214"/>
      <c r="P639" s="214"/>
      <c r="Q639" s="214"/>
      <c r="R639" s="214"/>
      <c r="S639" s="214"/>
      <c r="T639" s="214"/>
      <c r="U639" s="214"/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/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14"/>
      <c r="AT639" s="214"/>
      <c r="AU639" s="214"/>
      <c r="AV639" s="214"/>
      <c r="AW639" s="214"/>
      <c r="AX639" s="214"/>
      <c r="AY639" s="214"/>
      <c r="AZ639" s="214"/>
      <c r="BA639" s="214"/>
      <c r="BB639" s="214"/>
      <c r="BC639" s="214"/>
      <c r="BD639" s="214"/>
      <c r="BE639" s="214"/>
      <c r="BF639" s="214"/>
      <c r="BG639" s="214"/>
      <c r="BH639" s="214"/>
      <c r="BI639" s="214"/>
      <c r="BJ639" s="214"/>
      <c r="BK639" s="214"/>
      <c r="BL639" s="214"/>
      <c r="BM639" s="215">
        <v>10.55</v>
      </c>
    </row>
    <row r="640" spans="1:65">
      <c r="A640" s="29"/>
      <c r="B640" s="3" t="s">
        <v>277</v>
      </c>
      <c r="C640" s="28"/>
      <c r="D640" s="216">
        <v>7.0710678118654502E-2</v>
      </c>
      <c r="E640" s="213"/>
      <c r="F640" s="214"/>
      <c r="G640" s="214"/>
      <c r="H640" s="214"/>
      <c r="I640" s="214"/>
      <c r="J640" s="214"/>
      <c r="K640" s="214"/>
      <c r="L640" s="214"/>
      <c r="M640" s="214"/>
      <c r="N640" s="214"/>
      <c r="O640" s="214"/>
      <c r="P640" s="214"/>
      <c r="Q640" s="214"/>
      <c r="R640" s="214"/>
      <c r="S640" s="214"/>
      <c r="T640" s="214"/>
      <c r="U640" s="21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/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4"/>
      <c r="BB640" s="214"/>
      <c r="BC640" s="214"/>
      <c r="BD640" s="214"/>
      <c r="BE640" s="214"/>
      <c r="BF640" s="214"/>
      <c r="BG640" s="214"/>
      <c r="BH640" s="214"/>
      <c r="BI640" s="214"/>
      <c r="BJ640" s="214"/>
      <c r="BK640" s="214"/>
      <c r="BL640" s="214"/>
      <c r="BM640" s="215">
        <v>66</v>
      </c>
    </row>
    <row r="641" spans="1:65">
      <c r="A641" s="29"/>
      <c r="B641" s="3" t="s">
        <v>87</v>
      </c>
      <c r="C641" s="28"/>
      <c r="D641" s="13">
        <v>6.7024339448961611E-3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278</v>
      </c>
      <c r="C642" s="28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279</v>
      </c>
      <c r="C643" s="46"/>
      <c r="D643" s="44" t="s">
        <v>280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772</v>
      </c>
      <c r="BM645" s="27" t="s">
        <v>282</v>
      </c>
    </row>
    <row r="646" spans="1:65" ht="15">
      <c r="A646" s="24" t="s">
        <v>35</v>
      </c>
      <c r="B646" s="18" t="s">
        <v>114</v>
      </c>
      <c r="C646" s="15" t="s">
        <v>115</v>
      </c>
      <c r="D646" s="16" t="s">
        <v>352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245</v>
      </c>
      <c r="C647" s="9" t="s">
        <v>245</v>
      </c>
      <c r="D647" s="10" t="s">
        <v>116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362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3</v>
      </c>
      <c r="E650" s="15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3</v>
      </c>
      <c r="E651" s="15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21</v>
      </c>
    </row>
    <row r="652" spans="1:65">
      <c r="A652" s="29"/>
      <c r="B652" s="20" t="s">
        <v>275</v>
      </c>
      <c r="C652" s="12"/>
      <c r="D652" s="22">
        <v>3</v>
      </c>
      <c r="E652" s="15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276</v>
      </c>
      <c r="C653" s="28"/>
      <c r="D653" s="11">
        <v>3</v>
      </c>
      <c r="E653" s="15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</v>
      </c>
    </row>
    <row r="654" spans="1:65">
      <c r="A654" s="29"/>
      <c r="B654" s="3" t="s">
        <v>277</v>
      </c>
      <c r="C654" s="28"/>
      <c r="D654" s="23">
        <v>0</v>
      </c>
      <c r="E654" s="15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67</v>
      </c>
    </row>
    <row r="655" spans="1:65">
      <c r="A655" s="29"/>
      <c r="B655" s="3" t="s">
        <v>87</v>
      </c>
      <c r="C655" s="28"/>
      <c r="D655" s="13">
        <v>0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278</v>
      </c>
      <c r="C656" s="28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279</v>
      </c>
      <c r="C657" s="46"/>
      <c r="D657" s="44" t="s">
        <v>280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773</v>
      </c>
      <c r="BM659" s="27" t="s">
        <v>282</v>
      </c>
    </row>
    <row r="660" spans="1:65" ht="15">
      <c r="A660" s="24" t="s">
        <v>38</v>
      </c>
      <c r="B660" s="18" t="s">
        <v>114</v>
      </c>
      <c r="C660" s="15" t="s">
        <v>115</v>
      </c>
      <c r="D660" s="16" t="s">
        <v>352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245</v>
      </c>
      <c r="C661" s="9" t="s">
        <v>245</v>
      </c>
      <c r="D661" s="10" t="s">
        <v>116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362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1">
        <v>14</v>
      </c>
      <c r="E664" s="213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4"/>
      <c r="AT664" s="214"/>
      <c r="AU664" s="214"/>
      <c r="AV664" s="214"/>
      <c r="AW664" s="214"/>
      <c r="AX664" s="214"/>
      <c r="AY664" s="214"/>
      <c r="AZ664" s="214"/>
      <c r="BA664" s="214"/>
      <c r="BB664" s="214"/>
      <c r="BC664" s="214"/>
      <c r="BD664" s="214"/>
      <c r="BE664" s="214"/>
      <c r="BF664" s="214"/>
      <c r="BG664" s="214"/>
      <c r="BH664" s="214"/>
      <c r="BI664" s="214"/>
      <c r="BJ664" s="214"/>
      <c r="BK664" s="214"/>
      <c r="BL664" s="214"/>
      <c r="BM664" s="215">
        <v>1</v>
      </c>
    </row>
    <row r="665" spans="1:65">
      <c r="A665" s="29"/>
      <c r="B665" s="19">
        <v>1</v>
      </c>
      <c r="C665" s="9">
        <v>2</v>
      </c>
      <c r="D665" s="216">
        <v>14</v>
      </c>
      <c r="E665" s="213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5">
        <v>22</v>
      </c>
    </row>
    <row r="666" spans="1:65">
      <c r="A666" s="29"/>
      <c r="B666" s="20" t="s">
        <v>275</v>
      </c>
      <c r="C666" s="12"/>
      <c r="D666" s="220">
        <v>14</v>
      </c>
      <c r="E666" s="213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5">
        <v>16</v>
      </c>
    </row>
    <row r="667" spans="1:65">
      <c r="A667" s="29"/>
      <c r="B667" s="3" t="s">
        <v>276</v>
      </c>
      <c r="C667" s="28"/>
      <c r="D667" s="216">
        <v>14</v>
      </c>
      <c r="E667" s="213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5">
        <v>14</v>
      </c>
    </row>
    <row r="668" spans="1:65">
      <c r="A668" s="29"/>
      <c r="B668" s="3" t="s">
        <v>277</v>
      </c>
      <c r="C668" s="28"/>
      <c r="D668" s="216">
        <v>0</v>
      </c>
      <c r="E668" s="213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5">
        <v>68</v>
      </c>
    </row>
    <row r="669" spans="1:65">
      <c r="A669" s="29"/>
      <c r="B669" s="3" t="s">
        <v>87</v>
      </c>
      <c r="C669" s="28"/>
      <c r="D669" s="13">
        <v>0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278</v>
      </c>
      <c r="C670" s="28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279</v>
      </c>
      <c r="C671" s="46"/>
      <c r="D671" s="44" t="s">
        <v>280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774</v>
      </c>
      <c r="BM673" s="27" t="s">
        <v>282</v>
      </c>
    </row>
    <row r="674" spans="1:65" ht="15">
      <c r="A674" s="24" t="s">
        <v>41</v>
      </c>
      <c r="B674" s="18" t="s">
        <v>114</v>
      </c>
      <c r="C674" s="15" t="s">
        <v>115</v>
      </c>
      <c r="D674" s="16" t="s">
        <v>352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245</v>
      </c>
      <c r="C675" s="9" t="s">
        <v>245</v>
      </c>
      <c r="D675" s="10" t="s">
        <v>116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362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0.59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0.53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23</v>
      </c>
    </row>
    <row r="680" spans="1:65">
      <c r="A680" s="29"/>
      <c r="B680" s="20" t="s">
        <v>275</v>
      </c>
      <c r="C680" s="12"/>
      <c r="D680" s="22">
        <v>0.56000000000000005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276</v>
      </c>
      <c r="C681" s="28"/>
      <c r="D681" s="11">
        <v>0.56000000000000005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0.56000000000000005</v>
      </c>
    </row>
    <row r="682" spans="1:65">
      <c r="A682" s="29"/>
      <c r="B682" s="3" t="s">
        <v>277</v>
      </c>
      <c r="C682" s="28"/>
      <c r="D682" s="23">
        <v>4.2426406871192812E-2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69</v>
      </c>
    </row>
    <row r="683" spans="1:65">
      <c r="A683" s="29"/>
      <c r="B683" s="3" t="s">
        <v>87</v>
      </c>
      <c r="C683" s="28"/>
      <c r="D683" s="13">
        <v>7.5761440841415728E-2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278</v>
      </c>
      <c r="C684" s="28"/>
      <c r="D684" s="13">
        <v>0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279</v>
      </c>
      <c r="C685" s="46"/>
      <c r="D685" s="44" t="s">
        <v>280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775</v>
      </c>
      <c r="BM687" s="27" t="s">
        <v>282</v>
      </c>
    </row>
    <row r="688" spans="1:65" ht="15">
      <c r="A688" s="24" t="s">
        <v>44</v>
      </c>
      <c r="B688" s="18" t="s">
        <v>114</v>
      </c>
      <c r="C688" s="15" t="s">
        <v>115</v>
      </c>
      <c r="D688" s="16" t="s">
        <v>352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245</v>
      </c>
      <c r="C689" s="9" t="s">
        <v>245</v>
      </c>
      <c r="D689" s="10" t="s">
        <v>116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362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1">
        <v>405</v>
      </c>
      <c r="E692" s="222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  <c r="S692" s="223"/>
      <c r="T692" s="223"/>
      <c r="U692" s="223"/>
      <c r="V692" s="223"/>
      <c r="W692" s="223"/>
      <c r="X692" s="223"/>
      <c r="Y692" s="223"/>
      <c r="Z692" s="223"/>
      <c r="AA692" s="223"/>
      <c r="AB692" s="223"/>
      <c r="AC692" s="223"/>
      <c r="AD692" s="223"/>
      <c r="AE692" s="223"/>
      <c r="AF692" s="223"/>
      <c r="AG692" s="223"/>
      <c r="AH692" s="223"/>
      <c r="AI692" s="223"/>
      <c r="AJ692" s="223"/>
      <c r="AK692" s="223"/>
      <c r="AL692" s="223"/>
      <c r="AM692" s="223"/>
      <c r="AN692" s="223"/>
      <c r="AO692" s="223"/>
      <c r="AP692" s="223"/>
      <c r="AQ692" s="223"/>
      <c r="AR692" s="223"/>
      <c r="AS692" s="223"/>
      <c r="AT692" s="223"/>
      <c r="AU692" s="223"/>
      <c r="AV692" s="223"/>
      <c r="AW692" s="223"/>
      <c r="AX692" s="223"/>
      <c r="AY692" s="223"/>
      <c r="AZ692" s="223"/>
      <c r="BA692" s="223"/>
      <c r="BB692" s="223"/>
      <c r="BC692" s="223"/>
      <c r="BD692" s="223"/>
      <c r="BE692" s="223"/>
      <c r="BF692" s="223"/>
      <c r="BG692" s="223"/>
      <c r="BH692" s="223"/>
      <c r="BI692" s="223"/>
      <c r="BJ692" s="223"/>
      <c r="BK692" s="223"/>
      <c r="BL692" s="223"/>
      <c r="BM692" s="224">
        <v>1</v>
      </c>
    </row>
    <row r="693" spans="1:65">
      <c r="A693" s="29"/>
      <c r="B693" s="19">
        <v>1</v>
      </c>
      <c r="C693" s="9">
        <v>2</v>
      </c>
      <c r="D693" s="225">
        <v>410</v>
      </c>
      <c r="E693" s="222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  <c r="S693" s="223"/>
      <c r="T693" s="223"/>
      <c r="U693" s="223"/>
      <c r="V693" s="223"/>
      <c r="W693" s="223"/>
      <c r="X693" s="223"/>
      <c r="Y693" s="223"/>
      <c r="Z693" s="223"/>
      <c r="AA693" s="223"/>
      <c r="AB693" s="223"/>
      <c r="AC693" s="223"/>
      <c r="AD693" s="223"/>
      <c r="AE693" s="223"/>
      <c r="AF693" s="223"/>
      <c r="AG693" s="223"/>
      <c r="AH693" s="223"/>
      <c r="AI693" s="223"/>
      <c r="AJ693" s="223"/>
      <c r="AK693" s="223"/>
      <c r="AL693" s="223"/>
      <c r="AM693" s="223"/>
      <c r="AN693" s="223"/>
      <c r="AO693" s="223"/>
      <c r="AP693" s="223"/>
      <c r="AQ693" s="223"/>
      <c r="AR693" s="223"/>
      <c r="AS693" s="223"/>
      <c r="AT693" s="223"/>
      <c r="AU693" s="223"/>
      <c r="AV693" s="223"/>
      <c r="AW693" s="223"/>
      <c r="AX693" s="223"/>
      <c r="AY693" s="223"/>
      <c r="AZ693" s="223"/>
      <c r="BA693" s="223"/>
      <c r="BB693" s="223"/>
      <c r="BC693" s="223"/>
      <c r="BD693" s="223"/>
      <c r="BE693" s="223"/>
      <c r="BF693" s="223"/>
      <c r="BG693" s="223"/>
      <c r="BH693" s="223"/>
      <c r="BI693" s="223"/>
      <c r="BJ693" s="223"/>
      <c r="BK693" s="223"/>
      <c r="BL693" s="223"/>
      <c r="BM693" s="224">
        <v>24</v>
      </c>
    </row>
    <row r="694" spans="1:65">
      <c r="A694" s="29"/>
      <c r="B694" s="20" t="s">
        <v>275</v>
      </c>
      <c r="C694" s="12"/>
      <c r="D694" s="227">
        <v>407.5</v>
      </c>
      <c r="E694" s="222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  <c r="S694" s="223"/>
      <c r="T694" s="223"/>
      <c r="U694" s="223"/>
      <c r="V694" s="223"/>
      <c r="W694" s="223"/>
      <c r="X694" s="223"/>
      <c r="Y694" s="223"/>
      <c r="Z694" s="223"/>
      <c r="AA694" s="223"/>
      <c r="AB694" s="223"/>
      <c r="AC694" s="223"/>
      <c r="AD694" s="223"/>
      <c r="AE694" s="223"/>
      <c r="AF694" s="223"/>
      <c r="AG694" s="223"/>
      <c r="AH694" s="223"/>
      <c r="AI694" s="223"/>
      <c r="AJ694" s="223"/>
      <c r="AK694" s="223"/>
      <c r="AL694" s="223"/>
      <c r="AM694" s="223"/>
      <c r="AN694" s="223"/>
      <c r="AO694" s="223"/>
      <c r="AP694" s="223"/>
      <c r="AQ694" s="223"/>
      <c r="AR694" s="223"/>
      <c r="AS694" s="223"/>
      <c r="AT694" s="223"/>
      <c r="AU694" s="223"/>
      <c r="AV694" s="223"/>
      <c r="AW694" s="223"/>
      <c r="AX694" s="223"/>
      <c r="AY694" s="223"/>
      <c r="AZ694" s="223"/>
      <c r="BA694" s="223"/>
      <c r="BB694" s="223"/>
      <c r="BC694" s="223"/>
      <c r="BD694" s="223"/>
      <c r="BE694" s="223"/>
      <c r="BF694" s="223"/>
      <c r="BG694" s="223"/>
      <c r="BH694" s="223"/>
      <c r="BI694" s="223"/>
      <c r="BJ694" s="223"/>
      <c r="BK694" s="223"/>
      <c r="BL694" s="223"/>
      <c r="BM694" s="224">
        <v>16</v>
      </c>
    </row>
    <row r="695" spans="1:65">
      <c r="A695" s="29"/>
      <c r="B695" s="3" t="s">
        <v>276</v>
      </c>
      <c r="C695" s="28"/>
      <c r="D695" s="225">
        <v>407.5</v>
      </c>
      <c r="E695" s="222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  <c r="S695" s="223"/>
      <c r="T695" s="223"/>
      <c r="U695" s="223"/>
      <c r="V695" s="223"/>
      <c r="W695" s="223"/>
      <c r="X695" s="223"/>
      <c r="Y695" s="223"/>
      <c r="Z695" s="223"/>
      <c r="AA695" s="223"/>
      <c r="AB695" s="223"/>
      <c r="AC695" s="223"/>
      <c r="AD695" s="223"/>
      <c r="AE695" s="223"/>
      <c r="AF695" s="223"/>
      <c r="AG695" s="223"/>
      <c r="AH695" s="223"/>
      <c r="AI695" s="223"/>
      <c r="AJ695" s="223"/>
      <c r="AK695" s="223"/>
      <c r="AL695" s="223"/>
      <c r="AM695" s="223"/>
      <c r="AN695" s="223"/>
      <c r="AO695" s="223"/>
      <c r="AP695" s="223"/>
      <c r="AQ695" s="223"/>
      <c r="AR695" s="223"/>
      <c r="AS695" s="223"/>
      <c r="AT695" s="223"/>
      <c r="AU695" s="223"/>
      <c r="AV695" s="223"/>
      <c r="AW695" s="223"/>
      <c r="AX695" s="223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4">
        <v>407.5</v>
      </c>
    </row>
    <row r="696" spans="1:65">
      <c r="A696" s="29"/>
      <c r="B696" s="3" t="s">
        <v>277</v>
      </c>
      <c r="C696" s="28"/>
      <c r="D696" s="225">
        <v>3.5355339059327378</v>
      </c>
      <c r="E696" s="222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  <c r="S696" s="223"/>
      <c r="T696" s="223"/>
      <c r="U696" s="223"/>
      <c r="V696" s="223"/>
      <c r="W696" s="223"/>
      <c r="X696" s="223"/>
      <c r="Y696" s="223"/>
      <c r="Z696" s="223"/>
      <c r="AA696" s="223"/>
      <c r="AB696" s="223"/>
      <c r="AC696" s="223"/>
      <c r="AD696" s="223"/>
      <c r="AE696" s="223"/>
      <c r="AF696" s="223"/>
      <c r="AG696" s="223"/>
      <c r="AH696" s="223"/>
      <c r="AI696" s="223"/>
      <c r="AJ696" s="223"/>
      <c r="AK696" s="223"/>
      <c r="AL696" s="223"/>
      <c r="AM696" s="223"/>
      <c r="AN696" s="223"/>
      <c r="AO696" s="223"/>
      <c r="AP696" s="223"/>
      <c r="AQ696" s="223"/>
      <c r="AR696" s="223"/>
      <c r="AS696" s="223"/>
      <c r="AT696" s="223"/>
      <c r="AU696" s="223"/>
      <c r="AV696" s="223"/>
      <c r="AW696" s="223"/>
      <c r="AX696" s="223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4">
        <v>70</v>
      </c>
    </row>
    <row r="697" spans="1:65">
      <c r="A697" s="29"/>
      <c r="B697" s="3" t="s">
        <v>87</v>
      </c>
      <c r="C697" s="28"/>
      <c r="D697" s="13">
        <v>8.6761568243748158E-3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278</v>
      </c>
      <c r="C698" s="28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279</v>
      </c>
      <c r="C699" s="46"/>
      <c r="D699" s="44" t="s">
        <v>280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776</v>
      </c>
      <c r="BM701" s="27" t="s">
        <v>282</v>
      </c>
    </row>
    <row r="702" spans="1:65" ht="15">
      <c r="A702" s="24" t="s">
        <v>45</v>
      </c>
      <c r="B702" s="18" t="s">
        <v>114</v>
      </c>
      <c r="C702" s="15" t="s">
        <v>115</v>
      </c>
      <c r="D702" s="16" t="s">
        <v>352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245</v>
      </c>
      <c r="C703" s="9" t="s">
        <v>245</v>
      </c>
      <c r="D703" s="10" t="s">
        <v>116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362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1">
        <v>250.99999999999997</v>
      </c>
      <c r="E706" s="222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  <c r="S706" s="223"/>
      <c r="T706" s="223"/>
      <c r="U706" s="223"/>
      <c r="V706" s="223"/>
      <c r="W706" s="223"/>
      <c r="X706" s="223"/>
      <c r="Y706" s="223"/>
      <c r="Z706" s="223"/>
      <c r="AA706" s="223"/>
      <c r="AB706" s="223"/>
      <c r="AC706" s="223"/>
      <c r="AD706" s="223"/>
      <c r="AE706" s="223"/>
      <c r="AF706" s="223"/>
      <c r="AG706" s="223"/>
      <c r="AH706" s="223"/>
      <c r="AI706" s="223"/>
      <c r="AJ706" s="223"/>
      <c r="AK706" s="223"/>
      <c r="AL706" s="223"/>
      <c r="AM706" s="223"/>
      <c r="AN706" s="223"/>
      <c r="AO706" s="223"/>
      <c r="AP706" s="223"/>
      <c r="AQ706" s="223"/>
      <c r="AR706" s="223"/>
      <c r="AS706" s="223"/>
      <c r="AT706" s="223"/>
      <c r="AU706" s="223"/>
      <c r="AV706" s="223"/>
      <c r="AW706" s="223"/>
      <c r="AX706" s="223"/>
      <c r="AY706" s="223"/>
      <c r="AZ706" s="223"/>
      <c r="BA706" s="223"/>
      <c r="BB706" s="223"/>
      <c r="BC706" s="223"/>
      <c r="BD706" s="223"/>
      <c r="BE706" s="223"/>
      <c r="BF706" s="223"/>
      <c r="BG706" s="223"/>
      <c r="BH706" s="223"/>
      <c r="BI706" s="223"/>
      <c r="BJ706" s="223"/>
      <c r="BK706" s="223"/>
      <c r="BL706" s="223"/>
      <c r="BM706" s="224">
        <v>1</v>
      </c>
    </row>
    <row r="707" spans="1:65">
      <c r="A707" s="29"/>
      <c r="B707" s="19">
        <v>1</v>
      </c>
      <c r="C707" s="9">
        <v>2</v>
      </c>
      <c r="D707" s="225">
        <v>247</v>
      </c>
      <c r="E707" s="222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  <c r="S707" s="223"/>
      <c r="T707" s="223"/>
      <c r="U707" s="223"/>
      <c r="V707" s="223"/>
      <c r="W707" s="223"/>
      <c r="X707" s="223"/>
      <c r="Y707" s="223"/>
      <c r="Z707" s="223"/>
      <c r="AA707" s="223"/>
      <c r="AB707" s="223"/>
      <c r="AC707" s="223"/>
      <c r="AD707" s="223"/>
      <c r="AE707" s="223"/>
      <c r="AF707" s="223"/>
      <c r="AG707" s="223"/>
      <c r="AH707" s="223"/>
      <c r="AI707" s="223"/>
      <c r="AJ707" s="223"/>
      <c r="AK707" s="223"/>
      <c r="AL707" s="223"/>
      <c r="AM707" s="223"/>
      <c r="AN707" s="223"/>
      <c r="AO707" s="223"/>
      <c r="AP707" s="223"/>
      <c r="AQ707" s="223"/>
      <c r="AR707" s="223"/>
      <c r="AS707" s="223"/>
      <c r="AT707" s="223"/>
      <c r="AU707" s="223"/>
      <c r="AV707" s="223"/>
      <c r="AW707" s="223"/>
      <c r="AX707" s="223"/>
      <c r="AY707" s="223"/>
      <c r="AZ707" s="223"/>
      <c r="BA707" s="223"/>
      <c r="BB707" s="223"/>
      <c r="BC707" s="223"/>
      <c r="BD707" s="223"/>
      <c r="BE707" s="223"/>
      <c r="BF707" s="223"/>
      <c r="BG707" s="223"/>
      <c r="BH707" s="223"/>
      <c r="BI707" s="223"/>
      <c r="BJ707" s="223"/>
      <c r="BK707" s="223"/>
      <c r="BL707" s="223"/>
      <c r="BM707" s="224">
        <v>25</v>
      </c>
    </row>
    <row r="708" spans="1:65">
      <c r="A708" s="29"/>
      <c r="B708" s="20" t="s">
        <v>275</v>
      </c>
      <c r="C708" s="12"/>
      <c r="D708" s="227">
        <v>249</v>
      </c>
      <c r="E708" s="222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  <c r="S708" s="223"/>
      <c r="T708" s="223"/>
      <c r="U708" s="223"/>
      <c r="V708" s="223"/>
      <c r="W708" s="223"/>
      <c r="X708" s="223"/>
      <c r="Y708" s="223"/>
      <c r="Z708" s="223"/>
      <c r="AA708" s="223"/>
      <c r="AB708" s="223"/>
      <c r="AC708" s="223"/>
      <c r="AD708" s="223"/>
      <c r="AE708" s="223"/>
      <c r="AF708" s="223"/>
      <c r="AG708" s="223"/>
      <c r="AH708" s="223"/>
      <c r="AI708" s="223"/>
      <c r="AJ708" s="223"/>
      <c r="AK708" s="223"/>
      <c r="AL708" s="223"/>
      <c r="AM708" s="223"/>
      <c r="AN708" s="223"/>
      <c r="AO708" s="223"/>
      <c r="AP708" s="223"/>
      <c r="AQ708" s="223"/>
      <c r="AR708" s="223"/>
      <c r="AS708" s="223"/>
      <c r="AT708" s="223"/>
      <c r="AU708" s="223"/>
      <c r="AV708" s="223"/>
      <c r="AW708" s="223"/>
      <c r="AX708" s="223"/>
      <c r="AY708" s="223"/>
      <c r="AZ708" s="223"/>
      <c r="BA708" s="223"/>
      <c r="BB708" s="223"/>
      <c r="BC708" s="223"/>
      <c r="BD708" s="223"/>
      <c r="BE708" s="223"/>
      <c r="BF708" s="223"/>
      <c r="BG708" s="223"/>
      <c r="BH708" s="223"/>
      <c r="BI708" s="223"/>
      <c r="BJ708" s="223"/>
      <c r="BK708" s="223"/>
      <c r="BL708" s="223"/>
      <c r="BM708" s="224">
        <v>16</v>
      </c>
    </row>
    <row r="709" spans="1:65">
      <c r="A709" s="29"/>
      <c r="B709" s="3" t="s">
        <v>276</v>
      </c>
      <c r="C709" s="28"/>
      <c r="D709" s="225">
        <v>249</v>
      </c>
      <c r="E709" s="222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  <c r="S709" s="223"/>
      <c r="T709" s="223"/>
      <c r="U709" s="223"/>
      <c r="V709" s="223"/>
      <c r="W709" s="223"/>
      <c r="X709" s="223"/>
      <c r="Y709" s="223"/>
      <c r="Z709" s="223"/>
      <c r="AA709" s="223"/>
      <c r="AB709" s="223"/>
      <c r="AC709" s="223"/>
      <c r="AD709" s="223"/>
      <c r="AE709" s="223"/>
      <c r="AF709" s="223"/>
      <c r="AG709" s="223"/>
      <c r="AH709" s="223"/>
      <c r="AI709" s="223"/>
      <c r="AJ709" s="223"/>
      <c r="AK709" s="223"/>
      <c r="AL709" s="223"/>
      <c r="AM709" s="223"/>
      <c r="AN709" s="223"/>
      <c r="AO709" s="223"/>
      <c r="AP709" s="223"/>
      <c r="AQ709" s="223"/>
      <c r="AR709" s="223"/>
      <c r="AS709" s="223"/>
      <c r="AT709" s="223"/>
      <c r="AU709" s="223"/>
      <c r="AV709" s="223"/>
      <c r="AW709" s="223"/>
      <c r="AX709" s="223"/>
      <c r="AY709" s="223"/>
      <c r="AZ709" s="223"/>
      <c r="BA709" s="223"/>
      <c r="BB709" s="223"/>
      <c r="BC709" s="223"/>
      <c r="BD709" s="223"/>
      <c r="BE709" s="223"/>
      <c r="BF709" s="223"/>
      <c r="BG709" s="223"/>
      <c r="BH709" s="223"/>
      <c r="BI709" s="223"/>
      <c r="BJ709" s="223"/>
      <c r="BK709" s="223"/>
      <c r="BL709" s="223"/>
      <c r="BM709" s="224">
        <v>249</v>
      </c>
    </row>
    <row r="710" spans="1:65">
      <c r="A710" s="29"/>
      <c r="B710" s="3" t="s">
        <v>277</v>
      </c>
      <c r="C710" s="28"/>
      <c r="D710" s="225">
        <v>2.8284271247461699</v>
      </c>
      <c r="E710" s="222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  <c r="S710" s="223"/>
      <c r="T710" s="223"/>
      <c r="U710" s="223"/>
      <c r="V710" s="223"/>
      <c r="W710" s="223"/>
      <c r="X710" s="223"/>
      <c r="Y710" s="223"/>
      <c r="Z710" s="223"/>
      <c r="AA710" s="223"/>
      <c r="AB710" s="223"/>
      <c r="AC710" s="223"/>
      <c r="AD710" s="223"/>
      <c r="AE710" s="223"/>
      <c r="AF710" s="223"/>
      <c r="AG710" s="223"/>
      <c r="AH710" s="223"/>
      <c r="AI710" s="223"/>
      <c r="AJ710" s="223"/>
      <c r="AK710" s="223"/>
      <c r="AL710" s="223"/>
      <c r="AM710" s="223"/>
      <c r="AN710" s="223"/>
      <c r="AO710" s="223"/>
      <c r="AP710" s="223"/>
      <c r="AQ710" s="223"/>
      <c r="AR710" s="223"/>
      <c r="AS710" s="223"/>
      <c r="AT710" s="223"/>
      <c r="AU710" s="223"/>
      <c r="AV710" s="223"/>
      <c r="AW710" s="223"/>
      <c r="AX710" s="223"/>
      <c r="AY710" s="223"/>
      <c r="AZ710" s="223"/>
      <c r="BA710" s="223"/>
      <c r="BB710" s="223"/>
      <c r="BC710" s="223"/>
      <c r="BD710" s="223"/>
      <c r="BE710" s="223"/>
      <c r="BF710" s="223"/>
      <c r="BG710" s="223"/>
      <c r="BH710" s="223"/>
      <c r="BI710" s="223"/>
      <c r="BJ710" s="223"/>
      <c r="BK710" s="223"/>
      <c r="BL710" s="223"/>
      <c r="BM710" s="224">
        <v>71</v>
      </c>
    </row>
    <row r="711" spans="1:65">
      <c r="A711" s="29"/>
      <c r="B711" s="3" t="s">
        <v>87</v>
      </c>
      <c r="C711" s="28"/>
      <c r="D711" s="13">
        <v>1.1359145079301887E-2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278</v>
      </c>
      <c r="C712" s="28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279</v>
      </c>
      <c r="C713" s="46"/>
      <c r="D713" s="44" t="s">
        <v>280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7" width="10.85546875" style="75" customWidth="1"/>
    <col min="8" max="8" width="13.28515625" style="75" bestFit="1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8" customFormat="1" ht="23.25" customHeight="1">
      <c r="A1" s="75"/>
      <c r="B1" s="33" t="s">
        <v>781</v>
      </c>
      <c r="C1" s="6"/>
      <c r="D1" s="6"/>
      <c r="E1" s="6"/>
      <c r="F1" s="6"/>
      <c r="G1" s="6"/>
      <c r="H1" s="6"/>
      <c r="I1" s="6"/>
      <c r="J1" s="6"/>
      <c r="K1" s="77"/>
    </row>
    <row r="2" spans="1:11" s="8" customFormat="1" ht="24.75" customHeight="1">
      <c r="A2" s="75"/>
      <c r="B2" s="78" t="s">
        <v>2</v>
      </c>
      <c r="C2" s="160" t="s">
        <v>46</v>
      </c>
      <c r="D2" s="161" t="s">
        <v>47</v>
      </c>
      <c r="E2" s="78" t="s">
        <v>2</v>
      </c>
      <c r="F2" s="162" t="s">
        <v>46</v>
      </c>
      <c r="G2" s="79" t="s">
        <v>47</v>
      </c>
      <c r="H2" s="80" t="s">
        <v>2</v>
      </c>
      <c r="I2" s="162" t="s">
        <v>46</v>
      </c>
      <c r="J2" s="79" t="s">
        <v>47</v>
      </c>
      <c r="K2" s="75"/>
    </row>
    <row r="3" spans="1:11" ht="15.75" customHeight="1">
      <c r="A3" s="76"/>
      <c r="B3" s="164" t="s">
        <v>211</v>
      </c>
      <c r="C3" s="163"/>
      <c r="D3" s="165"/>
      <c r="E3" s="163"/>
      <c r="F3" s="163"/>
      <c r="G3" s="166"/>
      <c r="H3" s="163"/>
      <c r="I3" s="163"/>
      <c r="J3" s="167"/>
    </row>
    <row r="4" spans="1:11" ht="15.75" customHeight="1">
      <c r="A4" s="76"/>
      <c r="B4" s="168" t="s">
        <v>128</v>
      </c>
      <c r="C4" s="159" t="s">
        <v>83</v>
      </c>
      <c r="D4" s="35">
        <v>2.3333333333333299</v>
      </c>
      <c r="E4" s="168" t="s">
        <v>129</v>
      </c>
      <c r="F4" s="159" t="s">
        <v>83</v>
      </c>
      <c r="G4" s="37" t="s">
        <v>96</v>
      </c>
      <c r="H4" s="7" t="s">
        <v>777</v>
      </c>
      <c r="I4" s="159" t="s">
        <v>777</v>
      </c>
      <c r="J4" s="36" t="s">
        <v>777</v>
      </c>
    </row>
    <row r="5" spans="1:11" ht="15.75" customHeight="1">
      <c r="A5" s="76"/>
      <c r="B5" s="164" t="s">
        <v>212</v>
      </c>
      <c r="C5" s="163"/>
      <c r="D5" s="165"/>
      <c r="E5" s="163"/>
      <c r="F5" s="163"/>
      <c r="G5" s="166"/>
      <c r="H5" s="163"/>
      <c r="I5" s="163"/>
      <c r="J5" s="167"/>
    </row>
    <row r="6" spans="1:11" ht="15.75" customHeight="1">
      <c r="A6" s="76"/>
      <c r="B6" s="168" t="s">
        <v>213</v>
      </c>
      <c r="C6" s="159" t="s">
        <v>1</v>
      </c>
      <c r="D6" s="169">
        <v>1.26333333333333E-2</v>
      </c>
      <c r="E6" s="168" t="s">
        <v>214</v>
      </c>
      <c r="F6" s="159" t="s">
        <v>1</v>
      </c>
      <c r="G6" s="170">
        <v>3.8266666666666699E-2</v>
      </c>
      <c r="H6" s="171" t="s">
        <v>431</v>
      </c>
      <c r="I6" s="159" t="s">
        <v>1</v>
      </c>
      <c r="J6" s="170">
        <v>9.5562500000000005E-3</v>
      </c>
    </row>
    <row r="7" spans="1:11" ht="15.75" customHeight="1">
      <c r="A7" s="76"/>
      <c r="B7" s="164" t="s">
        <v>215</v>
      </c>
      <c r="C7" s="163"/>
      <c r="D7" s="165"/>
      <c r="E7" s="163"/>
      <c r="F7" s="163"/>
      <c r="G7" s="166"/>
      <c r="H7" s="163"/>
      <c r="I7" s="163"/>
      <c r="J7" s="167"/>
    </row>
    <row r="8" spans="1:11" ht="15.75" customHeight="1">
      <c r="A8" s="76"/>
      <c r="B8" s="168" t="s">
        <v>127</v>
      </c>
      <c r="C8" s="159" t="s">
        <v>216</v>
      </c>
      <c r="D8" s="35">
        <v>2.67779732224504</v>
      </c>
      <c r="E8" s="34" t="s">
        <v>777</v>
      </c>
      <c r="F8" s="159" t="s">
        <v>777</v>
      </c>
      <c r="G8" s="37" t="s">
        <v>777</v>
      </c>
      <c r="H8" s="7" t="s">
        <v>777</v>
      </c>
      <c r="I8" s="159" t="s">
        <v>777</v>
      </c>
      <c r="J8" s="36" t="s">
        <v>777</v>
      </c>
    </row>
    <row r="9" spans="1:11" ht="15.75" customHeight="1">
      <c r="A9" s="76"/>
      <c r="B9" s="164" t="s">
        <v>217</v>
      </c>
      <c r="C9" s="163"/>
      <c r="D9" s="165"/>
      <c r="E9" s="163"/>
      <c r="F9" s="163"/>
      <c r="G9" s="166"/>
      <c r="H9" s="163"/>
      <c r="I9" s="163"/>
      <c r="J9" s="167"/>
    </row>
    <row r="10" spans="1:11" ht="15.75" customHeight="1">
      <c r="A10" s="76"/>
      <c r="B10" s="168" t="s">
        <v>218</v>
      </c>
      <c r="C10" s="159" t="s">
        <v>1</v>
      </c>
      <c r="D10" s="169">
        <v>0.30832855745056997</v>
      </c>
      <c r="E10" s="168" t="s">
        <v>219</v>
      </c>
      <c r="F10" s="159" t="s">
        <v>1</v>
      </c>
      <c r="G10" s="170">
        <v>0.34045028290357798</v>
      </c>
      <c r="H10" s="7" t="s">
        <v>777</v>
      </c>
      <c r="I10" s="159" t="s">
        <v>777</v>
      </c>
      <c r="J10" s="36" t="s">
        <v>777</v>
      </c>
    </row>
    <row r="11" spans="1:11" ht="15.75" customHeight="1">
      <c r="A11" s="76"/>
      <c r="B11" s="164" t="s">
        <v>220</v>
      </c>
      <c r="C11" s="163"/>
      <c r="D11" s="165"/>
      <c r="E11" s="163"/>
      <c r="F11" s="163"/>
      <c r="G11" s="166"/>
      <c r="H11" s="163"/>
      <c r="I11" s="163"/>
      <c r="J11" s="167"/>
    </row>
    <row r="12" spans="1:11" ht="15.75" customHeight="1">
      <c r="A12" s="76"/>
      <c r="B12" s="168" t="s">
        <v>4</v>
      </c>
      <c r="C12" s="159" t="s">
        <v>3</v>
      </c>
      <c r="D12" s="35">
        <v>6</v>
      </c>
      <c r="E12" s="168" t="s">
        <v>53</v>
      </c>
      <c r="F12" s="159" t="s">
        <v>3</v>
      </c>
      <c r="G12" s="37" t="s">
        <v>107</v>
      </c>
      <c r="H12" s="171" t="s">
        <v>62</v>
      </c>
      <c r="I12" s="159" t="s">
        <v>1</v>
      </c>
      <c r="J12" s="172">
        <v>34.110315833333303</v>
      </c>
    </row>
    <row r="13" spans="1:11" ht="15.75" customHeight="1">
      <c r="A13" s="76"/>
      <c r="B13" s="168" t="s">
        <v>48</v>
      </c>
      <c r="C13" s="159" t="s">
        <v>1</v>
      </c>
      <c r="D13" s="35">
        <v>5.7183333333333302</v>
      </c>
      <c r="E13" s="168" t="s">
        <v>11</v>
      </c>
      <c r="F13" s="159" t="s">
        <v>3</v>
      </c>
      <c r="G13" s="37" t="s">
        <v>221</v>
      </c>
      <c r="H13" s="171" t="s">
        <v>12</v>
      </c>
      <c r="I13" s="159" t="s">
        <v>3</v>
      </c>
      <c r="J13" s="172">
        <v>7.1</v>
      </c>
    </row>
    <row r="14" spans="1:11" ht="15.75" customHeight="1">
      <c r="A14" s="76"/>
      <c r="B14" s="168" t="s">
        <v>7</v>
      </c>
      <c r="C14" s="159" t="s">
        <v>3</v>
      </c>
      <c r="D14" s="173">
        <v>129.85</v>
      </c>
      <c r="E14" s="168" t="s">
        <v>54</v>
      </c>
      <c r="F14" s="159" t="s">
        <v>1</v>
      </c>
      <c r="G14" s="172">
        <v>2.56012555555556</v>
      </c>
      <c r="H14" s="171" t="s">
        <v>15</v>
      </c>
      <c r="I14" s="159" t="s">
        <v>3</v>
      </c>
      <c r="J14" s="36" t="s">
        <v>107</v>
      </c>
    </row>
    <row r="15" spans="1:11" ht="15.75" customHeight="1">
      <c r="A15" s="76"/>
      <c r="B15" s="168" t="s">
        <v>10</v>
      </c>
      <c r="C15" s="159" t="s">
        <v>3</v>
      </c>
      <c r="D15" s="173">
        <v>1633.5</v>
      </c>
      <c r="E15" s="168" t="s">
        <v>17</v>
      </c>
      <c r="F15" s="159" t="s">
        <v>3</v>
      </c>
      <c r="G15" s="37">
        <v>43.016666666666701</v>
      </c>
      <c r="H15" s="171" t="s">
        <v>18</v>
      </c>
      <c r="I15" s="159" t="s">
        <v>3</v>
      </c>
      <c r="J15" s="36">
        <v>146.537222222222</v>
      </c>
    </row>
    <row r="16" spans="1:11" ht="15.75" customHeight="1">
      <c r="A16" s="76"/>
      <c r="B16" s="168" t="s">
        <v>13</v>
      </c>
      <c r="C16" s="159" t="s">
        <v>3</v>
      </c>
      <c r="D16" s="35">
        <v>5</v>
      </c>
      <c r="E16" s="168" t="s">
        <v>20</v>
      </c>
      <c r="F16" s="159" t="s">
        <v>3</v>
      </c>
      <c r="G16" s="37">
        <v>30.5</v>
      </c>
      <c r="H16" s="171" t="s">
        <v>21</v>
      </c>
      <c r="I16" s="159" t="s">
        <v>3</v>
      </c>
      <c r="J16" s="172">
        <v>1.65</v>
      </c>
    </row>
    <row r="17" spans="1:10" ht="15.75" customHeight="1">
      <c r="A17" s="76"/>
      <c r="B17" s="168" t="s">
        <v>16</v>
      </c>
      <c r="C17" s="159" t="s">
        <v>3</v>
      </c>
      <c r="D17" s="35" t="s">
        <v>107</v>
      </c>
      <c r="E17" s="168" t="s">
        <v>23</v>
      </c>
      <c r="F17" s="159" t="s">
        <v>3</v>
      </c>
      <c r="G17" s="37" t="s">
        <v>221</v>
      </c>
      <c r="H17" s="171" t="s">
        <v>24</v>
      </c>
      <c r="I17" s="159" t="s">
        <v>3</v>
      </c>
      <c r="J17" s="172">
        <v>0.8</v>
      </c>
    </row>
    <row r="18" spans="1:10" ht="15.75" customHeight="1">
      <c r="A18" s="76"/>
      <c r="B18" s="168" t="s">
        <v>50</v>
      </c>
      <c r="C18" s="159" t="s">
        <v>1</v>
      </c>
      <c r="D18" s="35">
        <v>1.1631144444444399</v>
      </c>
      <c r="E18" s="168" t="s">
        <v>55</v>
      </c>
      <c r="F18" s="159" t="s">
        <v>1</v>
      </c>
      <c r="G18" s="170">
        <v>0.19393236111111101</v>
      </c>
      <c r="H18" s="171" t="s">
        <v>30</v>
      </c>
      <c r="I18" s="159" t="s">
        <v>3</v>
      </c>
      <c r="J18" s="37">
        <v>15.033333333333299</v>
      </c>
    </row>
    <row r="19" spans="1:10" ht="15.75" customHeight="1">
      <c r="A19" s="76"/>
      <c r="B19" s="168" t="s">
        <v>19</v>
      </c>
      <c r="C19" s="159" t="s">
        <v>3</v>
      </c>
      <c r="D19" s="35">
        <v>2.0166666666666702</v>
      </c>
      <c r="E19" s="168" t="s">
        <v>56</v>
      </c>
      <c r="F19" s="159" t="s">
        <v>1</v>
      </c>
      <c r="G19" s="170">
        <v>2.9470102777777799E-2</v>
      </c>
      <c r="H19" s="171" t="s">
        <v>63</v>
      </c>
      <c r="I19" s="159" t="s">
        <v>1</v>
      </c>
      <c r="J19" s="170">
        <v>7.0833333333333304E-2</v>
      </c>
    </row>
    <row r="20" spans="1:10" ht="15.75" customHeight="1">
      <c r="A20" s="76"/>
      <c r="B20" s="168" t="s">
        <v>22</v>
      </c>
      <c r="C20" s="159" t="s">
        <v>3</v>
      </c>
      <c r="D20" s="173">
        <v>84.1666666666667</v>
      </c>
      <c r="E20" s="168" t="s">
        <v>26</v>
      </c>
      <c r="F20" s="159" t="s">
        <v>3</v>
      </c>
      <c r="G20" s="172">
        <v>3.7</v>
      </c>
      <c r="H20" s="171" t="s">
        <v>64</v>
      </c>
      <c r="I20" s="159" t="s">
        <v>3</v>
      </c>
      <c r="J20" s="36" t="s">
        <v>107</v>
      </c>
    </row>
    <row r="21" spans="1:10" ht="15.75" customHeight="1">
      <c r="A21" s="76"/>
      <c r="B21" s="168" t="s">
        <v>25</v>
      </c>
      <c r="C21" s="159" t="s">
        <v>3</v>
      </c>
      <c r="D21" s="35">
        <v>3.56666666666667</v>
      </c>
      <c r="E21" s="168" t="s">
        <v>57</v>
      </c>
      <c r="F21" s="159" t="s">
        <v>1</v>
      </c>
      <c r="G21" s="170">
        <v>7.0000000000000007E-2</v>
      </c>
      <c r="H21" s="171" t="s">
        <v>65</v>
      </c>
      <c r="I21" s="159" t="s">
        <v>3</v>
      </c>
      <c r="J21" s="36" t="s">
        <v>105</v>
      </c>
    </row>
    <row r="22" spans="1:10" ht="15.75" customHeight="1">
      <c r="A22" s="76"/>
      <c r="B22" s="168" t="s">
        <v>51</v>
      </c>
      <c r="C22" s="159" t="s">
        <v>3</v>
      </c>
      <c r="D22" s="174">
        <v>15.1666666666667</v>
      </c>
      <c r="E22" s="168" t="s">
        <v>29</v>
      </c>
      <c r="F22" s="159" t="s">
        <v>3</v>
      </c>
      <c r="G22" s="37">
        <v>18.866666666666699</v>
      </c>
      <c r="H22" s="171" t="s">
        <v>32</v>
      </c>
      <c r="I22" s="159" t="s">
        <v>3</v>
      </c>
      <c r="J22" s="172">
        <v>5.18333333333333</v>
      </c>
    </row>
    <row r="23" spans="1:10" ht="15.75" customHeight="1">
      <c r="A23" s="76"/>
      <c r="B23" s="168" t="s">
        <v>0</v>
      </c>
      <c r="C23" s="159" t="s">
        <v>1</v>
      </c>
      <c r="D23" s="169">
        <v>5.5243420000000001E-2</v>
      </c>
      <c r="E23" s="168" t="s">
        <v>31</v>
      </c>
      <c r="F23" s="159" t="s">
        <v>3</v>
      </c>
      <c r="G23" s="37">
        <v>35.246666666666698</v>
      </c>
      <c r="H23" s="171" t="s">
        <v>66</v>
      </c>
      <c r="I23" s="159" t="s">
        <v>3</v>
      </c>
      <c r="J23" s="172">
        <v>8.7249999999999996</v>
      </c>
    </row>
    <row r="24" spans="1:10" ht="15.75" customHeight="1">
      <c r="A24" s="76"/>
      <c r="B24" s="168" t="s">
        <v>33</v>
      </c>
      <c r="C24" s="159" t="s">
        <v>3</v>
      </c>
      <c r="D24" s="35">
        <v>3.3333333333333299</v>
      </c>
      <c r="E24" s="168" t="s">
        <v>34</v>
      </c>
      <c r="F24" s="159" t="s">
        <v>3</v>
      </c>
      <c r="G24" s="172">
        <v>3.8266666666666702</v>
      </c>
      <c r="H24" s="171" t="s">
        <v>35</v>
      </c>
      <c r="I24" s="159" t="s">
        <v>3</v>
      </c>
      <c r="J24" s="36" t="s">
        <v>107</v>
      </c>
    </row>
    <row r="25" spans="1:10" ht="15.75" customHeight="1">
      <c r="A25" s="76"/>
      <c r="B25" s="168" t="s">
        <v>36</v>
      </c>
      <c r="C25" s="159" t="s">
        <v>3</v>
      </c>
      <c r="D25" s="35">
        <v>1</v>
      </c>
      <c r="E25" s="168" t="s">
        <v>58</v>
      </c>
      <c r="F25" s="159" t="s">
        <v>1</v>
      </c>
      <c r="G25" s="170">
        <v>3.1066666666666701E-2</v>
      </c>
      <c r="H25" s="171" t="s">
        <v>38</v>
      </c>
      <c r="I25" s="159" t="s">
        <v>3</v>
      </c>
      <c r="J25" s="37">
        <v>14.125</v>
      </c>
    </row>
    <row r="26" spans="1:10" ht="15.75" customHeight="1">
      <c r="A26" s="76"/>
      <c r="B26" s="168" t="s">
        <v>39</v>
      </c>
      <c r="C26" s="159" t="s">
        <v>3</v>
      </c>
      <c r="D26" s="35">
        <v>1.3333333333333299</v>
      </c>
      <c r="E26" s="168" t="s">
        <v>37</v>
      </c>
      <c r="F26" s="159" t="s">
        <v>3</v>
      </c>
      <c r="G26" s="36">
        <v>187.683333333333</v>
      </c>
      <c r="H26" s="171" t="s">
        <v>41</v>
      </c>
      <c r="I26" s="159" t="s">
        <v>3</v>
      </c>
      <c r="J26" s="172">
        <v>0.58333333333333304</v>
      </c>
    </row>
    <row r="27" spans="1:10" ht="15.75" customHeight="1">
      <c r="A27" s="76"/>
      <c r="B27" s="168" t="s">
        <v>52</v>
      </c>
      <c r="C27" s="159" t="s">
        <v>1</v>
      </c>
      <c r="D27" s="35">
        <v>2.31377866666667</v>
      </c>
      <c r="E27" s="168" t="s">
        <v>40</v>
      </c>
      <c r="F27" s="159" t="s">
        <v>3</v>
      </c>
      <c r="G27" s="172">
        <v>9.6166666666666707</v>
      </c>
      <c r="H27" s="171" t="s">
        <v>44</v>
      </c>
      <c r="I27" s="159" t="s">
        <v>3</v>
      </c>
      <c r="J27" s="36">
        <v>402.90833333333302</v>
      </c>
    </row>
    <row r="28" spans="1:10" ht="15.75" customHeight="1">
      <c r="A28" s="76"/>
      <c r="B28" s="168" t="s">
        <v>42</v>
      </c>
      <c r="C28" s="159" t="s">
        <v>3</v>
      </c>
      <c r="D28" s="174">
        <v>23.141666666666701</v>
      </c>
      <c r="E28" s="168" t="s">
        <v>60</v>
      </c>
      <c r="F28" s="159" t="s">
        <v>1</v>
      </c>
      <c r="G28" s="170">
        <v>0.69583333333333297</v>
      </c>
      <c r="H28" s="171" t="s">
        <v>45</v>
      </c>
      <c r="I28" s="159" t="s">
        <v>3</v>
      </c>
      <c r="J28" s="36">
        <v>52.533333333333303</v>
      </c>
    </row>
    <row r="29" spans="1:10" ht="15.75" customHeight="1">
      <c r="A29" s="76"/>
      <c r="B29" s="168" t="s">
        <v>5</v>
      </c>
      <c r="C29" s="159" t="s">
        <v>3</v>
      </c>
      <c r="D29" s="35">
        <v>5.85</v>
      </c>
      <c r="E29" s="168" t="s">
        <v>6</v>
      </c>
      <c r="F29" s="159" t="s">
        <v>3</v>
      </c>
      <c r="G29" s="172">
        <v>5.8833333333333302</v>
      </c>
      <c r="H29" s="7" t="s">
        <v>777</v>
      </c>
      <c r="I29" s="159" t="s">
        <v>777</v>
      </c>
      <c r="J29" s="36" t="s">
        <v>777</v>
      </c>
    </row>
    <row r="30" spans="1:10" ht="15.75" customHeight="1">
      <c r="A30" s="76"/>
      <c r="B30" s="168" t="s">
        <v>8</v>
      </c>
      <c r="C30" s="159" t="s">
        <v>3</v>
      </c>
      <c r="D30" s="35">
        <v>6.2333333333333298</v>
      </c>
      <c r="E30" s="168" t="s">
        <v>9</v>
      </c>
      <c r="F30" s="159" t="s">
        <v>3</v>
      </c>
      <c r="G30" s="172">
        <v>5.5083333333333302</v>
      </c>
      <c r="H30" s="7" t="s">
        <v>777</v>
      </c>
      <c r="I30" s="159" t="s">
        <v>777</v>
      </c>
      <c r="J30" s="36" t="s">
        <v>777</v>
      </c>
    </row>
    <row r="31" spans="1:10" ht="15.75" customHeight="1">
      <c r="A31" s="76"/>
      <c r="B31" s="164" t="s">
        <v>189</v>
      </c>
      <c r="C31" s="163"/>
      <c r="D31" s="165"/>
      <c r="E31" s="163"/>
      <c r="F31" s="163"/>
      <c r="G31" s="166"/>
      <c r="H31" s="163"/>
      <c r="I31" s="163"/>
      <c r="J31" s="167"/>
    </row>
    <row r="32" spans="1:10" ht="15.75" customHeight="1">
      <c r="A32" s="76"/>
      <c r="B32" s="168" t="s">
        <v>49</v>
      </c>
      <c r="C32" s="159" t="s">
        <v>3</v>
      </c>
      <c r="D32" s="35" t="s">
        <v>96</v>
      </c>
      <c r="E32" s="168" t="s">
        <v>129</v>
      </c>
      <c r="F32" s="159" t="s">
        <v>83</v>
      </c>
      <c r="G32" s="172">
        <v>6.9166666666666696</v>
      </c>
      <c r="H32" s="7" t="s">
        <v>777</v>
      </c>
      <c r="I32" s="159" t="s">
        <v>777</v>
      </c>
      <c r="J32" s="36" t="s">
        <v>777</v>
      </c>
    </row>
    <row r="33" spans="1:10" ht="15.75" customHeight="1">
      <c r="A33" s="76"/>
      <c r="B33" s="168" t="s">
        <v>53</v>
      </c>
      <c r="C33" s="159" t="s">
        <v>3</v>
      </c>
      <c r="D33" s="169">
        <v>8.3333333333333301E-2</v>
      </c>
      <c r="E33" s="168" t="s">
        <v>61</v>
      </c>
      <c r="F33" s="159" t="s">
        <v>3</v>
      </c>
      <c r="G33" s="172">
        <v>2.3209064000202</v>
      </c>
      <c r="H33" s="7" t="s">
        <v>777</v>
      </c>
      <c r="I33" s="159" t="s">
        <v>777</v>
      </c>
      <c r="J33" s="36" t="s">
        <v>777</v>
      </c>
    </row>
    <row r="34" spans="1:10" ht="15.75" customHeight="1">
      <c r="A34" s="76"/>
      <c r="B34" s="164" t="s">
        <v>222</v>
      </c>
      <c r="C34" s="163"/>
      <c r="D34" s="165"/>
      <c r="E34" s="163"/>
      <c r="F34" s="163"/>
      <c r="G34" s="166"/>
      <c r="H34" s="163"/>
      <c r="I34" s="163"/>
      <c r="J34" s="167"/>
    </row>
    <row r="35" spans="1:10" ht="15.75" customHeight="1">
      <c r="A35" s="76"/>
      <c r="B35" s="168" t="s">
        <v>33</v>
      </c>
      <c r="C35" s="159" t="s">
        <v>3</v>
      </c>
      <c r="D35" s="35">
        <v>1.74485059318425</v>
      </c>
      <c r="E35" s="168" t="s">
        <v>11</v>
      </c>
      <c r="F35" s="159" t="s">
        <v>3</v>
      </c>
      <c r="G35" s="172">
        <v>0.22008729133930399</v>
      </c>
      <c r="H35" s="171" t="s">
        <v>129</v>
      </c>
      <c r="I35" s="159" t="s">
        <v>83</v>
      </c>
      <c r="J35" s="172">
        <v>2</v>
      </c>
    </row>
    <row r="36" spans="1:10" ht="15.75" customHeight="1">
      <c r="A36" s="76"/>
      <c r="B36" s="168" t="s">
        <v>36</v>
      </c>
      <c r="C36" s="159" t="s">
        <v>3</v>
      </c>
      <c r="D36" s="35">
        <v>0.45424888206858099</v>
      </c>
      <c r="E36" s="168" t="s">
        <v>23</v>
      </c>
      <c r="F36" s="159" t="s">
        <v>3</v>
      </c>
      <c r="G36" s="170">
        <v>2.8666666666666701E-2</v>
      </c>
      <c r="H36" s="171" t="s">
        <v>12</v>
      </c>
      <c r="I36" s="159" t="s">
        <v>3</v>
      </c>
      <c r="J36" s="172">
        <v>4.2260810139986704</v>
      </c>
    </row>
    <row r="37" spans="1:10" ht="15.75" customHeight="1">
      <c r="A37" s="76"/>
      <c r="B37" s="168" t="s">
        <v>39</v>
      </c>
      <c r="C37" s="159" t="s">
        <v>3</v>
      </c>
      <c r="D37" s="35">
        <v>0.63693574451547097</v>
      </c>
      <c r="E37" s="168" t="s">
        <v>31</v>
      </c>
      <c r="F37" s="159" t="s">
        <v>3</v>
      </c>
      <c r="G37" s="37">
        <v>19.775131427604101</v>
      </c>
      <c r="H37" s="171" t="s">
        <v>65</v>
      </c>
      <c r="I37" s="159" t="s">
        <v>3</v>
      </c>
      <c r="J37" s="170">
        <v>4.2500000000000003E-2</v>
      </c>
    </row>
    <row r="38" spans="1:10" ht="15.75" customHeight="1">
      <c r="A38" s="76"/>
      <c r="B38" s="168" t="s">
        <v>5</v>
      </c>
      <c r="C38" s="159" t="s">
        <v>3</v>
      </c>
      <c r="D38" s="35">
        <v>3.04147373462119</v>
      </c>
      <c r="E38" s="168" t="s">
        <v>128</v>
      </c>
      <c r="F38" s="159" t="s">
        <v>83</v>
      </c>
      <c r="G38" s="37" t="s">
        <v>96</v>
      </c>
      <c r="H38" s="7" t="s">
        <v>777</v>
      </c>
      <c r="I38" s="159" t="s">
        <v>777</v>
      </c>
      <c r="J38" s="36" t="s">
        <v>777</v>
      </c>
    </row>
    <row r="39" spans="1:10" ht="15.75" customHeight="1">
      <c r="A39" s="76"/>
      <c r="B39" s="168" t="s">
        <v>82</v>
      </c>
      <c r="C39" s="159" t="s">
        <v>3</v>
      </c>
      <c r="D39" s="169">
        <v>6.0277777777777798E-2</v>
      </c>
      <c r="E39" s="168" t="s">
        <v>40</v>
      </c>
      <c r="F39" s="159" t="s">
        <v>3</v>
      </c>
      <c r="G39" s="172">
        <v>5.2851597344806098</v>
      </c>
      <c r="H39" s="7" t="s">
        <v>777</v>
      </c>
      <c r="I39" s="159" t="s">
        <v>777</v>
      </c>
      <c r="J39" s="36" t="s">
        <v>777</v>
      </c>
    </row>
    <row r="40" spans="1:10" ht="15.75" customHeight="1">
      <c r="A40" s="76"/>
      <c r="B40" s="164" t="s">
        <v>139</v>
      </c>
      <c r="C40" s="163"/>
      <c r="D40" s="165"/>
      <c r="E40" s="163"/>
      <c r="F40" s="163"/>
      <c r="G40" s="166"/>
      <c r="H40" s="163"/>
      <c r="I40" s="163"/>
      <c r="J40" s="167"/>
    </row>
    <row r="41" spans="1:10" ht="15.75" customHeight="1">
      <c r="A41" s="76"/>
      <c r="B41" s="168" t="s">
        <v>432</v>
      </c>
      <c r="C41" s="159" t="s">
        <v>1</v>
      </c>
      <c r="D41" s="35">
        <v>14.475</v>
      </c>
      <c r="E41" s="168" t="s">
        <v>433</v>
      </c>
      <c r="F41" s="159" t="s">
        <v>1</v>
      </c>
      <c r="G41" s="172">
        <v>3.2811615000000001</v>
      </c>
      <c r="H41" s="171" t="s">
        <v>60</v>
      </c>
      <c r="I41" s="159" t="s">
        <v>1</v>
      </c>
      <c r="J41" s="170">
        <v>0.69499999999999995</v>
      </c>
    </row>
    <row r="42" spans="1:10" ht="15.75" customHeight="1">
      <c r="A42" s="76"/>
      <c r="B42" s="168" t="s">
        <v>7</v>
      </c>
      <c r="C42" s="159" t="s">
        <v>3</v>
      </c>
      <c r="D42" s="173">
        <v>140</v>
      </c>
      <c r="E42" s="168" t="s">
        <v>434</v>
      </c>
      <c r="F42" s="159" t="s">
        <v>1</v>
      </c>
      <c r="G42" s="172">
        <v>3.625</v>
      </c>
      <c r="H42" s="171" t="s">
        <v>435</v>
      </c>
      <c r="I42" s="159" t="s">
        <v>1</v>
      </c>
      <c r="J42" s="172">
        <v>69.17</v>
      </c>
    </row>
    <row r="43" spans="1:10" ht="15.75" customHeight="1">
      <c r="A43" s="76"/>
      <c r="B43" s="168" t="s">
        <v>110</v>
      </c>
      <c r="C43" s="159" t="s">
        <v>3</v>
      </c>
      <c r="D43" s="173">
        <v>3355.0825</v>
      </c>
      <c r="E43" s="168" t="s">
        <v>111</v>
      </c>
      <c r="F43" s="159" t="s">
        <v>1</v>
      </c>
      <c r="G43" s="170">
        <v>0.29499999999999998</v>
      </c>
      <c r="H43" s="171" t="s">
        <v>15</v>
      </c>
      <c r="I43" s="159" t="s">
        <v>3</v>
      </c>
      <c r="J43" s="36" t="s">
        <v>96</v>
      </c>
    </row>
    <row r="44" spans="1:10" ht="15.75" customHeight="1">
      <c r="A44" s="76"/>
      <c r="B44" s="168" t="s">
        <v>104</v>
      </c>
      <c r="C44" s="159" t="s">
        <v>1</v>
      </c>
      <c r="D44" s="35">
        <v>1.59</v>
      </c>
      <c r="E44" s="168" t="s">
        <v>112</v>
      </c>
      <c r="F44" s="159" t="s">
        <v>1</v>
      </c>
      <c r="G44" s="170">
        <v>0.04</v>
      </c>
      <c r="H44" s="171" t="s">
        <v>18</v>
      </c>
      <c r="I44" s="159" t="s">
        <v>3</v>
      </c>
      <c r="J44" s="36">
        <v>210</v>
      </c>
    </row>
    <row r="45" spans="1:10" ht="15.75" customHeight="1">
      <c r="A45" s="76"/>
      <c r="B45" s="168" t="s">
        <v>223</v>
      </c>
      <c r="C45" s="159" t="s">
        <v>3</v>
      </c>
      <c r="D45" s="174">
        <v>10</v>
      </c>
      <c r="E45" s="168" t="s">
        <v>436</v>
      </c>
      <c r="F45" s="159" t="s">
        <v>1</v>
      </c>
      <c r="G45" s="172">
        <v>3.0950000000000002</v>
      </c>
      <c r="H45" s="171" t="s">
        <v>437</v>
      </c>
      <c r="I45" s="159" t="s">
        <v>1</v>
      </c>
      <c r="J45" s="170">
        <v>0.21</v>
      </c>
    </row>
    <row r="46" spans="1:10" ht="15.75" customHeight="1">
      <c r="A46" s="76"/>
      <c r="B46" s="168" t="s">
        <v>25</v>
      </c>
      <c r="C46" s="159" t="s">
        <v>3</v>
      </c>
      <c r="D46" s="35" t="s">
        <v>96</v>
      </c>
      <c r="E46" s="168" t="s">
        <v>34</v>
      </c>
      <c r="F46" s="159" t="s">
        <v>3</v>
      </c>
      <c r="G46" s="172">
        <v>7.5</v>
      </c>
      <c r="H46" s="171" t="s">
        <v>438</v>
      </c>
      <c r="I46" s="159" t="s">
        <v>3</v>
      </c>
      <c r="J46" s="37">
        <v>35.704000000000001</v>
      </c>
    </row>
    <row r="47" spans="1:10" ht="15.75" customHeight="1">
      <c r="A47" s="76"/>
      <c r="B47" s="168" t="s">
        <v>439</v>
      </c>
      <c r="C47" s="159" t="s">
        <v>3</v>
      </c>
      <c r="D47" s="174">
        <v>14.615</v>
      </c>
      <c r="E47" s="168" t="s">
        <v>440</v>
      </c>
      <c r="F47" s="159" t="s">
        <v>1</v>
      </c>
      <c r="G47" s="170">
        <v>7.7914399999999995E-2</v>
      </c>
      <c r="H47" s="171" t="s">
        <v>44</v>
      </c>
      <c r="I47" s="159" t="s">
        <v>3</v>
      </c>
      <c r="J47" s="36">
        <v>400</v>
      </c>
    </row>
    <row r="48" spans="1:10" ht="15.75" customHeight="1">
      <c r="A48" s="76"/>
      <c r="B48" s="168" t="s">
        <v>0</v>
      </c>
      <c r="C48" s="159" t="s">
        <v>1</v>
      </c>
      <c r="D48" s="169">
        <v>5.8500000000000003E-2</v>
      </c>
      <c r="E48" s="168" t="s">
        <v>37</v>
      </c>
      <c r="F48" s="159" t="s">
        <v>3</v>
      </c>
      <c r="G48" s="36">
        <v>215</v>
      </c>
      <c r="H48" s="171" t="s">
        <v>45</v>
      </c>
      <c r="I48" s="159" t="s">
        <v>3</v>
      </c>
      <c r="J48" s="36">
        <v>240</v>
      </c>
    </row>
    <row r="49" spans="1:10" ht="15.75" customHeight="1">
      <c r="A49" s="76"/>
      <c r="B49" s="164" t="s">
        <v>188</v>
      </c>
      <c r="C49" s="163"/>
      <c r="D49" s="165"/>
      <c r="E49" s="163"/>
      <c r="F49" s="163"/>
      <c r="G49" s="166"/>
      <c r="H49" s="163"/>
      <c r="I49" s="163"/>
      <c r="J49" s="167"/>
    </row>
    <row r="50" spans="1:10" ht="15.75" customHeight="1">
      <c r="A50" s="76"/>
      <c r="B50" s="168" t="s">
        <v>441</v>
      </c>
      <c r="C50" s="159" t="s">
        <v>1</v>
      </c>
      <c r="D50" s="35">
        <v>2.59</v>
      </c>
      <c r="E50" s="34" t="s">
        <v>777</v>
      </c>
      <c r="F50" s="159" t="s">
        <v>777</v>
      </c>
      <c r="G50" s="37" t="s">
        <v>777</v>
      </c>
      <c r="H50" s="7" t="s">
        <v>777</v>
      </c>
      <c r="I50" s="159" t="s">
        <v>777</v>
      </c>
      <c r="J50" s="36" t="s">
        <v>777</v>
      </c>
    </row>
    <row r="51" spans="1:10" ht="15.75" customHeight="1">
      <c r="A51" s="76"/>
      <c r="B51" s="164" t="s">
        <v>224</v>
      </c>
      <c r="C51" s="163"/>
      <c r="D51" s="165"/>
      <c r="E51" s="163"/>
      <c r="F51" s="163"/>
      <c r="G51" s="166"/>
      <c r="H51" s="163"/>
      <c r="I51" s="163"/>
      <c r="J51" s="167"/>
    </row>
    <row r="52" spans="1:10" ht="15.75" customHeight="1">
      <c r="A52" s="76"/>
      <c r="B52" s="168" t="s">
        <v>4</v>
      </c>
      <c r="C52" s="159" t="s">
        <v>3</v>
      </c>
      <c r="D52" s="35">
        <v>6.25</v>
      </c>
      <c r="E52" s="168" t="s">
        <v>8</v>
      </c>
      <c r="F52" s="159" t="s">
        <v>3</v>
      </c>
      <c r="G52" s="172">
        <v>6.89</v>
      </c>
      <c r="H52" s="171" t="s">
        <v>12</v>
      </c>
      <c r="I52" s="159" t="s">
        <v>3</v>
      </c>
      <c r="J52" s="172">
        <v>7.06</v>
      </c>
    </row>
    <row r="53" spans="1:10" ht="15.75" customHeight="1">
      <c r="A53" s="76"/>
      <c r="B53" s="168" t="s">
        <v>7</v>
      </c>
      <c r="C53" s="159" t="s">
        <v>3</v>
      </c>
      <c r="D53" s="173">
        <v>126</v>
      </c>
      <c r="E53" s="168" t="s">
        <v>11</v>
      </c>
      <c r="F53" s="159" t="s">
        <v>3</v>
      </c>
      <c r="G53" s="172">
        <v>0.48499999999999999</v>
      </c>
      <c r="H53" s="171" t="s">
        <v>15</v>
      </c>
      <c r="I53" s="159" t="s">
        <v>3</v>
      </c>
      <c r="J53" s="172">
        <v>3.4</v>
      </c>
    </row>
    <row r="54" spans="1:10" ht="15.75" customHeight="1">
      <c r="A54" s="76"/>
      <c r="B54" s="168" t="s">
        <v>10</v>
      </c>
      <c r="C54" s="159" t="s">
        <v>3</v>
      </c>
      <c r="D54" s="173">
        <v>2590</v>
      </c>
      <c r="E54" s="168" t="s">
        <v>14</v>
      </c>
      <c r="F54" s="159" t="s">
        <v>3</v>
      </c>
      <c r="G54" s="172">
        <v>0.17499999999999999</v>
      </c>
      <c r="H54" s="171" t="s">
        <v>18</v>
      </c>
      <c r="I54" s="159" t="s">
        <v>3</v>
      </c>
      <c r="J54" s="36">
        <v>193</v>
      </c>
    </row>
    <row r="55" spans="1:10" ht="15.75" customHeight="1">
      <c r="A55" s="76"/>
      <c r="B55" s="168" t="s">
        <v>13</v>
      </c>
      <c r="C55" s="159" t="s">
        <v>3</v>
      </c>
      <c r="D55" s="35">
        <v>3</v>
      </c>
      <c r="E55" s="168" t="s">
        <v>17</v>
      </c>
      <c r="F55" s="159" t="s">
        <v>3</v>
      </c>
      <c r="G55" s="37">
        <v>43.65</v>
      </c>
      <c r="H55" s="171" t="s">
        <v>21</v>
      </c>
      <c r="I55" s="159" t="s">
        <v>3</v>
      </c>
      <c r="J55" s="172">
        <v>1.355</v>
      </c>
    </row>
    <row r="56" spans="1:10" ht="15.75" customHeight="1">
      <c r="A56" s="76"/>
      <c r="B56" s="168" t="s">
        <v>16</v>
      </c>
      <c r="C56" s="159" t="s">
        <v>3</v>
      </c>
      <c r="D56" s="35">
        <v>7.37</v>
      </c>
      <c r="E56" s="168" t="s">
        <v>23</v>
      </c>
      <c r="F56" s="159" t="s">
        <v>3</v>
      </c>
      <c r="G56" s="170">
        <v>7.0000000000000007E-2</v>
      </c>
      <c r="H56" s="171" t="s">
        <v>24</v>
      </c>
      <c r="I56" s="159" t="s">
        <v>3</v>
      </c>
      <c r="J56" s="172">
        <v>0.71</v>
      </c>
    </row>
    <row r="57" spans="1:10" ht="15.75" customHeight="1">
      <c r="A57" s="76"/>
      <c r="B57" s="168" t="s">
        <v>19</v>
      </c>
      <c r="C57" s="159" t="s">
        <v>3</v>
      </c>
      <c r="D57" s="35">
        <v>1.75</v>
      </c>
      <c r="E57" s="168" t="s">
        <v>56</v>
      </c>
      <c r="F57" s="159" t="s">
        <v>1</v>
      </c>
      <c r="G57" s="170">
        <v>2.5700000000000001E-2</v>
      </c>
      <c r="H57" s="171" t="s">
        <v>27</v>
      </c>
      <c r="I57" s="159" t="s">
        <v>3</v>
      </c>
      <c r="J57" s="172">
        <v>1.1000000000000001</v>
      </c>
    </row>
    <row r="58" spans="1:10" ht="15.75" customHeight="1">
      <c r="A58" s="76"/>
      <c r="B58" s="168" t="s">
        <v>22</v>
      </c>
      <c r="C58" s="159" t="s">
        <v>3</v>
      </c>
      <c r="D58" s="173">
        <v>84.6</v>
      </c>
      <c r="E58" s="168" t="s">
        <v>26</v>
      </c>
      <c r="F58" s="159" t="s">
        <v>3</v>
      </c>
      <c r="G58" s="172">
        <v>3.5</v>
      </c>
      <c r="H58" s="171" t="s">
        <v>30</v>
      </c>
      <c r="I58" s="159" t="s">
        <v>3</v>
      </c>
      <c r="J58" s="37">
        <v>14.25</v>
      </c>
    </row>
    <row r="59" spans="1:10" ht="15.75" customHeight="1">
      <c r="A59" s="76"/>
      <c r="B59" s="168" t="s">
        <v>25</v>
      </c>
      <c r="C59" s="159" t="s">
        <v>3</v>
      </c>
      <c r="D59" s="35">
        <v>3</v>
      </c>
      <c r="E59" s="168" t="s">
        <v>29</v>
      </c>
      <c r="F59" s="159" t="s">
        <v>3</v>
      </c>
      <c r="G59" s="37">
        <v>17.3</v>
      </c>
      <c r="H59" s="171" t="s">
        <v>63</v>
      </c>
      <c r="I59" s="159" t="s">
        <v>1</v>
      </c>
      <c r="J59" s="170">
        <v>0.126</v>
      </c>
    </row>
    <row r="60" spans="1:10" ht="15.75" customHeight="1">
      <c r="A60" s="76"/>
      <c r="B60" s="168" t="s">
        <v>51</v>
      </c>
      <c r="C60" s="159" t="s">
        <v>3</v>
      </c>
      <c r="D60" s="174">
        <v>13.5</v>
      </c>
      <c r="E60" s="168" t="s">
        <v>31</v>
      </c>
      <c r="F60" s="159" t="s">
        <v>3</v>
      </c>
      <c r="G60" s="37">
        <v>35.799999999999997</v>
      </c>
      <c r="H60" s="171" t="s">
        <v>64</v>
      </c>
      <c r="I60" s="159" t="s">
        <v>3</v>
      </c>
      <c r="J60" s="172">
        <v>0.6</v>
      </c>
    </row>
    <row r="61" spans="1:10" ht="15.75" customHeight="1">
      <c r="A61" s="76"/>
      <c r="B61" s="168" t="s">
        <v>28</v>
      </c>
      <c r="C61" s="159" t="s">
        <v>3</v>
      </c>
      <c r="D61" s="35">
        <v>6.28</v>
      </c>
      <c r="E61" s="168" t="s">
        <v>34</v>
      </c>
      <c r="F61" s="159" t="s">
        <v>3</v>
      </c>
      <c r="G61" s="172">
        <v>6</v>
      </c>
      <c r="H61" s="171" t="s">
        <v>65</v>
      </c>
      <c r="I61" s="159" t="s">
        <v>3</v>
      </c>
      <c r="J61" s="172">
        <v>0.11</v>
      </c>
    </row>
    <row r="62" spans="1:10" ht="15.75" customHeight="1">
      <c r="A62" s="76"/>
      <c r="B62" s="168" t="s">
        <v>0</v>
      </c>
      <c r="C62" s="159" t="s">
        <v>1</v>
      </c>
      <c r="D62" s="169">
        <v>5.7099999999999998E-2</v>
      </c>
      <c r="E62" s="168" t="s">
        <v>37</v>
      </c>
      <c r="F62" s="159" t="s">
        <v>3</v>
      </c>
      <c r="G62" s="36">
        <v>219.5</v>
      </c>
      <c r="H62" s="171" t="s">
        <v>32</v>
      </c>
      <c r="I62" s="159" t="s">
        <v>3</v>
      </c>
      <c r="J62" s="172">
        <v>5.0599999999999996</v>
      </c>
    </row>
    <row r="63" spans="1:10" ht="15.75" customHeight="1">
      <c r="A63" s="76"/>
      <c r="B63" s="168" t="s">
        <v>33</v>
      </c>
      <c r="C63" s="159" t="s">
        <v>3</v>
      </c>
      <c r="D63" s="35">
        <v>3.3</v>
      </c>
      <c r="E63" s="168" t="s">
        <v>40</v>
      </c>
      <c r="F63" s="159" t="s">
        <v>3</v>
      </c>
      <c r="G63" s="37">
        <v>10</v>
      </c>
      <c r="H63" s="171" t="s">
        <v>66</v>
      </c>
      <c r="I63" s="159" t="s">
        <v>3</v>
      </c>
      <c r="J63" s="37">
        <v>10.55</v>
      </c>
    </row>
    <row r="64" spans="1:10" ht="15.75" customHeight="1">
      <c r="A64" s="76"/>
      <c r="B64" s="168" t="s">
        <v>36</v>
      </c>
      <c r="C64" s="159" t="s">
        <v>3</v>
      </c>
      <c r="D64" s="35">
        <v>0.95499999999999996</v>
      </c>
      <c r="E64" s="168" t="s">
        <v>43</v>
      </c>
      <c r="F64" s="159" t="s">
        <v>3</v>
      </c>
      <c r="G64" s="36">
        <v>131</v>
      </c>
      <c r="H64" s="171" t="s">
        <v>35</v>
      </c>
      <c r="I64" s="159" t="s">
        <v>3</v>
      </c>
      <c r="J64" s="172">
        <v>3</v>
      </c>
    </row>
    <row r="65" spans="1:10" ht="15.75" customHeight="1">
      <c r="A65" s="76"/>
      <c r="B65" s="168" t="s">
        <v>39</v>
      </c>
      <c r="C65" s="159" t="s">
        <v>3</v>
      </c>
      <c r="D65" s="35">
        <v>1.29</v>
      </c>
      <c r="E65" s="168" t="s">
        <v>59</v>
      </c>
      <c r="F65" s="159" t="s">
        <v>3</v>
      </c>
      <c r="G65" s="170">
        <v>7.4999999999999997E-3</v>
      </c>
      <c r="H65" s="171" t="s">
        <v>38</v>
      </c>
      <c r="I65" s="159" t="s">
        <v>3</v>
      </c>
      <c r="J65" s="37">
        <v>14</v>
      </c>
    </row>
    <row r="66" spans="1:10" ht="15.75" customHeight="1">
      <c r="A66" s="76"/>
      <c r="B66" s="168" t="s">
        <v>42</v>
      </c>
      <c r="C66" s="159" t="s">
        <v>3</v>
      </c>
      <c r="D66" s="174">
        <v>21.75</v>
      </c>
      <c r="E66" s="168" t="s">
        <v>6</v>
      </c>
      <c r="F66" s="159" t="s">
        <v>3</v>
      </c>
      <c r="G66" s="37">
        <v>22.15</v>
      </c>
      <c r="H66" s="171" t="s">
        <v>41</v>
      </c>
      <c r="I66" s="159" t="s">
        <v>3</v>
      </c>
      <c r="J66" s="172">
        <v>0.56000000000000005</v>
      </c>
    </row>
    <row r="67" spans="1:10" ht="15.75" customHeight="1">
      <c r="A67" s="76"/>
      <c r="B67" s="168" t="s">
        <v>5</v>
      </c>
      <c r="C67" s="159" t="s">
        <v>3</v>
      </c>
      <c r="D67" s="35">
        <v>5.5149999999999997</v>
      </c>
      <c r="E67" s="168" t="s">
        <v>9</v>
      </c>
      <c r="F67" s="159" t="s">
        <v>3</v>
      </c>
      <c r="G67" s="172">
        <v>3.6</v>
      </c>
      <c r="H67" s="171" t="s">
        <v>44</v>
      </c>
      <c r="I67" s="159" t="s">
        <v>3</v>
      </c>
      <c r="J67" s="36">
        <v>407.5</v>
      </c>
    </row>
    <row r="68" spans="1:10" ht="15.75" customHeight="1">
      <c r="A68" s="76"/>
      <c r="B68" s="190" t="s">
        <v>82</v>
      </c>
      <c r="C68" s="191" t="s">
        <v>3</v>
      </c>
      <c r="D68" s="192">
        <v>1.35</v>
      </c>
      <c r="E68" s="190" t="s">
        <v>61</v>
      </c>
      <c r="F68" s="191" t="s">
        <v>3</v>
      </c>
      <c r="G68" s="193" t="s">
        <v>107</v>
      </c>
      <c r="H68" s="194" t="s">
        <v>45</v>
      </c>
      <c r="I68" s="191" t="s">
        <v>3</v>
      </c>
      <c r="J68" s="195">
        <v>249</v>
      </c>
    </row>
    <row r="69" spans="1:10" ht="15.75" customHeight="1">
      <c r="B69" s="31" t="s">
        <v>784</v>
      </c>
    </row>
  </sheetData>
  <conditionalFormatting sqref="C3:C68 F3:F68 I3:I68">
    <cfRule type="expression" dxfId="41" priority="2">
      <formula>IndVal_LimitValDiffUOM</formula>
    </cfRule>
  </conditionalFormatting>
  <conditionalFormatting sqref="B3:J68">
    <cfRule type="expression" dxfId="40" priority="1">
      <formula>IF(IndVal_IsBlnkRow*IndVal_IsBlnkRowNext=1,TRUE,FALSE)</formula>
    </cfRule>
  </conditionalFormatting>
  <hyperlinks>
    <hyperlink ref="B4" location="'Fire Assay'!$A$56" display="'Fire Assay'!$A$56" xr:uid="{441727D9-5581-49A0-A296-61B29095C0E9}"/>
    <hyperlink ref="E4" location="'Fire Assay'!$A$74" display="'Fire Assay'!$A$74" xr:uid="{42AB0786-C715-4DCE-9E0A-321552B6CC84}"/>
    <hyperlink ref="B6" location="'SQL'!$A$1" display="'SQL'!$A$1" xr:uid="{B53A4783-4AB6-4454-B701-06788C8B7654}"/>
    <hyperlink ref="E6" location="'SQL'!$A$42" display="'SQL'!$A$42" xr:uid="{98204453-F27A-4AA9-93BA-0C7DEFA09102}"/>
    <hyperlink ref="H6" location="'SQL'!$A$60" display="'SQL'!$A$60" xr:uid="{0536D9C3-FC1A-4B10-BB71-67008BA90DDD}"/>
    <hyperlink ref="B8" location="'Pycnometry'!$A$1" display="'Pycnometry'!$A$1" xr:uid="{E5E19DC5-4F3A-4356-A285-83F77BF08F79}"/>
    <hyperlink ref="B10" location="'ALK'!$A$1" display="'ALK'!$A$1" xr:uid="{54BD9DB3-93E7-4996-A726-EFC0AC68C2E5}"/>
    <hyperlink ref="E10" location="'ALK'!$A$42" display="'ALK'!$A$42" xr:uid="{1A012244-03C2-466D-85CF-3BE31CFD82C9}"/>
    <hyperlink ref="B12" location="'PF ICP'!$A$1" display="'PF ICP'!$A$1" xr:uid="{CF2200BA-4DDB-4886-929B-B951DDD22019}"/>
    <hyperlink ref="E12" location="'PF ICP'!$A$366" display="'PF ICP'!$A$366" xr:uid="{B29E8D4D-20C8-4E04-A86B-2998554CDEA2}"/>
    <hyperlink ref="H12" location="'PF ICP'!$A$708" display="'PF ICP'!$A$708" xr:uid="{31CD5C1C-0841-4370-BAFC-3BAB131C471D}"/>
    <hyperlink ref="B13" location="'PF ICP'!$A$42" display="'PF ICP'!$A$42" xr:uid="{CF0C8360-822D-4768-B707-E08AA402A393}"/>
    <hyperlink ref="E13" location="'PF ICP'!$A$384" display="'PF ICP'!$A$384" xr:uid="{CC747EC3-9EC2-442A-A4CC-4416A0AE77FD}"/>
    <hyperlink ref="H13" location="'PF ICP'!$A$726" display="'PF ICP'!$A$726" xr:uid="{282E13E6-9ACE-479E-9806-C432A2FA3C87}"/>
    <hyperlink ref="B14" location="'PF ICP'!$A$60" display="'PF ICP'!$A$60" xr:uid="{7F9F738A-9AF3-42C0-BCED-806B535BC2D8}"/>
    <hyperlink ref="E14" location="'PF ICP'!$A$402" display="'PF ICP'!$A$402" xr:uid="{30781568-934F-4A2E-B4A9-EDD27419F55B}"/>
    <hyperlink ref="H14" location="'PF ICP'!$A$744" display="'PF ICP'!$A$744" xr:uid="{CEDE5093-BB27-40DF-BA11-BB94314F2AE5}"/>
    <hyperlink ref="B15" location="'PF ICP'!$A$78" display="'PF ICP'!$A$78" xr:uid="{0FC8F7A6-1888-4763-A540-17B5BE03AB2D}"/>
    <hyperlink ref="E15" location="'PF ICP'!$A$420" display="'PF ICP'!$A$420" xr:uid="{AD45B823-97BA-42FE-A27D-EBA064DCF8CD}"/>
    <hyperlink ref="H15" location="'PF ICP'!$A$762" display="'PF ICP'!$A$762" xr:uid="{F736B2FE-3F67-416C-B2F6-C1C3A615BC2B}"/>
    <hyperlink ref="B16" location="'PF ICP'!$A$96" display="'PF ICP'!$A$96" xr:uid="{39D3F200-F6E6-40DB-A78F-3E8E7C929305}"/>
    <hyperlink ref="E16" location="'PF ICP'!$A$438" display="'PF ICP'!$A$438" xr:uid="{62C3F983-0787-4DB5-AD3D-2D531842BE33}"/>
    <hyperlink ref="H16" location="'PF ICP'!$A$780" display="'PF ICP'!$A$780" xr:uid="{AE0DDEA6-A213-4152-9315-802A6DFF41DE}"/>
    <hyperlink ref="B17" location="'PF ICP'!$A$114" display="'PF ICP'!$A$114" xr:uid="{8B506E09-014A-4E16-95BA-3C07FD949491}"/>
    <hyperlink ref="E17" location="'PF ICP'!$A$456" display="'PF ICP'!$A$456" xr:uid="{802E04D1-BECF-48CB-83A0-F92B618D0476}"/>
    <hyperlink ref="H17" location="'PF ICP'!$A$798" display="'PF ICP'!$A$798" xr:uid="{4581C34A-EF9E-4295-B9E8-C7DD042EBE35}"/>
    <hyperlink ref="B18" location="'PF ICP'!$A$132" display="'PF ICP'!$A$132" xr:uid="{BB200296-50F4-43CA-8D5C-01207F91AE0D}"/>
    <hyperlink ref="E18" location="'PF ICP'!$A$474" display="'PF ICP'!$A$474" xr:uid="{0F5DA8F9-24BC-4A22-9B26-6D2450C56600}"/>
    <hyperlink ref="H18" location="'PF ICP'!$A$816" display="'PF ICP'!$A$816" xr:uid="{D414EAF7-9FC0-496B-9A87-48589DA94D11}"/>
    <hyperlink ref="B19" location="'PF ICP'!$A$150" display="'PF ICP'!$A$150" xr:uid="{FF622E57-5269-426D-874E-9DC74FEE9698}"/>
    <hyperlink ref="E19" location="'PF ICP'!$A$492" display="'PF ICP'!$A$492" xr:uid="{A7FCA917-95C4-4E85-92AA-19F075BFD6FB}"/>
    <hyperlink ref="H19" location="'PF ICP'!$A$834" display="'PF ICP'!$A$834" xr:uid="{2D4C25BB-0D31-4C59-8CCD-1F1965854F38}"/>
    <hyperlink ref="B20" location="'PF ICP'!$A$168" display="'PF ICP'!$A$168" xr:uid="{06E476B6-57B7-40D6-8A36-EE161DDD0EF4}"/>
    <hyperlink ref="E20" location="'PF ICP'!$A$510" display="'PF ICP'!$A$510" xr:uid="{FD07AD74-2150-484E-9DE2-D08DE716156F}"/>
    <hyperlink ref="H20" location="'PF ICP'!$A$852" display="'PF ICP'!$A$852" xr:uid="{271BCA54-A251-4F85-9ACC-C9FBC0CFAE2A}"/>
    <hyperlink ref="B21" location="'PF ICP'!$A$186" display="'PF ICP'!$A$186" xr:uid="{93723F4A-D969-4DA7-883E-226526B4F77E}"/>
    <hyperlink ref="E21" location="'PF ICP'!$A$528" display="'PF ICP'!$A$528" xr:uid="{C280C6FB-4323-4B7F-BB03-816FA832D8E0}"/>
    <hyperlink ref="H21" location="'PF ICP'!$A$870" display="'PF ICP'!$A$870" xr:uid="{90440824-D95C-42FC-8E5B-58C744065A37}"/>
    <hyperlink ref="B22" location="'PF ICP'!$A$204" display="'PF ICP'!$A$204" xr:uid="{5661296D-2AF0-497C-AF51-4E95AF32673B}"/>
    <hyperlink ref="E22" location="'PF ICP'!$A$546" display="'PF ICP'!$A$546" xr:uid="{0177A71D-CF3A-4C6A-B1EB-4908ABA7EE7E}"/>
    <hyperlink ref="H22" location="'PF ICP'!$A$888" display="'PF ICP'!$A$888" xr:uid="{D3FFEFBF-4CE6-45E1-8477-7FF55E05C560}"/>
    <hyperlink ref="B23" location="'PF ICP'!$A$222" display="'PF ICP'!$A$222" xr:uid="{A3121BC2-6FDC-43D4-9BC0-6393B464B824}"/>
    <hyperlink ref="E23" location="'PF ICP'!$A$564" display="'PF ICP'!$A$564" xr:uid="{8CA45132-DC91-4BFE-8E8F-B38B848D3A8F}"/>
    <hyperlink ref="H23" location="'PF ICP'!$A$906" display="'PF ICP'!$A$906" xr:uid="{0F1CCAF5-14D7-4FD7-9B5E-563A2AA3D37E}"/>
    <hyperlink ref="B24" location="'PF ICP'!$A$240" display="'PF ICP'!$A$240" xr:uid="{6588B13A-96A9-4D99-B364-308810381362}"/>
    <hyperlink ref="E24" location="'PF ICP'!$A$582" display="'PF ICP'!$A$582" xr:uid="{21125D96-CD68-4F91-901A-ED70C2F9D506}"/>
    <hyperlink ref="H24" location="'PF ICP'!$A$924" display="'PF ICP'!$A$924" xr:uid="{46855FB2-B14E-4513-91F0-12004D4797B3}"/>
    <hyperlink ref="B25" location="'PF ICP'!$A$258" display="'PF ICP'!$A$258" xr:uid="{EB8C189F-66BF-4E62-823F-25F9E36ACFE6}"/>
    <hyperlink ref="E25" location="'PF ICP'!$A$600" display="'PF ICP'!$A$600" xr:uid="{993D5EF4-388C-444A-AC21-2AB690A9E72B}"/>
    <hyperlink ref="H25" location="'PF ICP'!$A$942" display="'PF ICP'!$A$942" xr:uid="{F2E5E931-AFD8-4347-91C6-A9CE6326A62D}"/>
    <hyperlink ref="B26" location="'PF ICP'!$A$276" display="'PF ICP'!$A$276" xr:uid="{288A2E3F-E3E5-4228-BFE0-F37C81B6D6AF}"/>
    <hyperlink ref="E26" location="'PF ICP'!$A$618" display="'PF ICP'!$A$618" xr:uid="{856DD25A-8952-4584-ABD6-C56E60175B99}"/>
    <hyperlink ref="H26" location="'PF ICP'!$A$960" display="'PF ICP'!$A$960" xr:uid="{32336380-9111-42CE-B4B5-7664884B4BB1}"/>
    <hyperlink ref="B27" location="'PF ICP'!$A$294" display="'PF ICP'!$A$294" xr:uid="{424B7B03-3136-4EC4-83EA-07F45E915889}"/>
    <hyperlink ref="E27" location="'PF ICP'!$A$636" display="'PF ICP'!$A$636" xr:uid="{246E2E5B-4CCE-4D76-8C72-378C1F275313}"/>
    <hyperlink ref="H27" location="'PF ICP'!$A$978" display="'PF ICP'!$A$978" xr:uid="{2B2E01FF-218C-4389-AAB2-D6E1293C3404}"/>
    <hyperlink ref="B28" location="'PF ICP'!$A$312" display="'PF ICP'!$A$312" xr:uid="{2013268E-68BE-4F15-81AD-50DD679163CA}"/>
    <hyperlink ref="E28" location="'PF ICP'!$A$654" display="'PF ICP'!$A$654" xr:uid="{ED37817A-97EC-496D-9C0B-62CCBC168062}"/>
    <hyperlink ref="H28" location="'PF ICP'!$A$996" display="'PF ICP'!$A$996" xr:uid="{475CDCAF-5A29-493E-89CB-6BC6A7B962B1}"/>
    <hyperlink ref="B29" location="'PF ICP'!$A$330" display="'PF ICP'!$A$330" xr:uid="{5C7BB44C-95F3-46C6-8875-EE2BF5BB0921}"/>
    <hyperlink ref="E29" location="'PF ICP'!$A$672" display="'PF ICP'!$A$672" xr:uid="{DAC16944-CDBF-4D52-A5E4-236F009C04DE}"/>
    <hyperlink ref="B30" location="'PF ICP'!$A$348" display="'PF ICP'!$A$348" xr:uid="{E8D25DAD-E7E0-4536-8D44-4CF27ABFA6F0}"/>
    <hyperlink ref="E30" location="'PF ICP'!$A$690" display="'PF ICP'!$A$690" xr:uid="{6E79D839-DEAB-4305-8D48-5DF7F399FF0A}"/>
    <hyperlink ref="B32" location="'4-Acid'!$A$78" display="'4-Acid'!$A$78" xr:uid="{6736C1AC-F82F-4779-8E3B-295D9490781A}"/>
    <hyperlink ref="E32" location="'4-Acid'!$A$737" display="'4-Acid'!$A$737" xr:uid="{C786FBF8-1E85-4DEB-977F-63E333E715C1}"/>
    <hyperlink ref="B33" location="'4-Acid'!$A$426" display="'4-Acid'!$A$426" xr:uid="{A97B1CF7-EBF9-420C-AEC5-65EBB8FF7E43}"/>
    <hyperlink ref="E33" location="'4-Acid'!$A$846" display="'4-Acid'!$A$846" xr:uid="{491F9F3C-422F-4CC0-BF49-6A40085CF2A9}"/>
    <hyperlink ref="B35" location="'Aqua Regia'!$A$280" display="'Aqua Regia'!$A$280" xr:uid="{EEEE9206-C5F6-4972-AD13-A3A4D1039687}"/>
    <hyperlink ref="E35" location="'Aqua Regia'!$A$442" display="'Aqua Regia'!$A$442" xr:uid="{DC9EF992-7297-424F-9B5B-5E9615281CC8}"/>
    <hyperlink ref="H35" location="'Aqua Regia'!$A$752" display="'Aqua Regia'!$A$752" xr:uid="{D4DA57C3-3118-4C97-9AC7-FAA9DB11B214}"/>
    <hyperlink ref="B36" location="'Aqua Regia'!$A$298" display="'Aqua Regia'!$A$298" xr:uid="{64F674AE-45BD-4029-8813-3114880B00C5}"/>
    <hyperlink ref="E36" location="'Aqua Regia'!$A$533" display="'Aqua Regia'!$A$533" xr:uid="{01165E2A-9DCC-4D54-8C23-8D6E8E15F2BB}"/>
    <hyperlink ref="H36" location="'Aqua Regia'!$A$881" display="'Aqua Regia'!$A$881" xr:uid="{C2323D1B-27FB-40D5-B841-0D9956A692A0}"/>
    <hyperlink ref="B37" location="'Aqua Regia'!$A$316" display="'Aqua Regia'!$A$316" xr:uid="{CFB42E72-C285-4635-8477-594BBD09CE28}"/>
    <hyperlink ref="E37" location="'Aqua Regia'!$A$643" display="'Aqua Regia'!$A$643" xr:uid="{170DCD0C-E8B9-49FD-9D30-C98556082F5E}"/>
    <hyperlink ref="H37" location="'Aqua Regia'!$A$1046" display="'Aqua Regia'!$A$1046" xr:uid="{1DD24FFE-8B3B-4DA8-9A84-61B11124D302}"/>
    <hyperlink ref="B38" location="'Aqua Regia'!$A$370" display="'Aqua Regia'!$A$370" xr:uid="{16C4A2D8-B94F-4F0B-AF04-7E5C7DC20CAA}"/>
    <hyperlink ref="E38" location="'Aqua Regia'!$A$716" display="'Aqua Regia'!$A$716" xr:uid="{FF092F86-86A0-487A-8EC6-B47158ED747E}"/>
    <hyperlink ref="B39" location="'Aqua Regia'!$A$388" display="'Aqua Regia'!$A$388" xr:uid="{771FF50C-7D0E-4DB5-BD40-B1BCAC5835AC}"/>
    <hyperlink ref="E39" location="'Aqua Regia'!$A$734" display="'Aqua Regia'!$A$734" xr:uid="{F441CB0C-67AE-4E00-A28A-ED3FA414BAED}"/>
    <hyperlink ref="B41" location="'Fusion XRF'!$A$1" display="'Fusion XRF'!$A$1" xr:uid="{6B5AE1CA-3A11-4167-A051-57F89A8FA3FD}"/>
    <hyperlink ref="E41" location="'Fusion XRF'!$A$136" display="'Fusion XRF'!$A$136" xr:uid="{2A111A67-596D-4D93-9FE1-A9A4E53EB9C7}"/>
    <hyperlink ref="H41" location="'Fusion XRF'!$A$248" display="'Fusion XRF'!$A$248" xr:uid="{461C6341-39EB-48AE-851E-A484587796E4}"/>
    <hyperlink ref="B42" location="'Fusion XRF'!$A$15" display="'Fusion XRF'!$A$15" xr:uid="{FEAFA696-A8C9-4167-AE4E-A434520B5769}"/>
    <hyperlink ref="E42" location="'Fusion XRF'!$A$150" display="'Fusion XRF'!$A$150" xr:uid="{A4B9E1A4-404C-4754-AB94-11B84E84660D}"/>
    <hyperlink ref="H42" location="'Fusion XRF'!$A$262" display="'Fusion XRF'!$A$262" xr:uid="{E9E0898B-6BD7-4695-AFAC-7A5EA98F3802}"/>
    <hyperlink ref="B43" location="'Fusion XRF'!$A$52" display="'Fusion XRF'!$A$52" xr:uid="{76E684DD-8E75-4CF9-AB5C-D9895174F197}"/>
    <hyperlink ref="E43" location="'Fusion XRF'!$A$164" display="'Fusion XRF'!$A$164" xr:uid="{9AD88356-68EE-4712-873C-A26CCA167B82}"/>
    <hyperlink ref="H43" location="'Fusion XRF'!$A$276" display="'Fusion XRF'!$A$276" xr:uid="{95336A12-7D05-4B63-B120-078ABD674F18}"/>
    <hyperlink ref="B44" location="'Fusion XRF'!$A$66" display="'Fusion XRF'!$A$66" xr:uid="{7F090573-40B9-4EC6-91FC-B5D6FC18184D}"/>
    <hyperlink ref="E44" location="'Fusion XRF'!$A$178" display="'Fusion XRF'!$A$178" xr:uid="{96D9BFE5-458B-49AB-A1A5-49BB42FC79D0}"/>
    <hyperlink ref="H44" location="'Fusion XRF'!$A$290" display="'Fusion XRF'!$A$290" xr:uid="{6CAE9300-B690-46E7-8ADE-61A542469CEB}"/>
    <hyperlink ref="B45" location="'Fusion XRF'!$A$80" display="'Fusion XRF'!$A$80" xr:uid="{1C4C6DF9-D151-485B-9821-04CA598525E6}"/>
    <hyperlink ref="E45" location="'Fusion XRF'!$A$192" display="'Fusion XRF'!$A$192" xr:uid="{C85E0581-5A73-4E83-AD0B-41534B6EBF5D}"/>
    <hyperlink ref="H45" location="'Fusion XRF'!$A$304" display="'Fusion XRF'!$A$304" xr:uid="{7D3B1350-B90C-4A76-8CDA-1508B03D03D8}"/>
    <hyperlink ref="B46" location="'Fusion XRF'!$A$94" display="'Fusion XRF'!$A$94" xr:uid="{F423CCB6-4DC4-409A-8AB1-31642E700C06}"/>
    <hyperlink ref="E46" location="'Fusion XRF'!$A$206" display="'Fusion XRF'!$A$206" xr:uid="{E13292D9-B138-4ED2-8F82-395007636A60}"/>
    <hyperlink ref="H46" location="'Fusion XRF'!$A$318" display="'Fusion XRF'!$A$318" xr:uid="{0DA67B2F-6379-45E6-BD72-8E3A4263C840}"/>
    <hyperlink ref="B47" location="'Fusion XRF'!$A$108" display="'Fusion XRF'!$A$108" xr:uid="{9639AB43-5970-41DD-9FDD-6450EA8C24FB}"/>
    <hyperlink ref="E47" location="'Fusion XRF'!$A$220" display="'Fusion XRF'!$A$220" xr:uid="{17F95C20-2076-4AD2-8C8C-93C2D3F8A435}"/>
    <hyperlink ref="H47" location="'Fusion XRF'!$A$332" display="'Fusion XRF'!$A$332" xr:uid="{5A7F8788-C832-4B4A-B19F-95512B8274AE}"/>
    <hyperlink ref="B48" location="'Fusion XRF'!$A$122" display="'Fusion XRF'!$A$122" xr:uid="{86A79077-75B4-4FA6-B90E-EA58715AF894}"/>
    <hyperlink ref="E48" location="'Fusion XRF'!$A$234" display="'Fusion XRF'!$A$234" xr:uid="{B33C7B33-07DC-4481-BD51-C446FEDCCE17}"/>
    <hyperlink ref="H48" location="'Fusion XRF'!$A$346" display="'Fusion XRF'!$A$346" xr:uid="{896E6A50-0B47-4CAC-810F-F02139E17D6D}"/>
    <hyperlink ref="B50" location="'Thermograv'!$A$1" display="'Thermograv'!$A$1" xr:uid="{437886F7-4BDE-4346-AB9A-CFF239F428A1}"/>
    <hyperlink ref="B52" location="'Laser Ablation'!$A$1" display="'Laser Ablation'!$A$1" xr:uid="{33B8CAD5-4213-411D-98AC-B5F8C4FC2F6A}"/>
    <hyperlink ref="E52" location="'Laser Ablation'!$A$262" display="'Laser Ablation'!$A$262" xr:uid="{B7F628CB-CF9F-4808-8F98-91E821EF44A2}"/>
    <hyperlink ref="H52" location="'Laser Ablation'!$A$500" display="'Laser Ablation'!$A$500" xr:uid="{D8E38259-9540-4F1F-9AAE-6972C00FE201}"/>
    <hyperlink ref="B53" location="'Laser Ablation'!$A$15" display="'Laser Ablation'!$A$15" xr:uid="{572BF401-6B9B-40CF-8649-251162875F23}"/>
    <hyperlink ref="E53" location="'Laser Ablation'!$A$276" display="'Laser Ablation'!$A$276" xr:uid="{E894783A-BBBA-4784-BF84-D50A7F4CF69B}"/>
    <hyperlink ref="H53" location="'Laser Ablation'!$A$514" display="'Laser Ablation'!$A$514" xr:uid="{9DD02AF6-125F-433A-BE64-F3BA48B895AB}"/>
    <hyperlink ref="B54" location="'Laser Ablation'!$A$52" display="'Laser Ablation'!$A$52" xr:uid="{80BC16BB-5FCA-41EE-80FF-3D8290306A16}"/>
    <hyperlink ref="E54" location="'Laser Ablation'!$A$290" display="'Laser Ablation'!$A$290" xr:uid="{B741784F-47E6-42ED-AE52-31F44C719FEA}"/>
    <hyperlink ref="H54" location="'Laser Ablation'!$A$528" display="'Laser Ablation'!$A$528" xr:uid="{C21B9D43-46E1-4E8D-A412-A532F051EB7E}"/>
    <hyperlink ref="B55" location="'Laser Ablation'!$A$66" display="'Laser Ablation'!$A$66" xr:uid="{9F75C92C-B06C-4D3B-A7B1-90EAE1739603}"/>
    <hyperlink ref="E55" location="'Laser Ablation'!$A$304" display="'Laser Ablation'!$A$304" xr:uid="{E1DBF68A-26A7-4A7F-B2FF-ACA869BB4855}"/>
    <hyperlink ref="H55" location="'Laser Ablation'!$A$542" display="'Laser Ablation'!$A$542" xr:uid="{EC993787-994E-40B2-81A6-2CEC42914983}"/>
    <hyperlink ref="B56" location="'Laser Ablation'!$A$80" display="'Laser Ablation'!$A$80" xr:uid="{E7D28132-2C9C-4BFD-BE67-BFDD9BCEBE58}"/>
    <hyperlink ref="E56" location="'Laser Ablation'!$A$318" display="'Laser Ablation'!$A$318" xr:uid="{05B90F7E-0E90-409D-A74B-69A884F53E82}"/>
    <hyperlink ref="H56" location="'Laser Ablation'!$A$556" display="'Laser Ablation'!$A$556" xr:uid="{F966AE92-D9C7-4D12-AABE-646B042A8977}"/>
    <hyperlink ref="B57" location="'Laser Ablation'!$A$94" display="'Laser Ablation'!$A$94" xr:uid="{DE1FE801-8F34-4397-BE4B-94E1F8B2F9F4}"/>
    <hyperlink ref="E57" location="'Laser Ablation'!$A$332" display="'Laser Ablation'!$A$332" xr:uid="{7CADD155-35BF-4325-A519-8DCB646A26EB}"/>
    <hyperlink ref="H57" location="'Laser Ablation'!$A$570" display="'Laser Ablation'!$A$570" xr:uid="{01F9F19F-9F34-496F-A007-A7D9887C6EEF}"/>
    <hyperlink ref="B58" location="'Laser Ablation'!$A$108" display="'Laser Ablation'!$A$108" xr:uid="{4F5A58CF-4276-4858-87CD-3F8212EBD7A9}"/>
    <hyperlink ref="E58" location="'Laser Ablation'!$A$346" display="'Laser Ablation'!$A$346" xr:uid="{118ECE70-BDBA-4120-A1B2-9B3B578AF63E}"/>
    <hyperlink ref="H58" location="'Laser Ablation'!$A$584" display="'Laser Ablation'!$A$584" xr:uid="{604F861F-1EE4-4A8F-A73D-B80D7984D00A}"/>
    <hyperlink ref="B59" location="'Laser Ablation'!$A$122" display="'Laser Ablation'!$A$122" xr:uid="{5B4B6163-FB66-4178-B343-183E232D7116}"/>
    <hyperlink ref="E59" location="'Laser Ablation'!$A$360" display="'Laser Ablation'!$A$360" xr:uid="{CD5AF05F-DBE7-47B8-9B4A-CE0216F0E66C}"/>
    <hyperlink ref="H59" location="'Laser Ablation'!$A$598" display="'Laser Ablation'!$A$598" xr:uid="{4BE338D4-F8DB-481A-9AA6-A707A4DF39E5}"/>
    <hyperlink ref="B60" location="'Laser Ablation'!$A$136" display="'Laser Ablation'!$A$136" xr:uid="{E1D6D499-95D3-4FAC-A8FA-8CA8358AEAF5}"/>
    <hyperlink ref="E60" location="'Laser Ablation'!$A$374" display="'Laser Ablation'!$A$374" xr:uid="{C9E54789-08F8-4CD2-AB74-5812EB937F4A}"/>
    <hyperlink ref="H60" location="'Laser Ablation'!$A$612" display="'Laser Ablation'!$A$612" xr:uid="{F7462208-B11C-4ED2-8481-4556C86F1C3B}"/>
    <hyperlink ref="B61" location="'Laser Ablation'!$A$150" display="'Laser Ablation'!$A$150" xr:uid="{94E4F0AA-AA5B-4964-9A4D-19113A169598}"/>
    <hyperlink ref="E61" location="'Laser Ablation'!$A$388" display="'Laser Ablation'!$A$388" xr:uid="{C4F04C68-5008-4017-B27B-806DCDC2C3B7}"/>
    <hyperlink ref="H61" location="'Laser Ablation'!$A$626" display="'Laser Ablation'!$A$626" xr:uid="{709BC435-BB21-4FEE-9CAC-A015232DF59E}"/>
    <hyperlink ref="B62" location="'Laser Ablation'!$A$164" display="'Laser Ablation'!$A$164" xr:uid="{A8F6C4EB-D24F-445D-9C23-E74719C4CA3D}"/>
    <hyperlink ref="E62" location="'Laser Ablation'!$A$402" display="'Laser Ablation'!$A$402" xr:uid="{B17B9240-D362-4480-B59F-C474F0D63404}"/>
    <hyperlink ref="H62" location="'Laser Ablation'!$A$640" display="'Laser Ablation'!$A$640" xr:uid="{20EB4D32-567D-4641-BC6C-93356BBBAF04}"/>
    <hyperlink ref="B63" location="'Laser Ablation'!$A$178" display="'Laser Ablation'!$A$178" xr:uid="{75A5CE5E-B68A-48C3-9C35-8A7387DAC01E}"/>
    <hyperlink ref="E63" location="'Laser Ablation'!$A$416" display="'Laser Ablation'!$A$416" xr:uid="{D5F09DB6-9351-4CED-B48F-631717F6AB21}"/>
    <hyperlink ref="H63" location="'Laser Ablation'!$A$654" display="'Laser Ablation'!$A$654" xr:uid="{5669800A-D5FA-4AE3-BB2E-020EBE1C5FC6}"/>
    <hyperlink ref="B64" location="'Laser Ablation'!$A$192" display="'Laser Ablation'!$A$192" xr:uid="{52A8C018-EF83-4261-938E-2A2CC4019A7C}"/>
    <hyperlink ref="E64" location="'Laser Ablation'!$A$430" display="'Laser Ablation'!$A$430" xr:uid="{DE0D156F-A204-427C-BA58-8D4F71632859}"/>
    <hyperlink ref="H64" location="'Laser Ablation'!$A$668" display="'Laser Ablation'!$A$668" xr:uid="{C9FADAEE-3687-460F-837E-8EA4B7975DFC}"/>
    <hyperlink ref="B65" location="'Laser Ablation'!$A$206" display="'Laser Ablation'!$A$206" xr:uid="{BCFCC8CD-9867-4C52-B01F-50F9F0631527}"/>
    <hyperlink ref="E65" location="'Laser Ablation'!$A$444" display="'Laser Ablation'!$A$444" xr:uid="{AF80DE4D-6992-4AD8-881A-A74D1F62AB75}"/>
    <hyperlink ref="H65" location="'Laser Ablation'!$A$682" display="'Laser Ablation'!$A$682" xr:uid="{908AB1AC-99E4-44C8-B213-F2AD86478C09}"/>
    <hyperlink ref="B66" location="'Laser Ablation'!$A$220" display="'Laser Ablation'!$A$220" xr:uid="{6F5D2AB9-0F3F-4DFF-82EC-4622BAA5B8FE}"/>
    <hyperlink ref="E66" location="'Laser Ablation'!$A$458" display="'Laser Ablation'!$A$458" xr:uid="{8B565868-78F8-4518-8576-6515539518B0}"/>
    <hyperlink ref="H66" location="'Laser Ablation'!$A$696" display="'Laser Ablation'!$A$696" xr:uid="{F1EC98EA-90A5-4D83-92EF-BD52FABF6CB8}"/>
    <hyperlink ref="B67" location="'Laser Ablation'!$A$234" display="'Laser Ablation'!$A$234" xr:uid="{9565CD21-27E0-4525-9C0A-CB90A6945FF8}"/>
    <hyperlink ref="E67" location="'Laser Ablation'!$A$472" display="'Laser Ablation'!$A$472" xr:uid="{CF717B55-E11B-4B8D-BD2C-46439C288FF1}"/>
    <hyperlink ref="H67" location="'Laser Ablation'!$A$710" display="'Laser Ablation'!$A$710" xr:uid="{8AB0DFC5-39CB-4359-A93E-7148417EBB04}"/>
    <hyperlink ref="B68" location="'Laser Ablation'!$A$248" display="'Laser Ablation'!$A$248" xr:uid="{2F54DBC8-0167-488A-8758-E98D7A17DDE1}"/>
    <hyperlink ref="E68" location="'Laser Ablation'!$A$486" display="'Laser Ablation'!$A$486" xr:uid="{EFC81847-D8D7-41B6-BE9C-7F49FB422E79}"/>
    <hyperlink ref="H68" location="'Laser Ablation'!$A$724" display="'Laser Ablation'!$A$724" xr:uid="{94051B4D-BCF0-424D-92AE-65E380B4B16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7"/>
      <c r="B1" s="268" t="s">
        <v>780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</row>
    <row r="2" spans="1:13" s="47" customFormat="1" ht="15" customHeight="1">
      <c r="A2" s="48"/>
      <c r="B2" s="270" t="s">
        <v>2</v>
      </c>
      <c r="C2" s="272" t="s">
        <v>70</v>
      </c>
      <c r="D2" s="274" t="s">
        <v>71</v>
      </c>
      <c r="E2" s="275"/>
      <c r="F2" s="275"/>
      <c r="G2" s="275"/>
      <c r="H2" s="276"/>
      <c r="I2" s="277" t="s">
        <v>72</v>
      </c>
      <c r="J2" s="278"/>
      <c r="K2" s="279"/>
      <c r="L2" s="280" t="s">
        <v>73</v>
      </c>
      <c r="M2" s="280"/>
    </row>
    <row r="3" spans="1:13" s="47" customFormat="1" ht="15" customHeight="1">
      <c r="A3" s="48"/>
      <c r="B3" s="271"/>
      <c r="C3" s="273"/>
      <c r="D3" s="180" t="s">
        <v>81</v>
      </c>
      <c r="E3" s="180" t="s">
        <v>74</v>
      </c>
      <c r="F3" s="180" t="s">
        <v>75</v>
      </c>
      <c r="G3" s="180" t="s">
        <v>76</v>
      </c>
      <c r="H3" s="180" t="s">
        <v>77</v>
      </c>
      <c r="I3" s="181" t="s">
        <v>78</v>
      </c>
      <c r="J3" s="180" t="s">
        <v>79</v>
      </c>
      <c r="K3" s="182" t="s">
        <v>80</v>
      </c>
      <c r="L3" s="180" t="s">
        <v>68</v>
      </c>
      <c r="M3" s="180" t="s">
        <v>69</v>
      </c>
    </row>
    <row r="4" spans="1:13" s="47" customFormat="1" ht="15" customHeight="1">
      <c r="A4" s="48"/>
      <c r="B4" s="183" t="s">
        <v>211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8"/>
      <c r="B5" s="186" t="s">
        <v>228</v>
      </c>
      <c r="C5" s="53">
        <v>0.75484976268916704</v>
      </c>
      <c r="D5" s="49">
        <v>1.3186900428520758E-2</v>
      </c>
      <c r="E5" s="49">
        <v>0.72847596183212548</v>
      </c>
      <c r="F5" s="49">
        <v>0.78122356354620859</v>
      </c>
      <c r="G5" s="49">
        <v>0.71528906140360471</v>
      </c>
      <c r="H5" s="49">
        <v>0.79441046397472936</v>
      </c>
      <c r="I5" s="51">
        <v>1.7469569549233437E-2</v>
      </c>
      <c r="J5" s="50">
        <v>3.4939139098466875E-2</v>
      </c>
      <c r="K5" s="52">
        <v>5.2408708647700308E-2</v>
      </c>
      <c r="L5" s="49">
        <v>0.71710727455470868</v>
      </c>
      <c r="M5" s="49">
        <v>0.79259225082362539</v>
      </c>
    </row>
    <row r="6" spans="1:13" ht="15" customHeight="1">
      <c r="A6" s="48"/>
      <c r="B6" s="39" t="s">
        <v>225</v>
      </c>
      <c r="C6" s="176"/>
      <c r="D6" s="187"/>
      <c r="E6" s="187"/>
      <c r="F6" s="187"/>
      <c r="G6" s="187"/>
      <c r="H6" s="187"/>
      <c r="I6" s="188"/>
      <c r="J6" s="188"/>
      <c r="K6" s="188"/>
      <c r="L6" s="187"/>
      <c r="M6" s="189"/>
    </row>
    <row r="7" spans="1:13" ht="15" customHeight="1">
      <c r="A7" s="48"/>
      <c r="B7" s="186" t="s">
        <v>228</v>
      </c>
      <c r="C7" s="53">
        <v>0.75145507392875954</v>
      </c>
      <c r="D7" s="49">
        <v>3.0726724233718476E-2</v>
      </c>
      <c r="E7" s="49">
        <v>0.6900016254613226</v>
      </c>
      <c r="F7" s="49">
        <v>0.81290852239619649</v>
      </c>
      <c r="G7" s="49">
        <v>0.65927490122760413</v>
      </c>
      <c r="H7" s="49">
        <v>0.84363524662991496</v>
      </c>
      <c r="I7" s="51">
        <v>4.0889635721098973E-2</v>
      </c>
      <c r="J7" s="50">
        <v>8.1779271442197946E-2</v>
      </c>
      <c r="K7" s="52">
        <v>0.12266890716329693</v>
      </c>
      <c r="L7" s="49">
        <v>0.71388232023232157</v>
      </c>
      <c r="M7" s="49">
        <v>0.78902782762519752</v>
      </c>
    </row>
    <row r="8" spans="1:13" ht="15" customHeight="1">
      <c r="A8" s="48"/>
      <c r="B8" s="39" t="s">
        <v>186</v>
      </c>
      <c r="C8" s="176"/>
      <c r="D8" s="187"/>
      <c r="E8" s="187"/>
      <c r="F8" s="187"/>
      <c r="G8" s="187"/>
      <c r="H8" s="187"/>
      <c r="I8" s="188"/>
      <c r="J8" s="188"/>
      <c r="K8" s="188"/>
      <c r="L8" s="187"/>
      <c r="M8" s="189"/>
    </row>
    <row r="9" spans="1:13" ht="15" customHeight="1">
      <c r="A9" s="48"/>
      <c r="B9" s="186" t="s">
        <v>187</v>
      </c>
      <c r="C9" s="53">
        <v>0.28133333333333332</v>
      </c>
      <c r="D9" s="49">
        <v>1.363254025654006E-2</v>
      </c>
      <c r="E9" s="49">
        <v>0.25406825282025319</v>
      </c>
      <c r="F9" s="49">
        <v>0.30859841384641346</v>
      </c>
      <c r="G9" s="49">
        <v>0.24043571256371316</v>
      </c>
      <c r="H9" s="49">
        <v>0.32223095410295349</v>
      </c>
      <c r="I9" s="51">
        <v>4.8456896646469412E-2</v>
      </c>
      <c r="J9" s="50">
        <v>9.6913793292938824E-2</v>
      </c>
      <c r="K9" s="52">
        <v>0.14537068993940824</v>
      </c>
      <c r="L9" s="49">
        <v>0.26726666666666665</v>
      </c>
      <c r="M9" s="49">
        <v>0.2954</v>
      </c>
    </row>
    <row r="10" spans="1:13" ht="15" customHeight="1">
      <c r="A10" s="48"/>
      <c r="B10" s="186" t="s">
        <v>229</v>
      </c>
      <c r="C10" s="53">
        <v>0.66625080092592592</v>
      </c>
      <c r="D10" s="49">
        <v>2.784817458592502E-2</v>
      </c>
      <c r="E10" s="49">
        <v>0.61055445175407586</v>
      </c>
      <c r="F10" s="49">
        <v>0.72194715009777599</v>
      </c>
      <c r="G10" s="49">
        <v>0.58270627716815082</v>
      </c>
      <c r="H10" s="49">
        <v>0.74979532468370103</v>
      </c>
      <c r="I10" s="51">
        <v>4.1798335622595661E-2</v>
      </c>
      <c r="J10" s="50">
        <v>8.3596671245191323E-2</v>
      </c>
      <c r="K10" s="52">
        <v>0.12539500686778698</v>
      </c>
      <c r="L10" s="49">
        <v>0.63293826087962968</v>
      </c>
      <c r="M10" s="49">
        <v>0.69956334097222217</v>
      </c>
    </row>
    <row r="11" spans="1:13" ht="15" customHeight="1">
      <c r="A11" s="48"/>
      <c r="B11" s="39" t="s">
        <v>189</v>
      </c>
      <c r="C11" s="176"/>
      <c r="D11" s="187"/>
      <c r="E11" s="187"/>
      <c r="F11" s="187"/>
      <c r="G11" s="187"/>
      <c r="H11" s="187"/>
      <c r="I11" s="188"/>
      <c r="J11" s="188"/>
      <c r="K11" s="188"/>
      <c r="L11" s="187"/>
      <c r="M11" s="189"/>
    </row>
    <row r="12" spans="1:13" ht="15" customHeight="1">
      <c r="A12" s="48"/>
      <c r="B12" s="186" t="s">
        <v>230</v>
      </c>
      <c r="C12" s="243">
        <v>6.3294604816446602</v>
      </c>
      <c r="D12" s="49">
        <v>0.26707619189617104</v>
      </c>
      <c r="E12" s="244">
        <v>5.7953080978523186</v>
      </c>
      <c r="F12" s="244">
        <v>6.8636128654370019</v>
      </c>
      <c r="G12" s="244">
        <v>5.5282319059561473</v>
      </c>
      <c r="H12" s="244">
        <v>7.1306890573331732</v>
      </c>
      <c r="I12" s="51">
        <v>4.2195727846107575E-2</v>
      </c>
      <c r="J12" s="50">
        <v>8.439145569221515E-2</v>
      </c>
      <c r="K12" s="52">
        <v>0.12658718353832271</v>
      </c>
      <c r="L12" s="244">
        <v>6.0129874575624269</v>
      </c>
      <c r="M12" s="244">
        <v>6.6459335057268936</v>
      </c>
    </row>
    <row r="13" spans="1:13" ht="15" customHeight="1">
      <c r="A13" s="48"/>
      <c r="B13" s="186" t="s">
        <v>141</v>
      </c>
      <c r="C13" s="243">
        <v>7.2971926278072621</v>
      </c>
      <c r="D13" s="49">
        <v>0.27719855590636083</v>
      </c>
      <c r="E13" s="244">
        <v>6.7427955159945405</v>
      </c>
      <c r="F13" s="244">
        <v>7.8515897396199836</v>
      </c>
      <c r="G13" s="244">
        <v>6.4655969600881793</v>
      </c>
      <c r="H13" s="244">
        <v>8.1287882955263449</v>
      </c>
      <c r="I13" s="51">
        <v>3.7987013642759818E-2</v>
      </c>
      <c r="J13" s="50">
        <v>7.5974027285519635E-2</v>
      </c>
      <c r="K13" s="52">
        <v>0.11396104092827945</v>
      </c>
      <c r="L13" s="244">
        <v>6.9323329964168989</v>
      </c>
      <c r="M13" s="244">
        <v>7.6620522591976252</v>
      </c>
    </row>
    <row r="14" spans="1:13" ht="15" customHeight="1">
      <c r="A14" s="48"/>
      <c r="B14" s="186" t="s">
        <v>231</v>
      </c>
      <c r="C14" s="247">
        <v>134.70850701508306</v>
      </c>
      <c r="D14" s="248">
        <v>6.8006514242634672</v>
      </c>
      <c r="E14" s="248">
        <v>121.10720416655613</v>
      </c>
      <c r="F14" s="248">
        <v>148.30980986360998</v>
      </c>
      <c r="G14" s="248">
        <v>114.30655274229265</v>
      </c>
      <c r="H14" s="248">
        <v>155.11046128787345</v>
      </c>
      <c r="I14" s="51">
        <v>5.0484201591678331E-2</v>
      </c>
      <c r="J14" s="50">
        <v>0.10096840318335666</v>
      </c>
      <c r="K14" s="52">
        <v>0.151452604775035</v>
      </c>
      <c r="L14" s="248">
        <v>127.9730816643289</v>
      </c>
      <c r="M14" s="248">
        <v>141.44393236583721</v>
      </c>
    </row>
    <row r="15" spans="1:13" s="47" customFormat="1" ht="15" customHeight="1">
      <c r="A15" s="48"/>
      <c r="B15" s="186" t="s">
        <v>142</v>
      </c>
      <c r="C15" s="247">
        <v>2629.4017431910479</v>
      </c>
      <c r="D15" s="248">
        <v>178.82439164762931</v>
      </c>
      <c r="E15" s="248">
        <v>2271.7529598957894</v>
      </c>
      <c r="F15" s="248">
        <v>2987.0505264863064</v>
      </c>
      <c r="G15" s="248">
        <v>2092.92856824816</v>
      </c>
      <c r="H15" s="248">
        <v>3165.8749181339358</v>
      </c>
      <c r="I15" s="51">
        <v>6.8009535671261723E-2</v>
      </c>
      <c r="J15" s="50">
        <v>0.13601907134252345</v>
      </c>
      <c r="K15" s="52">
        <v>0.20402860701378517</v>
      </c>
      <c r="L15" s="248">
        <v>2497.9316560314955</v>
      </c>
      <c r="M15" s="248">
        <v>2760.8718303506002</v>
      </c>
    </row>
    <row r="16" spans="1:13" ht="15" customHeight="1">
      <c r="A16" s="48"/>
      <c r="B16" s="186" t="s">
        <v>143</v>
      </c>
      <c r="C16" s="243">
        <v>2.7869882216983974</v>
      </c>
      <c r="D16" s="49">
        <v>0.12068065901545601</v>
      </c>
      <c r="E16" s="244">
        <v>2.5456269036674852</v>
      </c>
      <c r="F16" s="244">
        <v>3.0283495397293096</v>
      </c>
      <c r="G16" s="244">
        <v>2.4249462446520296</v>
      </c>
      <c r="H16" s="244">
        <v>3.1490301987447653</v>
      </c>
      <c r="I16" s="51">
        <v>4.3301460004704619E-2</v>
      </c>
      <c r="J16" s="50">
        <v>8.6602920009409237E-2</v>
      </c>
      <c r="K16" s="52">
        <v>0.12990438001411386</v>
      </c>
      <c r="L16" s="244">
        <v>2.6476388106134774</v>
      </c>
      <c r="M16" s="244">
        <v>2.9263376327833175</v>
      </c>
    </row>
    <row r="17" spans="1:13" ht="15" customHeight="1">
      <c r="A17" s="48"/>
      <c r="B17" s="186" t="s">
        <v>232</v>
      </c>
      <c r="C17" s="243">
        <v>7.0232176870142542</v>
      </c>
      <c r="D17" s="49">
        <v>0.41828215678440234</v>
      </c>
      <c r="E17" s="244">
        <v>6.1866533734454494</v>
      </c>
      <c r="F17" s="244">
        <v>7.859782000583059</v>
      </c>
      <c r="G17" s="244">
        <v>5.7683712166610475</v>
      </c>
      <c r="H17" s="244">
        <v>8.2780641573674618</v>
      </c>
      <c r="I17" s="51">
        <v>5.9557054248481449E-2</v>
      </c>
      <c r="J17" s="50">
        <v>0.1191141084969629</v>
      </c>
      <c r="K17" s="52">
        <v>0.17867116274544434</v>
      </c>
      <c r="L17" s="244">
        <v>6.6720568026635414</v>
      </c>
      <c r="M17" s="244">
        <v>7.374378571364967</v>
      </c>
    </row>
    <row r="18" spans="1:13" ht="15" customHeight="1">
      <c r="A18" s="48"/>
      <c r="B18" s="186" t="s">
        <v>144</v>
      </c>
      <c r="C18" s="243">
        <v>1.1319085168112146</v>
      </c>
      <c r="D18" s="49">
        <v>4.9900550244345657E-2</v>
      </c>
      <c r="E18" s="244">
        <v>1.0321074163225232</v>
      </c>
      <c r="F18" s="244">
        <v>1.231709617299906</v>
      </c>
      <c r="G18" s="244">
        <v>0.98220686607817764</v>
      </c>
      <c r="H18" s="244">
        <v>1.2816101675442515</v>
      </c>
      <c r="I18" s="51">
        <v>4.4085320945304207E-2</v>
      </c>
      <c r="J18" s="50">
        <v>8.8170641890608414E-2</v>
      </c>
      <c r="K18" s="52">
        <v>0.13225596283591262</v>
      </c>
      <c r="L18" s="244">
        <v>1.0753130909706539</v>
      </c>
      <c r="M18" s="244">
        <v>1.1885039426517754</v>
      </c>
    </row>
    <row r="19" spans="1:13" ht="15" customHeight="1">
      <c r="A19" s="48"/>
      <c r="B19" s="186" t="s">
        <v>233</v>
      </c>
      <c r="C19" s="243">
        <v>1.81412766962772</v>
      </c>
      <c r="D19" s="49">
        <v>0.12115691014807473</v>
      </c>
      <c r="E19" s="244">
        <v>1.5718138493315705</v>
      </c>
      <c r="F19" s="244">
        <v>2.0564414899238694</v>
      </c>
      <c r="G19" s="244">
        <v>1.4506569391834958</v>
      </c>
      <c r="H19" s="244">
        <v>2.1775984000719442</v>
      </c>
      <c r="I19" s="51">
        <v>6.6785217036537198E-2</v>
      </c>
      <c r="J19" s="50">
        <v>0.1335704340730744</v>
      </c>
      <c r="K19" s="52">
        <v>0.20035565110961159</v>
      </c>
      <c r="L19" s="244">
        <v>1.7234212861463341</v>
      </c>
      <c r="M19" s="244">
        <v>1.9048340531091059</v>
      </c>
    </row>
    <row r="20" spans="1:13" ht="15" customHeight="1">
      <c r="A20" s="48"/>
      <c r="B20" s="186" t="s">
        <v>145</v>
      </c>
      <c r="C20" s="247">
        <v>84.808360994265712</v>
      </c>
      <c r="D20" s="249">
        <v>4.6495911208942591</v>
      </c>
      <c r="E20" s="248">
        <v>75.509178752477197</v>
      </c>
      <c r="F20" s="248">
        <v>94.107543236054227</v>
      </c>
      <c r="G20" s="248">
        <v>70.85958763158294</v>
      </c>
      <c r="H20" s="248">
        <v>98.757134356948484</v>
      </c>
      <c r="I20" s="51">
        <v>5.4824678444247252E-2</v>
      </c>
      <c r="J20" s="50">
        <v>0.1096493568884945</v>
      </c>
      <c r="K20" s="52">
        <v>0.16447403533274174</v>
      </c>
      <c r="L20" s="248">
        <v>80.567942944552428</v>
      </c>
      <c r="M20" s="248">
        <v>89.048779043978996</v>
      </c>
    </row>
    <row r="21" spans="1:13" ht="15" customHeight="1">
      <c r="A21" s="48"/>
      <c r="B21" s="186" t="s">
        <v>170</v>
      </c>
      <c r="C21" s="243">
        <v>2.5374568667822901</v>
      </c>
      <c r="D21" s="49">
        <v>0.21387380452468946</v>
      </c>
      <c r="E21" s="244">
        <v>2.1097092577329111</v>
      </c>
      <c r="F21" s="244">
        <v>2.9652044758316691</v>
      </c>
      <c r="G21" s="244">
        <v>1.8958354532082218</v>
      </c>
      <c r="H21" s="244">
        <v>3.1790782803563582</v>
      </c>
      <c r="I21" s="51">
        <v>8.4286675893687019E-2</v>
      </c>
      <c r="J21" s="50">
        <v>0.16857335178737404</v>
      </c>
      <c r="K21" s="52">
        <v>0.25286002768106108</v>
      </c>
      <c r="L21" s="244">
        <v>2.4105840234431755</v>
      </c>
      <c r="M21" s="244">
        <v>2.6643297101214047</v>
      </c>
    </row>
    <row r="22" spans="1:13" ht="15" customHeight="1">
      <c r="A22" s="48"/>
      <c r="B22" s="186" t="s">
        <v>146</v>
      </c>
      <c r="C22" s="253">
        <v>12.35001786473577</v>
      </c>
      <c r="D22" s="249">
        <v>1.3242829510719887</v>
      </c>
      <c r="E22" s="249">
        <v>9.7014519625917934</v>
      </c>
      <c r="F22" s="249">
        <v>14.998583766879747</v>
      </c>
      <c r="G22" s="249">
        <v>8.3771690115198041</v>
      </c>
      <c r="H22" s="249">
        <v>16.322866717951737</v>
      </c>
      <c r="I22" s="51">
        <v>0.1072292336396812</v>
      </c>
      <c r="J22" s="50">
        <v>0.21445846727936241</v>
      </c>
      <c r="K22" s="52">
        <v>0.32168770091904364</v>
      </c>
      <c r="L22" s="249">
        <v>11.732516971498981</v>
      </c>
      <c r="M22" s="249">
        <v>12.967518757972559</v>
      </c>
    </row>
    <row r="23" spans="1:13" ht="15" customHeight="1">
      <c r="A23" s="48"/>
      <c r="B23" s="186" t="s">
        <v>171</v>
      </c>
      <c r="C23" s="243">
        <v>6.3238433686696531</v>
      </c>
      <c r="D23" s="49">
        <v>0.23038083019559902</v>
      </c>
      <c r="E23" s="244">
        <v>5.8630817082784548</v>
      </c>
      <c r="F23" s="244">
        <v>6.7846050290608515</v>
      </c>
      <c r="G23" s="244">
        <v>5.632700878082856</v>
      </c>
      <c r="H23" s="244">
        <v>7.0149858592564502</v>
      </c>
      <c r="I23" s="51">
        <v>3.6430508594975562E-2</v>
      </c>
      <c r="J23" s="50">
        <v>7.2861017189951124E-2</v>
      </c>
      <c r="K23" s="52">
        <v>0.10929152578492668</v>
      </c>
      <c r="L23" s="244">
        <v>6.0076512002361708</v>
      </c>
      <c r="M23" s="244">
        <v>6.6400355371031354</v>
      </c>
    </row>
    <row r="24" spans="1:13" ht="15" customHeight="1">
      <c r="A24" s="48"/>
      <c r="B24" s="186" t="s">
        <v>234</v>
      </c>
      <c r="C24" s="53">
        <v>5.6526560144158716E-2</v>
      </c>
      <c r="D24" s="49">
        <v>2.1017763794034124E-3</v>
      </c>
      <c r="E24" s="49">
        <v>5.2323007385351894E-2</v>
      </c>
      <c r="F24" s="49">
        <v>6.0730112902965538E-2</v>
      </c>
      <c r="G24" s="49">
        <v>5.0221231005948483E-2</v>
      </c>
      <c r="H24" s="49">
        <v>6.283188928236895E-2</v>
      </c>
      <c r="I24" s="51">
        <v>3.7182102962630102E-2</v>
      </c>
      <c r="J24" s="50">
        <v>7.4364205925260204E-2</v>
      </c>
      <c r="K24" s="52">
        <v>0.1115463088878903</v>
      </c>
      <c r="L24" s="49">
        <v>5.3700232136950778E-2</v>
      </c>
      <c r="M24" s="49">
        <v>5.9352888151366655E-2</v>
      </c>
    </row>
    <row r="25" spans="1:13" ht="15" customHeight="1">
      <c r="A25" s="48"/>
      <c r="B25" s="186" t="s">
        <v>147</v>
      </c>
      <c r="C25" s="243">
        <v>3.202166960767534</v>
      </c>
      <c r="D25" s="49">
        <v>0.15450550322680884</v>
      </c>
      <c r="E25" s="244">
        <v>2.8931559543139165</v>
      </c>
      <c r="F25" s="244">
        <v>3.5111779672211516</v>
      </c>
      <c r="G25" s="244">
        <v>2.7386504510871075</v>
      </c>
      <c r="H25" s="244">
        <v>3.6656834704479606</v>
      </c>
      <c r="I25" s="51">
        <v>4.8250295852710658E-2</v>
      </c>
      <c r="J25" s="50">
        <v>9.6500591705421315E-2</v>
      </c>
      <c r="K25" s="52">
        <v>0.14475088755813198</v>
      </c>
      <c r="L25" s="244">
        <v>3.0420586127291571</v>
      </c>
      <c r="M25" s="244">
        <v>3.362275308805911</v>
      </c>
    </row>
    <row r="26" spans="1:13" ht="15" customHeight="1">
      <c r="A26" s="48"/>
      <c r="B26" s="186" t="s">
        <v>235</v>
      </c>
      <c r="C26" s="243">
        <v>0.92440043268177075</v>
      </c>
      <c r="D26" s="49">
        <v>6.1838853974399255E-2</v>
      </c>
      <c r="E26" s="244">
        <v>0.80072272473297224</v>
      </c>
      <c r="F26" s="244">
        <v>1.0480781406305693</v>
      </c>
      <c r="G26" s="244">
        <v>0.73888387075857298</v>
      </c>
      <c r="H26" s="244">
        <v>1.1099169946049685</v>
      </c>
      <c r="I26" s="51">
        <v>6.6896175929947427E-2</v>
      </c>
      <c r="J26" s="50">
        <v>0.13379235185989485</v>
      </c>
      <c r="K26" s="52">
        <v>0.20068852778984228</v>
      </c>
      <c r="L26" s="244">
        <v>0.87818041104768219</v>
      </c>
      <c r="M26" s="244">
        <v>0.9706204543158593</v>
      </c>
    </row>
    <row r="27" spans="1:13" ht="15" customHeight="1">
      <c r="A27" s="48"/>
      <c r="B27" s="186" t="s">
        <v>148</v>
      </c>
      <c r="C27" s="243">
        <v>1.2621484937708338</v>
      </c>
      <c r="D27" s="244">
        <v>0.13085247853740545</v>
      </c>
      <c r="E27" s="244">
        <v>1.0004435366960229</v>
      </c>
      <c r="F27" s="244">
        <v>1.5238534508456447</v>
      </c>
      <c r="G27" s="244">
        <v>0.86959105815861748</v>
      </c>
      <c r="H27" s="244">
        <v>1.6547059293830502</v>
      </c>
      <c r="I27" s="51">
        <v>0.10367439265919222</v>
      </c>
      <c r="J27" s="50">
        <v>0.20734878531838444</v>
      </c>
      <c r="K27" s="52">
        <v>0.31102317797757667</v>
      </c>
      <c r="L27" s="244">
        <v>1.1990410690822921</v>
      </c>
      <c r="M27" s="244">
        <v>1.3252559184593755</v>
      </c>
    </row>
    <row r="28" spans="1:13" ht="15" customHeight="1">
      <c r="A28" s="48"/>
      <c r="B28" s="186" t="s">
        <v>149</v>
      </c>
      <c r="C28" s="243">
        <v>2.2419681173229287</v>
      </c>
      <c r="D28" s="49">
        <v>5.6962108274769427E-2</v>
      </c>
      <c r="E28" s="244">
        <v>2.12804390077339</v>
      </c>
      <c r="F28" s="244">
        <v>2.3558923338724673</v>
      </c>
      <c r="G28" s="244">
        <v>2.0710817924986205</v>
      </c>
      <c r="H28" s="244">
        <v>2.4128544421472369</v>
      </c>
      <c r="I28" s="51">
        <v>2.5407189261364826E-2</v>
      </c>
      <c r="J28" s="50">
        <v>5.0814378522729652E-2</v>
      </c>
      <c r="K28" s="52">
        <v>7.6221567784094474E-2</v>
      </c>
      <c r="L28" s="244">
        <v>2.1298697114567822</v>
      </c>
      <c r="M28" s="244">
        <v>2.3540665231890752</v>
      </c>
    </row>
    <row r="29" spans="1:13" ht="15" customHeight="1">
      <c r="A29" s="48"/>
      <c r="B29" s="186" t="s">
        <v>150</v>
      </c>
      <c r="C29" s="253">
        <v>22.744961722460307</v>
      </c>
      <c r="D29" s="244">
        <v>0.97058146474705942</v>
      </c>
      <c r="E29" s="249">
        <v>20.803798792966187</v>
      </c>
      <c r="F29" s="249">
        <v>24.686124651954426</v>
      </c>
      <c r="G29" s="249">
        <v>19.833217328219128</v>
      </c>
      <c r="H29" s="249">
        <v>25.656706116701486</v>
      </c>
      <c r="I29" s="51">
        <v>4.2672371868123428E-2</v>
      </c>
      <c r="J29" s="50">
        <v>8.5344743736246856E-2</v>
      </c>
      <c r="K29" s="52">
        <v>0.12801711560437029</v>
      </c>
      <c r="L29" s="249">
        <v>21.607713636337291</v>
      </c>
      <c r="M29" s="249">
        <v>23.882209808583323</v>
      </c>
    </row>
    <row r="30" spans="1:13" ht="15" customHeight="1">
      <c r="A30" s="48"/>
      <c r="B30" s="186" t="s">
        <v>151</v>
      </c>
      <c r="C30" s="243">
        <v>5.4514247637176378</v>
      </c>
      <c r="D30" s="49">
        <v>0.42989332508471334</v>
      </c>
      <c r="E30" s="244">
        <v>4.5916381135482114</v>
      </c>
      <c r="F30" s="244">
        <v>6.3112114138870643</v>
      </c>
      <c r="G30" s="244">
        <v>4.1617447884634977</v>
      </c>
      <c r="H30" s="244">
        <v>6.741104738971778</v>
      </c>
      <c r="I30" s="51">
        <v>7.8858893540253966E-2</v>
      </c>
      <c r="J30" s="50">
        <v>0.15771778708050793</v>
      </c>
      <c r="K30" s="52">
        <v>0.2365766806207619</v>
      </c>
      <c r="L30" s="244">
        <v>5.178853525531756</v>
      </c>
      <c r="M30" s="244">
        <v>5.7239960019035196</v>
      </c>
    </row>
    <row r="31" spans="1:13" ht="15" customHeight="1">
      <c r="A31" s="48"/>
      <c r="B31" s="186" t="s">
        <v>236</v>
      </c>
      <c r="C31" s="243">
        <v>0.16145885158895404</v>
      </c>
      <c r="D31" s="244">
        <v>3.6664413343019869E-2</v>
      </c>
      <c r="E31" s="244">
        <v>8.81300249029143E-2</v>
      </c>
      <c r="F31" s="244">
        <v>0.23478767827499378</v>
      </c>
      <c r="G31" s="244">
        <v>5.1465611559894431E-2</v>
      </c>
      <c r="H31" s="244">
        <v>0.27145209161801365</v>
      </c>
      <c r="I31" s="51">
        <v>0.22708208922704989</v>
      </c>
      <c r="J31" s="50">
        <v>0.45416417845409979</v>
      </c>
      <c r="K31" s="52">
        <v>0.68124626768114971</v>
      </c>
      <c r="L31" s="244">
        <v>0.15338590900950633</v>
      </c>
      <c r="M31" s="244">
        <v>0.16953179416840175</v>
      </c>
    </row>
    <row r="32" spans="1:13" ht="15" customHeight="1">
      <c r="A32" s="48"/>
      <c r="B32" s="186" t="s">
        <v>152</v>
      </c>
      <c r="C32" s="243">
        <v>5.9637280330359355</v>
      </c>
      <c r="D32" s="49">
        <v>0.22185970675936775</v>
      </c>
      <c r="E32" s="244">
        <v>5.5200086195172</v>
      </c>
      <c r="F32" s="244">
        <v>6.4074474465546709</v>
      </c>
      <c r="G32" s="244">
        <v>5.2981489127578323</v>
      </c>
      <c r="H32" s="244">
        <v>6.6293071533140386</v>
      </c>
      <c r="I32" s="51">
        <v>3.7201513135807163E-2</v>
      </c>
      <c r="J32" s="50">
        <v>7.4403026271614325E-2</v>
      </c>
      <c r="K32" s="52">
        <v>0.11160453940742149</v>
      </c>
      <c r="L32" s="244">
        <v>5.6655416313841389</v>
      </c>
      <c r="M32" s="244">
        <v>6.261914434687732</v>
      </c>
    </row>
    <row r="33" spans="1:13" ht="15" customHeight="1">
      <c r="A33" s="48"/>
      <c r="B33" s="186" t="s">
        <v>153</v>
      </c>
      <c r="C33" s="243">
        <v>0.45020575727880408</v>
      </c>
      <c r="D33" s="49">
        <v>1.6212807896382259E-2</v>
      </c>
      <c r="E33" s="244">
        <v>0.41778014148603954</v>
      </c>
      <c r="F33" s="244">
        <v>0.48263137307156861</v>
      </c>
      <c r="G33" s="244">
        <v>0.40156733358965729</v>
      </c>
      <c r="H33" s="244">
        <v>0.49884418096795086</v>
      </c>
      <c r="I33" s="51">
        <v>3.6011995924658882E-2</v>
      </c>
      <c r="J33" s="50">
        <v>7.2023991849317764E-2</v>
      </c>
      <c r="K33" s="52">
        <v>0.10803598777397665</v>
      </c>
      <c r="L33" s="244">
        <v>0.42769546941486386</v>
      </c>
      <c r="M33" s="244">
        <v>0.47271604514274429</v>
      </c>
    </row>
    <row r="34" spans="1:13" ht="15" customHeight="1">
      <c r="A34" s="48"/>
      <c r="B34" s="186" t="s">
        <v>172</v>
      </c>
      <c r="C34" s="243">
        <v>0.20571315937819928</v>
      </c>
      <c r="D34" s="49">
        <v>1.0772212809297695E-2</v>
      </c>
      <c r="E34" s="244">
        <v>0.18416873375960391</v>
      </c>
      <c r="F34" s="244">
        <v>0.22725758499679466</v>
      </c>
      <c r="G34" s="244">
        <v>0.17339652095030619</v>
      </c>
      <c r="H34" s="244">
        <v>0.23802979780609237</v>
      </c>
      <c r="I34" s="51">
        <v>5.2365210090878092E-2</v>
      </c>
      <c r="J34" s="50">
        <v>0.10473042018175618</v>
      </c>
      <c r="K34" s="52">
        <v>0.15709563027263429</v>
      </c>
      <c r="L34" s="244">
        <v>0.19542750140928933</v>
      </c>
      <c r="M34" s="244">
        <v>0.21599881734710924</v>
      </c>
    </row>
    <row r="35" spans="1:13" ht="15" customHeight="1">
      <c r="A35" s="48"/>
      <c r="B35" s="186" t="s">
        <v>154</v>
      </c>
      <c r="C35" s="243">
        <v>3.0025189446797222</v>
      </c>
      <c r="D35" s="49">
        <v>9.04084539396178E-2</v>
      </c>
      <c r="E35" s="244">
        <v>2.8217020368004868</v>
      </c>
      <c r="F35" s="244">
        <v>3.1833358525589577</v>
      </c>
      <c r="G35" s="244">
        <v>2.7312935828608689</v>
      </c>
      <c r="H35" s="244">
        <v>3.2737443064985756</v>
      </c>
      <c r="I35" s="51">
        <v>3.0110868775637865E-2</v>
      </c>
      <c r="J35" s="50">
        <v>6.0221737551275731E-2</v>
      </c>
      <c r="K35" s="52">
        <v>9.0332606326913589E-2</v>
      </c>
      <c r="L35" s="244">
        <v>2.8523929974457363</v>
      </c>
      <c r="M35" s="244">
        <v>3.1526448919137082</v>
      </c>
    </row>
    <row r="36" spans="1:13" ht="15" customHeight="1">
      <c r="A36" s="48"/>
      <c r="B36" s="186" t="s">
        <v>155</v>
      </c>
      <c r="C36" s="253">
        <v>42.468472791595374</v>
      </c>
      <c r="D36" s="244">
        <v>2.7655124379142748</v>
      </c>
      <c r="E36" s="249">
        <v>36.937447915766825</v>
      </c>
      <c r="F36" s="249">
        <v>47.999497667423924</v>
      </c>
      <c r="G36" s="249">
        <v>34.17193547785255</v>
      </c>
      <c r="H36" s="249">
        <v>50.765010105338199</v>
      </c>
      <c r="I36" s="51">
        <v>6.5119187390736064E-2</v>
      </c>
      <c r="J36" s="50">
        <v>0.13023837478147213</v>
      </c>
      <c r="K36" s="52">
        <v>0.19535756217220818</v>
      </c>
      <c r="L36" s="249">
        <v>40.345049152015605</v>
      </c>
      <c r="M36" s="249">
        <v>44.591896431175144</v>
      </c>
    </row>
    <row r="37" spans="1:13" ht="15" customHeight="1">
      <c r="A37" s="48"/>
      <c r="B37" s="186" t="s">
        <v>173</v>
      </c>
      <c r="C37" s="253">
        <v>27.885314512553396</v>
      </c>
      <c r="D37" s="244">
        <v>1.5440434193676988</v>
      </c>
      <c r="E37" s="249">
        <v>24.797227673818</v>
      </c>
      <c r="F37" s="249">
        <v>30.973401351288793</v>
      </c>
      <c r="G37" s="249">
        <v>23.2531842544503</v>
      </c>
      <c r="H37" s="249">
        <v>32.517444770656496</v>
      </c>
      <c r="I37" s="51">
        <v>5.5371203314655178E-2</v>
      </c>
      <c r="J37" s="50">
        <v>0.11074240662931036</v>
      </c>
      <c r="K37" s="52">
        <v>0.16611360994396554</v>
      </c>
      <c r="L37" s="249">
        <v>26.491048786925727</v>
      </c>
      <c r="M37" s="249">
        <v>29.279580238181065</v>
      </c>
    </row>
    <row r="38" spans="1:13" ht="15" customHeight="1">
      <c r="A38" s="48"/>
      <c r="B38" s="186" t="s">
        <v>156</v>
      </c>
      <c r="C38" s="53">
        <v>7.3565277798113296E-2</v>
      </c>
      <c r="D38" s="49">
        <v>5.2154774098465756E-3</v>
      </c>
      <c r="E38" s="49">
        <v>6.3134322978420143E-2</v>
      </c>
      <c r="F38" s="49">
        <v>8.3996232617806449E-2</v>
      </c>
      <c r="G38" s="49">
        <v>5.7918845568573574E-2</v>
      </c>
      <c r="H38" s="49">
        <v>8.9211710027653018E-2</v>
      </c>
      <c r="I38" s="51">
        <v>7.0895911304236725E-2</v>
      </c>
      <c r="J38" s="50">
        <v>0.14179182260847345</v>
      </c>
      <c r="K38" s="52">
        <v>0.21268773391271018</v>
      </c>
      <c r="L38" s="49">
        <v>6.9887013908207632E-2</v>
      </c>
      <c r="M38" s="49">
        <v>7.724354168801896E-2</v>
      </c>
    </row>
    <row r="39" spans="1:13" ht="15" customHeight="1">
      <c r="A39" s="48"/>
      <c r="B39" s="186" t="s">
        <v>157</v>
      </c>
      <c r="C39" s="53">
        <v>0.16336893268558439</v>
      </c>
      <c r="D39" s="49">
        <v>8.9361142588952006E-3</v>
      </c>
      <c r="E39" s="49">
        <v>0.14549670416779398</v>
      </c>
      <c r="F39" s="49">
        <v>0.1812411612033748</v>
      </c>
      <c r="G39" s="49">
        <v>0.1365605899088988</v>
      </c>
      <c r="H39" s="49">
        <v>0.19017727546226998</v>
      </c>
      <c r="I39" s="51">
        <v>5.4698981697416209E-2</v>
      </c>
      <c r="J39" s="50">
        <v>0.10939796339483242</v>
      </c>
      <c r="K39" s="52">
        <v>0.16409694509224862</v>
      </c>
      <c r="L39" s="49">
        <v>0.15520048605130518</v>
      </c>
      <c r="M39" s="49">
        <v>0.1715373793198636</v>
      </c>
    </row>
    <row r="40" spans="1:13" ht="15" customHeight="1">
      <c r="A40" s="48"/>
      <c r="B40" s="186" t="s">
        <v>158</v>
      </c>
      <c r="C40" s="53">
        <v>2.6549660883955644E-2</v>
      </c>
      <c r="D40" s="49">
        <v>1.2176788690017454E-3</v>
      </c>
      <c r="E40" s="49">
        <v>2.4114303145952153E-2</v>
      </c>
      <c r="F40" s="49">
        <v>2.8985018621959135E-2</v>
      </c>
      <c r="G40" s="49">
        <v>2.2896624276950408E-2</v>
      </c>
      <c r="H40" s="49">
        <v>3.020269749096088E-2</v>
      </c>
      <c r="I40" s="51">
        <v>4.58641966962978E-2</v>
      </c>
      <c r="J40" s="50">
        <v>9.17283933925956E-2</v>
      </c>
      <c r="K40" s="52">
        <v>0.13759259008889341</v>
      </c>
      <c r="L40" s="49">
        <v>2.5222177839757862E-2</v>
      </c>
      <c r="M40" s="49">
        <v>2.7877143928153426E-2</v>
      </c>
    </row>
    <row r="41" spans="1:13" ht="15" customHeight="1">
      <c r="A41" s="48"/>
      <c r="B41" s="186" t="s">
        <v>174</v>
      </c>
      <c r="C41" s="243">
        <v>3.4722476533649607</v>
      </c>
      <c r="D41" s="49">
        <v>0.25244947094829046</v>
      </c>
      <c r="E41" s="244">
        <v>2.9673487114683796</v>
      </c>
      <c r="F41" s="244">
        <v>3.9771465952615417</v>
      </c>
      <c r="G41" s="244">
        <v>2.7148992405200891</v>
      </c>
      <c r="H41" s="244">
        <v>4.2295960662098322</v>
      </c>
      <c r="I41" s="51">
        <v>7.2704915130014203E-2</v>
      </c>
      <c r="J41" s="50">
        <v>0.14540983026002841</v>
      </c>
      <c r="K41" s="52">
        <v>0.21811474539004261</v>
      </c>
      <c r="L41" s="244">
        <v>3.2986352706967126</v>
      </c>
      <c r="M41" s="244">
        <v>3.6458600360332087</v>
      </c>
    </row>
    <row r="42" spans="1:13" ht="15" customHeight="1">
      <c r="A42" s="48"/>
      <c r="B42" s="186" t="s">
        <v>175</v>
      </c>
      <c r="C42" s="243">
        <v>2.2861054846203257</v>
      </c>
      <c r="D42" s="49">
        <v>8.2002909595205342E-2</v>
      </c>
      <c r="E42" s="244">
        <v>2.1220996654299151</v>
      </c>
      <c r="F42" s="244">
        <v>2.4501113038107363</v>
      </c>
      <c r="G42" s="244">
        <v>2.0400967558347096</v>
      </c>
      <c r="H42" s="244">
        <v>2.5321142134059418</v>
      </c>
      <c r="I42" s="51">
        <v>3.5870133791671609E-2</v>
      </c>
      <c r="J42" s="50">
        <v>7.1740267583343217E-2</v>
      </c>
      <c r="K42" s="52">
        <v>0.10761040137501482</v>
      </c>
      <c r="L42" s="244">
        <v>2.1718002103893093</v>
      </c>
      <c r="M42" s="244">
        <v>2.4004107588513421</v>
      </c>
    </row>
    <row r="43" spans="1:13" ht="15" customHeight="1">
      <c r="A43" s="48"/>
      <c r="B43" s="186" t="s">
        <v>176</v>
      </c>
      <c r="C43" s="253">
        <v>16.682601209947023</v>
      </c>
      <c r="D43" s="244">
        <v>1.3932128798729684</v>
      </c>
      <c r="E43" s="249">
        <v>13.896175450201087</v>
      </c>
      <c r="F43" s="249">
        <v>19.469026969692962</v>
      </c>
      <c r="G43" s="249">
        <v>12.502962570328119</v>
      </c>
      <c r="H43" s="249">
        <v>20.862239849565928</v>
      </c>
      <c r="I43" s="51">
        <v>8.3512928370083159E-2</v>
      </c>
      <c r="J43" s="50">
        <v>0.16702585674016632</v>
      </c>
      <c r="K43" s="52">
        <v>0.25053878511024946</v>
      </c>
      <c r="L43" s="249">
        <v>15.848471149449672</v>
      </c>
      <c r="M43" s="249">
        <v>17.516731270444375</v>
      </c>
    </row>
    <row r="44" spans="1:13" ht="15" customHeight="1">
      <c r="A44" s="48"/>
      <c r="B44" s="186" t="s">
        <v>159</v>
      </c>
      <c r="C44" s="253">
        <v>35.380222445430569</v>
      </c>
      <c r="D44" s="244">
        <v>2.6057921638202908</v>
      </c>
      <c r="E44" s="249">
        <v>30.168638117789989</v>
      </c>
      <c r="F44" s="249">
        <v>40.591806773071148</v>
      </c>
      <c r="G44" s="249">
        <v>27.562845953969696</v>
      </c>
      <c r="H44" s="249">
        <v>43.197598936891438</v>
      </c>
      <c r="I44" s="51">
        <v>7.3651096112789832E-2</v>
      </c>
      <c r="J44" s="50">
        <v>0.14730219222557966</v>
      </c>
      <c r="K44" s="52">
        <v>0.2209532883383695</v>
      </c>
      <c r="L44" s="249">
        <v>33.61121132315904</v>
      </c>
      <c r="M44" s="249">
        <v>37.149233567702098</v>
      </c>
    </row>
    <row r="45" spans="1:13" ht="15" customHeight="1">
      <c r="A45" s="48"/>
      <c r="B45" s="186" t="s">
        <v>177</v>
      </c>
      <c r="C45" s="243">
        <v>4.244462806039933</v>
      </c>
      <c r="D45" s="49">
        <v>0.30738026747739028</v>
      </c>
      <c r="E45" s="244">
        <v>3.6297022710851525</v>
      </c>
      <c r="F45" s="244">
        <v>4.8592233409947134</v>
      </c>
      <c r="G45" s="244">
        <v>3.3223220036077619</v>
      </c>
      <c r="H45" s="244">
        <v>5.1666036084721041</v>
      </c>
      <c r="I45" s="51">
        <v>7.2419121458664595E-2</v>
      </c>
      <c r="J45" s="50">
        <v>0.14483824291732919</v>
      </c>
      <c r="K45" s="52">
        <v>0.2172573643759938</v>
      </c>
      <c r="L45" s="244">
        <v>4.0322396657379365</v>
      </c>
      <c r="M45" s="244">
        <v>4.4566859463419295</v>
      </c>
    </row>
    <row r="46" spans="1:13" ht="15" customHeight="1">
      <c r="A46" s="48"/>
      <c r="B46" s="186" t="s">
        <v>178</v>
      </c>
      <c r="C46" s="53">
        <v>3.519431772423167E-2</v>
      </c>
      <c r="D46" s="49">
        <v>1.4213955056021719E-3</v>
      </c>
      <c r="E46" s="49">
        <v>3.2351526713027323E-2</v>
      </c>
      <c r="F46" s="49">
        <v>3.8037108735436018E-2</v>
      </c>
      <c r="G46" s="49">
        <v>3.0930131207425153E-2</v>
      </c>
      <c r="H46" s="49">
        <v>3.9458504241038188E-2</v>
      </c>
      <c r="I46" s="51">
        <v>4.0387073752633812E-2</v>
      </c>
      <c r="J46" s="50">
        <v>8.0774147505267624E-2</v>
      </c>
      <c r="K46" s="52">
        <v>0.12116122125790144</v>
      </c>
      <c r="L46" s="49">
        <v>3.3434601838020085E-2</v>
      </c>
      <c r="M46" s="49">
        <v>3.6954033610443256E-2</v>
      </c>
    </row>
    <row r="47" spans="1:13" ht="15" customHeight="1">
      <c r="A47" s="48"/>
      <c r="B47" s="186" t="s">
        <v>179</v>
      </c>
      <c r="C47" s="247">
        <v>223.29008202055994</v>
      </c>
      <c r="D47" s="248">
        <v>9.8782737420406246</v>
      </c>
      <c r="E47" s="248">
        <v>203.5335345364787</v>
      </c>
      <c r="F47" s="248">
        <v>243.04662950464117</v>
      </c>
      <c r="G47" s="248">
        <v>193.65526079443805</v>
      </c>
      <c r="H47" s="248">
        <v>252.92490324668182</v>
      </c>
      <c r="I47" s="51">
        <v>4.423964402113955E-2</v>
      </c>
      <c r="J47" s="50">
        <v>8.84792880422791E-2</v>
      </c>
      <c r="K47" s="52">
        <v>0.13271893206341864</v>
      </c>
      <c r="L47" s="248">
        <v>212.12557791953193</v>
      </c>
      <c r="M47" s="248">
        <v>234.45458612158794</v>
      </c>
    </row>
    <row r="48" spans="1:13" s="47" customFormat="1" ht="15" customHeight="1">
      <c r="A48" s="48"/>
      <c r="B48" s="186" t="s">
        <v>160</v>
      </c>
      <c r="C48" s="243">
        <v>9.602708862442908</v>
      </c>
      <c r="D48" s="49">
        <v>0.76034900006052986</v>
      </c>
      <c r="E48" s="244">
        <v>8.0820108623218481</v>
      </c>
      <c r="F48" s="244">
        <v>11.123406862563968</v>
      </c>
      <c r="G48" s="244">
        <v>7.321661862261319</v>
      </c>
      <c r="H48" s="244">
        <v>11.883755862624497</v>
      </c>
      <c r="I48" s="51">
        <v>7.9180678176584723E-2</v>
      </c>
      <c r="J48" s="50">
        <v>0.15836135635316945</v>
      </c>
      <c r="K48" s="52">
        <v>0.23754203452975417</v>
      </c>
      <c r="L48" s="244">
        <v>9.1225734193207622</v>
      </c>
      <c r="M48" s="244">
        <v>10.082844305565054</v>
      </c>
    </row>
    <row r="49" spans="1:13" ht="15" customHeight="1">
      <c r="A49" s="48"/>
      <c r="B49" s="186" t="s">
        <v>161</v>
      </c>
      <c r="C49" s="247">
        <v>135.32107682643112</v>
      </c>
      <c r="D49" s="248">
        <v>9.1127052261890622</v>
      </c>
      <c r="E49" s="248">
        <v>117.095666374053</v>
      </c>
      <c r="F49" s="248">
        <v>153.54648727880925</v>
      </c>
      <c r="G49" s="248">
        <v>107.98296114786393</v>
      </c>
      <c r="H49" s="248">
        <v>162.65919250499832</v>
      </c>
      <c r="I49" s="51">
        <v>6.7341359083902555E-2</v>
      </c>
      <c r="J49" s="50">
        <v>0.13468271816780511</v>
      </c>
      <c r="K49" s="52">
        <v>0.20202407725170768</v>
      </c>
      <c r="L49" s="248">
        <v>128.55502298510956</v>
      </c>
      <c r="M49" s="248">
        <v>142.08713066775269</v>
      </c>
    </row>
    <row r="50" spans="1:13" ht="15" customHeight="1">
      <c r="A50" s="48"/>
      <c r="B50" s="186" t="s">
        <v>237</v>
      </c>
      <c r="C50" s="53" t="s">
        <v>226</v>
      </c>
      <c r="D50" s="49" t="s">
        <v>95</v>
      </c>
      <c r="E50" s="49" t="s">
        <v>95</v>
      </c>
      <c r="F50" s="49" t="s">
        <v>95</v>
      </c>
      <c r="G50" s="49" t="s">
        <v>95</v>
      </c>
      <c r="H50" s="49" t="s">
        <v>95</v>
      </c>
      <c r="I50" s="51" t="s">
        <v>95</v>
      </c>
      <c r="J50" s="50" t="s">
        <v>95</v>
      </c>
      <c r="K50" s="52" t="s">
        <v>95</v>
      </c>
      <c r="L50" s="49" t="s">
        <v>95</v>
      </c>
      <c r="M50" s="49" t="s">
        <v>95</v>
      </c>
    </row>
    <row r="51" spans="1:13" ht="15" customHeight="1">
      <c r="A51" s="48"/>
      <c r="B51" s="186" t="s">
        <v>229</v>
      </c>
      <c r="C51" s="53">
        <v>0.68433447517517942</v>
      </c>
      <c r="D51" s="49">
        <v>3.0194821702819622E-2</v>
      </c>
      <c r="E51" s="49">
        <v>0.62394483176954019</v>
      </c>
      <c r="F51" s="49">
        <v>0.74472411858081866</v>
      </c>
      <c r="G51" s="49">
        <v>0.59375001006672057</v>
      </c>
      <c r="H51" s="49">
        <v>0.77491894028363828</v>
      </c>
      <c r="I51" s="51">
        <v>4.4122900128756769E-2</v>
      </c>
      <c r="J51" s="50">
        <v>8.8245800257513538E-2</v>
      </c>
      <c r="K51" s="52">
        <v>0.1323687003862703</v>
      </c>
      <c r="L51" s="49">
        <v>0.65011775141642048</v>
      </c>
      <c r="M51" s="49">
        <v>0.71855119893393837</v>
      </c>
    </row>
    <row r="52" spans="1:13" ht="15" customHeight="1">
      <c r="A52" s="48"/>
      <c r="B52" s="186" t="s">
        <v>238</v>
      </c>
      <c r="C52" s="253">
        <v>21.81719325138539</v>
      </c>
      <c r="D52" s="244">
        <v>0.92569731478078687</v>
      </c>
      <c r="E52" s="249">
        <v>19.965798621823815</v>
      </c>
      <c r="F52" s="249">
        <v>23.668587880946966</v>
      </c>
      <c r="G52" s="249">
        <v>19.040101307043031</v>
      </c>
      <c r="H52" s="249">
        <v>24.59428519572775</v>
      </c>
      <c r="I52" s="51">
        <v>4.2429716055341134E-2</v>
      </c>
      <c r="J52" s="50">
        <v>8.4859432110682267E-2</v>
      </c>
      <c r="K52" s="52">
        <v>0.12728914816602341</v>
      </c>
      <c r="L52" s="249">
        <v>20.726333588816122</v>
      </c>
      <c r="M52" s="249">
        <v>22.908052913954659</v>
      </c>
    </row>
    <row r="53" spans="1:13" ht="15" customHeight="1">
      <c r="A53" s="48"/>
      <c r="B53" s="186" t="s">
        <v>180</v>
      </c>
      <c r="C53" s="243">
        <v>4.1659072781341733</v>
      </c>
      <c r="D53" s="244">
        <v>0.48280646111218345</v>
      </c>
      <c r="E53" s="244">
        <v>3.2002943559098065</v>
      </c>
      <c r="F53" s="244">
        <v>5.1315202003585405</v>
      </c>
      <c r="G53" s="244">
        <v>2.7174878947976229</v>
      </c>
      <c r="H53" s="244">
        <v>5.6143266614707237</v>
      </c>
      <c r="I53" s="51">
        <v>0.11589467284745301</v>
      </c>
      <c r="J53" s="50">
        <v>0.23178934569490603</v>
      </c>
      <c r="K53" s="52">
        <v>0.34768401854235903</v>
      </c>
      <c r="L53" s="244">
        <v>3.9576119142274644</v>
      </c>
      <c r="M53" s="244">
        <v>4.3742026420408822</v>
      </c>
    </row>
    <row r="54" spans="1:13" ht="15" customHeight="1">
      <c r="A54" s="48"/>
      <c r="B54" s="186" t="s">
        <v>162</v>
      </c>
      <c r="C54" s="243">
        <v>6.6949838644719328</v>
      </c>
      <c r="D54" s="49">
        <v>0.50400894912482963</v>
      </c>
      <c r="E54" s="244">
        <v>5.6869659662222736</v>
      </c>
      <c r="F54" s="244">
        <v>7.7030017627215921</v>
      </c>
      <c r="G54" s="244">
        <v>5.1829570170974435</v>
      </c>
      <c r="H54" s="244">
        <v>8.2070107118464222</v>
      </c>
      <c r="I54" s="51">
        <v>7.5281577868983166E-2</v>
      </c>
      <c r="J54" s="50">
        <v>0.15056315573796633</v>
      </c>
      <c r="K54" s="52">
        <v>0.22584473360694951</v>
      </c>
      <c r="L54" s="244">
        <v>6.3602346712483362</v>
      </c>
      <c r="M54" s="244">
        <v>7.0297330576955295</v>
      </c>
    </row>
    <row r="55" spans="1:13" ht="15" customHeight="1">
      <c r="A55" s="48"/>
      <c r="B55" s="186" t="s">
        <v>181</v>
      </c>
      <c r="C55" s="243">
        <v>3.8328554560728811</v>
      </c>
      <c r="D55" s="49">
        <v>0.21249304198512314</v>
      </c>
      <c r="E55" s="244">
        <v>3.4078693721026347</v>
      </c>
      <c r="F55" s="244">
        <v>4.2578415400431275</v>
      </c>
      <c r="G55" s="244">
        <v>3.1953763301175115</v>
      </c>
      <c r="H55" s="244">
        <v>4.4703345820282507</v>
      </c>
      <c r="I55" s="51">
        <v>5.5439878811094571E-2</v>
      </c>
      <c r="J55" s="50">
        <v>0.11087975762218914</v>
      </c>
      <c r="K55" s="52">
        <v>0.16631963643328371</v>
      </c>
      <c r="L55" s="244">
        <v>3.6412126832692371</v>
      </c>
      <c r="M55" s="244">
        <v>4.0244982288765252</v>
      </c>
    </row>
    <row r="56" spans="1:13" ht="15" customHeight="1">
      <c r="A56" s="48"/>
      <c r="B56" s="186" t="s">
        <v>163</v>
      </c>
      <c r="C56" s="247">
        <v>198.07818816815225</v>
      </c>
      <c r="D56" s="248">
        <v>10.631934733924261</v>
      </c>
      <c r="E56" s="248">
        <v>176.81431870030372</v>
      </c>
      <c r="F56" s="248">
        <v>219.34205763600079</v>
      </c>
      <c r="G56" s="248">
        <v>166.18238396637946</v>
      </c>
      <c r="H56" s="248">
        <v>229.97399236992504</v>
      </c>
      <c r="I56" s="51">
        <v>5.3675444188224369E-2</v>
      </c>
      <c r="J56" s="50">
        <v>0.10735088837644874</v>
      </c>
      <c r="K56" s="52">
        <v>0.16102633256467311</v>
      </c>
      <c r="L56" s="248">
        <v>188.17427875974465</v>
      </c>
      <c r="M56" s="248">
        <v>207.98209757655985</v>
      </c>
    </row>
    <row r="57" spans="1:13" ht="15" customHeight="1">
      <c r="A57" s="48"/>
      <c r="B57" s="186" t="s">
        <v>182</v>
      </c>
      <c r="C57" s="243">
        <v>1.2532978255282066</v>
      </c>
      <c r="D57" s="49">
        <v>6.6997534713616969E-2</v>
      </c>
      <c r="E57" s="244">
        <v>1.1193027561009727</v>
      </c>
      <c r="F57" s="244">
        <v>1.3872928949554404</v>
      </c>
      <c r="G57" s="244">
        <v>1.0523052213873556</v>
      </c>
      <c r="H57" s="244">
        <v>1.4542904296690575</v>
      </c>
      <c r="I57" s="51">
        <v>5.3456994298526475E-2</v>
      </c>
      <c r="J57" s="50">
        <v>0.10691398859705295</v>
      </c>
      <c r="K57" s="52">
        <v>0.16037098289557944</v>
      </c>
      <c r="L57" s="244">
        <v>1.1906329342517963</v>
      </c>
      <c r="M57" s="244">
        <v>1.3159627168046168</v>
      </c>
    </row>
    <row r="58" spans="1:13" ht="15" customHeight="1">
      <c r="A58" s="48"/>
      <c r="B58" s="186" t="s">
        <v>164</v>
      </c>
      <c r="C58" s="243">
        <v>0.70484152113970122</v>
      </c>
      <c r="D58" s="49">
        <v>2.0334193988950078E-2</v>
      </c>
      <c r="E58" s="244">
        <v>0.66417313316180104</v>
      </c>
      <c r="F58" s="244">
        <v>0.7455099091176014</v>
      </c>
      <c r="G58" s="244">
        <v>0.64383893917285095</v>
      </c>
      <c r="H58" s="244">
        <v>0.76584410310655149</v>
      </c>
      <c r="I58" s="51">
        <v>2.8849313468466614E-2</v>
      </c>
      <c r="J58" s="50">
        <v>5.7698626936933228E-2</v>
      </c>
      <c r="K58" s="52">
        <v>8.6547940405399842E-2</v>
      </c>
      <c r="L58" s="244">
        <v>0.66959944508271618</v>
      </c>
      <c r="M58" s="244">
        <v>0.74008359719668626</v>
      </c>
    </row>
    <row r="59" spans="1:13" ht="15" customHeight="1">
      <c r="A59" s="48"/>
      <c r="B59" s="186" t="s">
        <v>239</v>
      </c>
      <c r="C59" s="243">
        <v>1.1780378687047359</v>
      </c>
      <c r="D59" s="49">
        <v>0.11615386940151669</v>
      </c>
      <c r="E59" s="244">
        <v>0.94573012990170258</v>
      </c>
      <c r="F59" s="244">
        <v>1.4103456075077694</v>
      </c>
      <c r="G59" s="244">
        <v>0.82957626050018585</v>
      </c>
      <c r="H59" s="244">
        <v>1.5264994769092861</v>
      </c>
      <c r="I59" s="51">
        <v>9.8599435966544094E-2</v>
      </c>
      <c r="J59" s="50">
        <v>0.19719887193308819</v>
      </c>
      <c r="K59" s="52">
        <v>0.2957983078996323</v>
      </c>
      <c r="L59" s="244">
        <v>1.1191359752694992</v>
      </c>
      <c r="M59" s="244">
        <v>1.2369397621399727</v>
      </c>
    </row>
    <row r="60" spans="1:13" ht="15" customHeight="1">
      <c r="A60" s="48"/>
      <c r="B60" s="186" t="s">
        <v>165</v>
      </c>
      <c r="C60" s="253">
        <v>14.071206459205728</v>
      </c>
      <c r="D60" s="244">
        <v>0.88750474711815397</v>
      </c>
      <c r="E60" s="249">
        <v>12.29619696496942</v>
      </c>
      <c r="F60" s="249">
        <v>15.846215953442035</v>
      </c>
      <c r="G60" s="249">
        <v>11.408692217851266</v>
      </c>
      <c r="H60" s="249">
        <v>16.733720700560191</v>
      </c>
      <c r="I60" s="51">
        <v>6.3072398922661435E-2</v>
      </c>
      <c r="J60" s="50">
        <v>0.12614479784532287</v>
      </c>
      <c r="K60" s="52">
        <v>0.18921719676798432</v>
      </c>
      <c r="L60" s="249">
        <v>13.36764613624544</v>
      </c>
      <c r="M60" s="249">
        <v>14.774766782166015</v>
      </c>
    </row>
    <row r="61" spans="1:13" ht="15" customHeight="1">
      <c r="A61" s="48"/>
      <c r="B61" s="186" t="s">
        <v>166</v>
      </c>
      <c r="C61" s="53">
        <v>0.12017566447017329</v>
      </c>
      <c r="D61" s="49">
        <v>4.5891409220078826E-3</v>
      </c>
      <c r="E61" s="49">
        <v>0.11099738262615752</v>
      </c>
      <c r="F61" s="49">
        <v>0.12935394631418906</v>
      </c>
      <c r="G61" s="49">
        <v>0.10640824170414964</v>
      </c>
      <c r="H61" s="49">
        <v>0.13394308723619694</v>
      </c>
      <c r="I61" s="51">
        <v>3.8186940278136537E-2</v>
      </c>
      <c r="J61" s="50">
        <v>7.6373880556273074E-2</v>
      </c>
      <c r="K61" s="52">
        <v>0.1145608208344096</v>
      </c>
      <c r="L61" s="49">
        <v>0.11416688124666463</v>
      </c>
      <c r="M61" s="49">
        <v>0.12618444769368195</v>
      </c>
    </row>
    <row r="62" spans="1:13" ht="15" customHeight="1">
      <c r="A62" s="48"/>
      <c r="B62" s="186" t="s">
        <v>183</v>
      </c>
      <c r="C62" s="243">
        <v>0.94010395266116797</v>
      </c>
      <c r="D62" s="49">
        <v>3.3237866746865199E-2</v>
      </c>
      <c r="E62" s="244">
        <v>0.8736282191674376</v>
      </c>
      <c r="F62" s="244">
        <v>1.0065796861548983</v>
      </c>
      <c r="G62" s="244">
        <v>0.84039035242057236</v>
      </c>
      <c r="H62" s="244">
        <v>1.0398175529017635</v>
      </c>
      <c r="I62" s="51">
        <v>3.5355522815086797E-2</v>
      </c>
      <c r="J62" s="50">
        <v>7.0711045630173594E-2</v>
      </c>
      <c r="K62" s="52">
        <v>0.10606656844526038</v>
      </c>
      <c r="L62" s="244">
        <v>0.89309875502810954</v>
      </c>
      <c r="M62" s="244">
        <v>0.98710915029422641</v>
      </c>
    </row>
    <row r="63" spans="1:13" ht="15" customHeight="1">
      <c r="A63" s="48"/>
      <c r="B63" s="186" t="s">
        <v>167</v>
      </c>
      <c r="C63" s="243">
        <v>0.10341848430630536</v>
      </c>
      <c r="D63" s="49">
        <v>5.1276660524841302E-3</v>
      </c>
      <c r="E63" s="244">
        <v>9.3163152201337099E-2</v>
      </c>
      <c r="F63" s="244">
        <v>0.11367381641127362</v>
      </c>
      <c r="G63" s="244">
        <v>8.8035486148852968E-2</v>
      </c>
      <c r="H63" s="244">
        <v>0.11880148246375775</v>
      </c>
      <c r="I63" s="51">
        <v>4.9581717300139348E-2</v>
      </c>
      <c r="J63" s="50">
        <v>9.9163434600278696E-2</v>
      </c>
      <c r="K63" s="52">
        <v>0.14874515190041804</v>
      </c>
      <c r="L63" s="244">
        <v>9.8247560090990088E-2</v>
      </c>
      <c r="M63" s="244">
        <v>0.10858940852162063</v>
      </c>
    </row>
    <row r="64" spans="1:13" ht="15" customHeight="1">
      <c r="A64" s="48"/>
      <c r="B64" s="186" t="s">
        <v>140</v>
      </c>
      <c r="C64" s="243">
        <v>4.8982509562621237</v>
      </c>
      <c r="D64" s="49">
        <v>0.34215935128758607</v>
      </c>
      <c r="E64" s="244">
        <v>4.2139322536869512</v>
      </c>
      <c r="F64" s="244">
        <v>5.5825696588372962</v>
      </c>
      <c r="G64" s="244">
        <v>3.8717729023993654</v>
      </c>
      <c r="H64" s="244">
        <v>5.9247290101248815</v>
      </c>
      <c r="I64" s="51">
        <v>6.9853373039238748E-2</v>
      </c>
      <c r="J64" s="50">
        <v>0.1397067460784775</v>
      </c>
      <c r="K64" s="52">
        <v>0.20956011911771624</v>
      </c>
      <c r="L64" s="244">
        <v>4.6533384084490175</v>
      </c>
      <c r="M64" s="244">
        <v>5.1431635040752299</v>
      </c>
    </row>
    <row r="65" spans="1:13" ht="15" customHeight="1">
      <c r="A65" s="48"/>
      <c r="B65" s="186" t="s">
        <v>184</v>
      </c>
      <c r="C65" s="243">
        <v>9.191706567126424</v>
      </c>
      <c r="D65" s="49">
        <v>0.84199351893059404</v>
      </c>
      <c r="E65" s="244">
        <v>7.5077195292652359</v>
      </c>
      <c r="F65" s="244">
        <v>10.875693604987612</v>
      </c>
      <c r="G65" s="244">
        <v>6.6657260103346418</v>
      </c>
      <c r="H65" s="244">
        <v>11.717687123918207</v>
      </c>
      <c r="I65" s="51">
        <v>9.1603611666840223E-2</v>
      </c>
      <c r="J65" s="50">
        <v>0.18320722333368045</v>
      </c>
      <c r="K65" s="52">
        <v>0.27481083500052067</v>
      </c>
      <c r="L65" s="244">
        <v>8.7321212387701035</v>
      </c>
      <c r="M65" s="244">
        <v>9.6512918954827445</v>
      </c>
    </row>
    <row r="66" spans="1:13" ht="15" customHeight="1">
      <c r="A66" s="48"/>
      <c r="B66" s="186" t="s">
        <v>240</v>
      </c>
      <c r="C66" s="243">
        <v>2.3150961294513595</v>
      </c>
      <c r="D66" s="49">
        <v>0.15828413336790748</v>
      </c>
      <c r="E66" s="244">
        <v>1.9985278627155445</v>
      </c>
      <c r="F66" s="244">
        <v>2.6316643961871744</v>
      </c>
      <c r="G66" s="244">
        <v>1.840243729347637</v>
      </c>
      <c r="H66" s="244">
        <v>2.7899485295550819</v>
      </c>
      <c r="I66" s="51">
        <v>6.8370436697770418E-2</v>
      </c>
      <c r="J66" s="50">
        <v>0.13674087339554084</v>
      </c>
      <c r="K66" s="52">
        <v>0.20511131009331124</v>
      </c>
      <c r="L66" s="244">
        <v>2.1993413229787917</v>
      </c>
      <c r="M66" s="244">
        <v>2.4308509359239272</v>
      </c>
    </row>
    <row r="67" spans="1:13" ht="15" customHeight="1">
      <c r="A67" s="48"/>
      <c r="B67" s="186" t="s">
        <v>168</v>
      </c>
      <c r="C67" s="253">
        <v>13.551000963345549</v>
      </c>
      <c r="D67" s="244">
        <v>0.80389912531175955</v>
      </c>
      <c r="E67" s="249">
        <v>11.94320271272203</v>
      </c>
      <c r="F67" s="249">
        <v>15.158799213969068</v>
      </c>
      <c r="G67" s="249">
        <v>11.139303587410271</v>
      </c>
      <c r="H67" s="249">
        <v>15.962698339280827</v>
      </c>
      <c r="I67" s="51">
        <v>5.9323966361322457E-2</v>
      </c>
      <c r="J67" s="50">
        <v>0.11864793272264491</v>
      </c>
      <c r="K67" s="52">
        <v>0.17797189908396738</v>
      </c>
      <c r="L67" s="249">
        <v>12.873450915178271</v>
      </c>
      <c r="M67" s="249">
        <v>14.228551011512828</v>
      </c>
    </row>
    <row r="68" spans="1:13" ht="15" customHeight="1">
      <c r="A68" s="48"/>
      <c r="B68" s="186" t="s">
        <v>169</v>
      </c>
      <c r="C68" s="243">
        <v>0.54141473448814037</v>
      </c>
      <c r="D68" s="49">
        <v>4.5544074672766319E-2</v>
      </c>
      <c r="E68" s="244">
        <v>0.4503265851426077</v>
      </c>
      <c r="F68" s="244">
        <v>0.63250288383367304</v>
      </c>
      <c r="G68" s="244">
        <v>0.40478251046984143</v>
      </c>
      <c r="H68" s="244">
        <v>0.67804695850643926</v>
      </c>
      <c r="I68" s="51">
        <v>8.4120493535928986E-2</v>
      </c>
      <c r="J68" s="50">
        <v>0.16824098707185797</v>
      </c>
      <c r="K68" s="52">
        <v>0.25236148060778696</v>
      </c>
      <c r="L68" s="244">
        <v>0.51434399776373341</v>
      </c>
      <c r="M68" s="244">
        <v>0.56848547121254733</v>
      </c>
    </row>
    <row r="69" spans="1:13" ht="15" customHeight="1">
      <c r="A69" s="48"/>
      <c r="B69" s="186" t="s">
        <v>185</v>
      </c>
      <c r="C69" s="247">
        <v>428.21983378140612</v>
      </c>
      <c r="D69" s="248">
        <v>20.211931609094684</v>
      </c>
      <c r="E69" s="248">
        <v>387.79597056321677</v>
      </c>
      <c r="F69" s="248">
        <v>468.64369699959548</v>
      </c>
      <c r="G69" s="248">
        <v>367.58403895412209</v>
      </c>
      <c r="H69" s="248">
        <v>488.85562860869015</v>
      </c>
      <c r="I69" s="51">
        <v>4.7199895975421569E-2</v>
      </c>
      <c r="J69" s="50">
        <v>9.4399791950843137E-2</v>
      </c>
      <c r="K69" s="52">
        <v>0.14159968792626471</v>
      </c>
      <c r="L69" s="248">
        <v>406.80884209233579</v>
      </c>
      <c r="M69" s="248">
        <v>449.63082547047645</v>
      </c>
    </row>
    <row r="70" spans="1:13" ht="15" customHeight="1">
      <c r="A70" s="48"/>
      <c r="B70" s="186" t="s">
        <v>190</v>
      </c>
      <c r="C70" s="247">
        <v>215.89307622939367</v>
      </c>
      <c r="D70" s="248">
        <v>8.5833057101500394</v>
      </c>
      <c r="E70" s="248">
        <v>198.72646480909359</v>
      </c>
      <c r="F70" s="248">
        <v>233.05968764969376</v>
      </c>
      <c r="G70" s="248">
        <v>190.14315909894356</v>
      </c>
      <c r="H70" s="248">
        <v>241.64299335984379</v>
      </c>
      <c r="I70" s="51">
        <v>3.9757206947340855E-2</v>
      </c>
      <c r="J70" s="50">
        <v>7.951441389468171E-2</v>
      </c>
      <c r="K70" s="52">
        <v>0.11927162084202256</v>
      </c>
      <c r="L70" s="248">
        <v>205.09842241792398</v>
      </c>
      <c r="M70" s="248">
        <v>226.68773004086336</v>
      </c>
    </row>
    <row r="71" spans="1:13" ht="15" customHeight="1">
      <c r="A71" s="48"/>
      <c r="B71" s="39" t="s">
        <v>222</v>
      </c>
      <c r="C71" s="176"/>
      <c r="D71" s="187"/>
      <c r="E71" s="187"/>
      <c r="F71" s="187"/>
      <c r="G71" s="187"/>
      <c r="H71" s="187"/>
      <c r="I71" s="188"/>
      <c r="J71" s="188"/>
      <c r="K71" s="188"/>
      <c r="L71" s="187"/>
      <c r="M71" s="189"/>
    </row>
    <row r="72" spans="1:13" ht="15" customHeight="1">
      <c r="A72" s="48"/>
      <c r="B72" s="186" t="s">
        <v>230</v>
      </c>
      <c r="C72" s="243">
        <v>6.3100804834941462</v>
      </c>
      <c r="D72" s="49">
        <v>0.33554620412979536</v>
      </c>
      <c r="E72" s="244">
        <v>5.6389880752345558</v>
      </c>
      <c r="F72" s="244">
        <v>6.9811728917537366</v>
      </c>
      <c r="G72" s="244">
        <v>5.3034418711047602</v>
      </c>
      <c r="H72" s="244">
        <v>7.3167190958835322</v>
      </c>
      <c r="I72" s="51">
        <v>5.3176216215865109E-2</v>
      </c>
      <c r="J72" s="50">
        <v>0.10635243243173022</v>
      </c>
      <c r="K72" s="52">
        <v>0.15952864864759533</v>
      </c>
      <c r="L72" s="244">
        <v>5.9945764593194388</v>
      </c>
      <c r="M72" s="244">
        <v>6.6255845076688535</v>
      </c>
    </row>
    <row r="73" spans="1:13" ht="15" customHeight="1">
      <c r="A73" s="48"/>
      <c r="B73" s="186" t="s">
        <v>141</v>
      </c>
      <c r="C73" s="53">
        <v>0.62555306728225402</v>
      </c>
      <c r="D73" s="49">
        <v>5.8634186614450828E-2</v>
      </c>
      <c r="E73" s="49">
        <v>0.5082846940533523</v>
      </c>
      <c r="F73" s="49">
        <v>0.74282144051115573</v>
      </c>
      <c r="G73" s="49">
        <v>0.44965050743890156</v>
      </c>
      <c r="H73" s="49">
        <v>0.80145562712560647</v>
      </c>
      <c r="I73" s="51">
        <v>9.373175463624521E-2</v>
      </c>
      <c r="J73" s="50">
        <v>0.18746350927249042</v>
      </c>
      <c r="K73" s="52">
        <v>0.28119526390873562</v>
      </c>
      <c r="L73" s="49">
        <v>0.59427541391814132</v>
      </c>
      <c r="M73" s="49">
        <v>0.65683072064636672</v>
      </c>
    </row>
    <row r="74" spans="1:13" ht="15" customHeight="1">
      <c r="A74" s="48"/>
      <c r="B74" s="186" t="s">
        <v>231</v>
      </c>
      <c r="C74" s="247">
        <v>128.77936342034604</v>
      </c>
      <c r="D74" s="248">
        <v>7.4435924742762571</v>
      </c>
      <c r="E74" s="248">
        <v>113.89217847179353</v>
      </c>
      <c r="F74" s="248">
        <v>143.66654836889856</v>
      </c>
      <c r="G74" s="248">
        <v>106.44858599751727</v>
      </c>
      <c r="H74" s="248">
        <v>151.1101408431748</v>
      </c>
      <c r="I74" s="51">
        <v>5.7801128042385033E-2</v>
      </c>
      <c r="J74" s="50">
        <v>0.11560225608477007</v>
      </c>
      <c r="K74" s="52">
        <v>0.17340338412715511</v>
      </c>
      <c r="L74" s="248">
        <v>122.34039524932874</v>
      </c>
      <c r="M74" s="248">
        <v>135.21833159136335</v>
      </c>
    </row>
    <row r="75" spans="1:13" ht="15" customHeight="1">
      <c r="A75" s="48"/>
      <c r="B75" s="186" t="s">
        <v>241</v>
      </c>
      <c r="C75" s="253" t="s">
        <v>96</v>
      </c>
      <c r="D75" s="249" t="s">
        <v>95</v>
      </c>
      <c r="E75" s="249" t="s">
        <v>95</v>
      </c>
      <c r="F75" s="249" t="s">
        <v>95</v>
      </c>
      <c r="G75" s="249" t="s">
        <v>95</v>
      </c>
      <c r="H75" s="249" t="s">
        <v>95</v>
      </c>
      <c r="I75" s="51" t="s">
        <v>95</v>
      </c>
      <c r="J75" s="50" t="s">
        <v>95</v>
      </c>
      <c r="K75" s="52" t="s">
        <v>95</v>
      </c>
      <c r="L75" s="249" t="s">
        <v>95</v>
      </c>
      <c r="M75" s="249" t="s">
        <v>95</v>
      </c>
    </row>
    <row r="76" spans="1:13" ht="15" customHeight="1">
      <c r="A76" s="48"/>
      <c r="B76" s="186" t="s">
        <v>142</v>
      </c>
      <c r="C76" s="247">
        <v>274.32329023117416</v>
      </c>
      <c r="D76" s="248">
        <v>18.739357426292088</v>
      </c>
      <c r="E76" s="248">
        <v>236.84457537858998</v>
      </c>
      <c r="F76" s="248">
        <v>311.80200508375833</v>
      </c>
      <c r="G76" s="248">
        <v>218.10521795229789</v>
      </c>
      <c r="H76" s="248">
        <v>330.54136251005042</v>
      </c>
      <c r="I76" s="51">
        <v>6.8311215611697784E-2</v>
      </c>
      <c r="J76" s="50">
        <v>0.13662243122339557</v>
      </c>
      <c r="K76" s="52">
        <v>0.20493364683509335</v>
      </c>
      <c r="L76" s="248">
        <v>260.60712571961545</v>
      </c>
      <c r="M76" s="248">
        <v>288.03945474273286</v>
      </c>
    </row>
    <row r="77" spans="1:13" ht="15" customHeight="1">
      <c r="A77" s="48"/>
      <c r="B77" s="186" t="s">
        <v>143</v>
      </c>
      <c r="C77" s="243">
        <v>0.67995819099524157</v>
      </c>
      <c r="D77" s="244">
        <v>7.4059488575686144E-2</v>
      </c>
      <c r="E77" s="244">
        <v>0.53183921384386923</v>
      </c>
      <c r="F77" s="244">
        <v>0.82807716814661392</v>
      </c>
      <c r="G77" s="244">
        <v>0.45777972526818311</v>
      </c>
      <c r="H77" s="244">
        <v>0.90213665672230003</v>
      </c>
      <c r="I77" s="51">
        <v>0.1089177092892825</v>
      </c>
      <c r="J77" s="50">
        <v>0.217835418578565</v>
      </c>
      <c r="K77" s="52">
        <v>0.32675312786784749</v>
      </c>
      <c r="L77" s="244">
        <v>0.64596028144547946</v>
      </c>
      <c r="M77" s="244">
        <v>0.71395610054500369</v>
      </c>
    </row>
    <row r="78" spans="1:13" ht="15" customHeight="1">
      <c r="A78" s="48"/>
      <c r="B78" s="186" t="s">
        <v>232</v>
      </c>
      <c r="C78" s="243">
        <v>7.3334619753008905</v>
      </c>
      <c r="D78" s="49">
        <v>0.36512899545150124</v>
      </c>
      <c r="E78" s="244">
        <v>6.6032039843978882</v>
      </c>
      <c r="F78" s="244">
        <v>8.0637199662038928</v>
      </c>
      <c r="G78" s="244">
        <v>6.2380749889463871</v>
      </c>
      <c r="H78" s="244">
        <v>8.4288489616553939</v>
      </c>
      <c r="I78" s="51">
        <v>4.9789444150833015E-2</v>
      </c>
      <c r="J78" s="50">
        <v>9.957888830166603E-2</v>
      </c>
      <c r="K78" s="52">
        <v>0.14936833245249903</v>
      </c>
      <c r="L78" s="244">
        <v>6.9667888765358459</v>
      </c>
      <c r="M78" s="244">
        <v>7.7001350740659351</v>
      </c>
    </row>
    <row r="79" spans="1:13" ht="15" customHeight="1">
      <c r="A79" s="48"/>
      <c r="B79" s="186" t="s">
        <v>144</v>
      </c>
      <c r="C79" s="53">
        <v>0.93604688420658577</v>
      </c>
      <c r="D79" s="49">
        <v>3.9999992050507555E-2</v>
      </c>
      <c r="E79" s="49">
        <v>0.85604690010557061</v>
      </c>
      <c r="F79" s="49">
        <v>1.0160468683076009</v>
      </c>
      <c r="G79" s="49">
        <v>0.81604690805506308</v>
      </c>
      <c r="H79" s="49">
        <v>1.0560468603581084</v>
      </c>
      <c r="I79" s="51">
        <v>4.2732893752872689E-2</v>
      </c>
      <c r="J79" s="50">
        <v>8.5465787505745378E-2</v>
      </c>
      <c r="K79" s="52">
        <v>0.12819868125861805</v>
      </c>
      <c r="L79" s="49">
        <v>0.88924453999625652</v>
      </c>
      <c r="M79" s="49">
        <v>0.98284922841691502</v>
      </c>
    </row>
    <row r="80" spans="1:13" ht="15" customHeight="1">
      <c r="A80" s="48"/>
      <c r="B80" s="186" t="s">
        <v>233</v>
      </c>
      <c r="C80" s="243">
        <v>1.7997081228581049</v>
      </c>
      <c r="D80" s="49">
        <v>8.3764862409737725E-2</v>
      </c>
      <c r="E80" s="244">
        <v>1.6321783980386295</v>
      </c>
      <c r="F80" s="244">
        <v>1.9672378476775803</v>
      </c>
      <c r="G80" s="244">
        <v>1.5484135356288917</v>
      </c>
      <c r="H80" s="244">
        <v>2.0510027100873183</v>
      </c>
      <c r="I80" s="51">
        <v>4.6543581898553239E-2</v>
      </c>
      <c r="J80" s="50">
        <v>9.3087163797106479E-2</v>
      </c>
      <c r="K80" s="52">
        <v>0.13963074569565972</v>
      </c>
      <c r="L80" s="244">
        <v>1.7097227167151996</v>
      </c>
      <c r="M80" s="244">
        <v>1.8896935290010102</v>
      </c>
    </row>
    <row r="81" spans="1:13" ht="15" customHeight="1">
      <c r="A81" s="48"/>
      <c r="B81" s="186" t="s">
        <v>145</v>
      </c>
      <c r="C81" s="253">
        <v>44.275315187351438</v>
      </c>
      <c r="D81" s="244">
        <v>3.1834862106441513</v>
      </c>
      <c r="E81" s="249">
        <v>37.908342766063136</v>
      </c>
      <c r="F81" s="249">
        <v>50.642287608639741</v>
      </c>
      <c r="G81" s="249">
        <v>34.724856555418981</v>
      </c>
      <c r="H81" s="249">
        <v>53.825773819283896</v>
      </c>
      <c r="I81" s="51">
        <v>7.1902056420675889E-2</v>
      </c>
      <c r="J81" s="50">
        <v>0.14380411284135178</v>
      </c>
      <c r="K81" s="52">
        <v>0.21570616926202768</v>
      </c>
      <c r="L81" s="249">
        <v>42.061549427983863</v>
      </c>
      <c r="M81" s="249">
        <v>46.489080946719014</v>
      </c>
    </row>
    <row r="82" spans="1:13" ht="15" customHeight="1">
      <c r="A82" s="48"/>
      <c r="B82" s="186" t="s">
        <v>170</v>
      </c>
      <c r="C82" s="243">
        <v>1.8065517985298398</v>
      </c>
      <c r="D82" s="49">
        <v>0.15907751657977875</v>
      </c>
      <c r="E82" s="244">
        <v>1.4883967653702823</v>
      </c>
      <c r="F82" s="244">
        <v>2.1247068316893971</v>
      </c>
      <c r="G82" s="244">
        <v>1.3293192487905037</v>
      </c>
      <c r="H82" s="244">
        <v>2.283784348269176</v>
      </c>
      <c r="I82" s="51">
        <v>8.805588453607309E-2</v>
      </c>
      <c r="J82" s="50">
        <v>0.17611176907214618</v>
      </c>
      <c r="K82" s="52">
        <v>0.26416765360821926</v>
      </c>
      <c r="L82" s="244">
        <v>1.7162242086033479</v>
      </c>
      <c r="M82" s="244">
        <v>1.8968793884563317</v>
      </c>
    </row>
    <row r="83" spans="1:13" ht="15" customHeight="1">
      <c r="A83" s="48"/>
      <c r="B83" s="186" t="s">
        <v>146</v>
      </c>
      <c r="C83" s="253">
        <v>12.887408194575935</v>
      </c>
      <c r="D83" s="244">
        <v>0.83137410562002123</v>
      </c>
      <c r="E83" s="249">
        <v>11.224659983335892</v>
      </c>
      <c r="F83" s="249">
        <v>14.550156405815978</v>
      </c>
      <c r="G83" s="249">
        <v>10.393285877715872</v>
      </c>
      <c r="H83" s="249">
        <v>15.381530511435997</v>
      </c>
      <c r="I83" s="51">
        <v>6.4510574435745024E-2</v>
      </c>
      <c r="J83" s="50">
        <v>0.12902114887149005</v>
      </c>
      <c r="K83" s="52">
        <v>0.19353172330723506</v>
      </c>
      <c r="L83" s="249">
        <v>12.243037784847138</v>
      </c>
      <c r="M83" s="249">
        <v>13.531778604304732</v>
      </c>
    </row>
    <row r="84" spans="1:13" ht="15" customHeight="1">
      <c r="A84" s="48"/>
      <c r="B84" s="186" t="s">
        <v>171</v>
      </c>
      <c r="C84" s="243">
        <v>1.3504358338592082</v>
      </c>
      <c r="D84" s="244">
        <v>0.14445114708171733</v>
      </c>
      <c r="E84" s="244">
        <v>1.0615335396957735</v>
      </c>
      <c r="F84" s="244">
        <v>1.6393381280226429</v>
      </c>
      <c r="G84" s="244">
        <v>0.91708239261405622</v>
      </c>
      <c r="H84" s="244">
        <v>1.7837892751043603</v>
      </c>
      <c r="I84" s="51">
        <v>0.10696631669563451</v>
      </c>
      <c r="J84" s="50">
        <v>0.21393263339126903</v>
      </c>
      <c r="K84" s="52">
        <v>0.32089895008690356</v>
      </c>
      <c r="L84" s="244">
        <v>1.2829140421662477</v>
      </c>
      <c r="M84" s="244">
        <v>1.4179576255521686</v>
      </c>
    </row>
    <row r="85" spans="1:13" ht="15" customHeight="1">
      <c r="A85" s="48"/>
      <c r="B85" s="186" t="s">
        <v>234</v>
      </c>
      <c r="C85" s="53">
        <v>5.6475872551741919E-2</v>
      </c>
      <c r="D85" s="49">
        <v>2.9365806691062099E-3</v>
      </c>
      <c r="E85" s="49">
        <v>5.0602711213529501E-2</v>
      </c>
      <c r="F85" s="49">
        <v>6.2349033889954338E-2</v>
      </c>
      <c r="G85" s="49">
        <v>4.7666130544423285E-2</v>
      </c>
      <c r="H85" s="49">
        <v>6.5285614559060554E-2</v>
      </c>
      <c r="I85" s="51">
        <v>5.1997083646928711E-2</v>
      </c>
      <c r="J85" s="50">
        <v>0.10399416729385742</v>
      </c>
      <c r="K85" s="52">
        <v>0.15599125094078614</v>
      </c>
      <c r="L85" s="49">
        <v>5.3652078924154821E-2</v>
      </c>
      <c r="M85" s="49">
        <v>5.9299666179329018E-2</v>
      </c>
    </row>
    <row r="86" spans="1:13" ht="15" customHeight="1">
      <c r="A86" s="48"/>
      <c r="B86" s="186" t="s">
        <v>149</v>
      </c>
      <c r="C86" s="243">
        <v>1.5909016608135733</v>
      </c>
      <c r="D86" s="49">
        <v>9.0765889612775916E-2</v>
      </c>
      <c r="E86" s="244">
        <v>1.4093698815880216</v>
      </c>
      <c r="F86" s="244">
        <v>1.7724334400391251</v>
      </c>
      <c r="G86" s="244">
        <v>1.3186039919752455</v>
      </c>
      <c r="H86" s="244">
        <v>1.8631993296519012</v>
      </c>
      <c r="I86" s="51">
        <v>5.7053111357215525E-2</v>
      </c>
      <c r="J86" s="50">
        <v>0.11410622271443105</v>
      </c>
      <c r="K86" s="52">
        <v>0.17115933407164657</v>
      </c>
      <c r="L86" s="244">
        <v>1.5113565777728946</v>
      </c>
      <c r="M86" s="244">
        <v>1.6704467438542521</v>
      </c>
    </row>
    <row r="87" spans="1:13" ht="15" customHeight="1">
      <c r="A87" s="48"/>
      <c r="B87" s="186" t="s">
        <v>150</v>
      </c>
      <c r="C87" s="243">
        <v>3.2133936811635886</v>
      </c>
      <c r="D87" s="244">
        <v>0.40564177881836699</v>
      </c>
      <c r="E87" s="244">
        <v>2.4021101235268545</v>
      </c>
      <c r="F87" s="244">
        <v>4.0246772388003222</v>
      </c>
      <c r="G87" s="244">
        <v>1.9964683447084877</v>
      </c>
      <c r="H87" s="244">
        <v>4.4303190176186895</v>
      </c>
      <c r="I87" s="51">
        <v>0.12623469735319878</v>
      </c>
      <c r="J87" s="50">
        <v>0.25246939470639757</v>
      </c>
      <c r="K87" s="52">
        <v>0.37870409205959632</v>
      </c>
      <c r="L87" s="244">
        <v>3.0527239971054092</v>
      </c>
      <c r="M87" s="244">
        <v>3.374063365221768</v>
      </c>
    </row>
    <row r="88" spans="1:13" s="47" customFormat="1" ht="15" customHeight="1">
      <c r="A88" s="48"/>
      <c r="B88" s="186" t="s">
        <v>152</v>
      </c>
      <c r="C88" s="243">
        <v>1.0818814057325896</v>
      </c>
      <c r="D88" s="49">
        <v>9.2723801747839396E-2</v>
      </c>
      <c r="E88" s="244">
        <v>0.89643380223691083</v>
      </c>
      <c r="F88" s="244">
        <v>1.2673290092282685</v>
      </c>
      <c r="G88" s="244">
        <v>0.80371000048907137</v>
      </c>
      <c r="H88" s="244">
        <v>1.3600528109761079</v>
      </c>
      <c r="I88" s="51">
        <v>8.5706068388384973E-2</v>
      </c>
      <c r="J88" s="50">
        <v>0.17141213677676995</v>
      </c>
      <c r="K88" s="52">
        <v>0.25711820516515493</v>
      </c>
      <c r="L88" s="244">
        <v>1.0277873354459601</v>
      </c>
      <c r="M88" s="244">
        <v>1.1359754760192191</v>
      </c>
    </row>
    <row r="89" spans="1:13" ht="15" customHeight="1">
      <c r="A89" s="48"/>
      <c r="B89" s="186" t="s">
        <v>242</v>
      </c>
      <c r="C89" s="53">
        <v>8.1742646316622133E-2</v>
      </c>
      <c r="D89" s="49">
        <v>1.0491289058027153E-2</v>
      </c>
      <c r="E89" s="49">
        <v>6.0760068200567827E-2</v>
      </c>
      <c r="F89" s="49">
        <v>0.10272522443267644</v>
      </c>
      <c r="G89" s="49">
        <v>5.0268779142540673E-2</v>
      </c>
      <c r="H89" s="49">
        <v>0.11321651349070359</v>
      </c>
      <c r="I89" s="51">
        <v>0.1283453561974269</v>
      </c>
      <c r="J89" s="50">
        <v>0.2566907123948538</v>
      </c>
      <c r="K89" s="52">
        <v>0.38503606859228068</v>
      </c>
      <c r="L89" s="49">
        <v>7.7655514000791029E-2</v>
      </c>
      <c r="M89" s="49">
        <v>8.5829778632453238E-2</v>
      </c>
    </row>
    <row r="90" spans="1:13" s="47" customFormat="1" ht="15" customHeight="1">
      <c r="A90" s="48"/>
      <c r="B90" s="186" t="s">
        <v>172</v>
      </c>
      <c r="C90" s="243">
        <v>0.14903858244334287</v>
      </c>
      <c r="D90" s="49">
        <v>7.9950742753223322E-3</v>
      </c>
      <c r="E90" s="244">
        <v>0.13304843389269821</v>
      </c>
      <c r="F90" s="244">
        <v>0.16502873099398752</v>
      </c>
      <c r="G90" s="244">
        <v>0.12505335961737588</v>
      </c>
      <c r="H90" s="244">
        <v>0.17302380526930985</v>
      </c>
      <c r="I90" s="51">
        <v>5.3644325813160941E-2</v>
      </c>
      <c r="J90" s="50">
        <v>0.10728865162632188</v>
      </c>
      <c r="K90" s="52">
        <v>0.16093297743948282</v>
      </c>
      <c r="L90" s="244">
        <v>0.14158665332117573</v>
      </c>
      <c r="M90" s="244">
        <v>0.15649051156551</v>
      </c>
    </row>
    <row r="91" spans="1:13" s="47" customFormat="1" ht="15" customHeight="1">
      <c r="A91" s="48"/>
      <c r="B91" s="186" t="s">
        <v>154</v>
      </c>
      <c r="C91" s="53">
        <v>0.26962274108789114</v>
      </c>
      <c r="D91" s="49">
        <v>1.9557977140737391E-2</v>
      </c>
      <c r="E91" s="49">
        <v>0.23050678680641634</v>
      </c>
      <c r="F91" s="49">
        <v>0.30873869536936593</v>
      </c>
      <c r="G91" s="49">
        <v>0.21094880966567897</v>
      </c>
      <c r="H91" s="49">
        <v>0.3282966725101033</v>
      </c>
      <c r="I91" s="51">
        <v>7.2538306901797717E-2</v>
      </c>
      <c r="J91" s="50">
        <v>0.14507661380359543</v>
      </c>
      <c r="K91" s="52">
        <v>0.21761492070539315</v>
      </c>
      <c r="L91" s="49">
        <v>0.25614160403349656</v>
      </c>
      <c r="M91" s="49">
        <v>0.28310387814228571</v>
      </c>
    </row>
    <row r="92" spans="1:13" ht="15" customHeight="1">
      <c r="A92" s="48"/>
      <c r="B92" s="186" t="s">
        <v>155</v>
      </c>
      <c r="C92" s="253">
        <v>21.945856998630795</v>
      </c>
      <c r="D92" s="244">
        <v>1.5511832704592767</v>
      </c>
      <c r="E92" s="249">
        <v>18.843490457712242</v>
      </c>
      <c r="F92" s="249">
        <v>25.048223539549348</v>
      </c>
      <c r="G92" s="249">
        <v>17.292307187252966</v>
      </c>
      <c r="H92" s="249">
        <v>26.599406810008624</v>
      </c>
      <c r="I92" s="51">
        <v>7.0682282790599391E-2</v>
      </c>
      <c r="J92" s="50">
        <v>0.14136456558119878</v>
      </c>
      <c r="K92" s="52">
        <v>0.21204684837179816</v>
      </c>
      <c r="L92" s="249">
        <v>20.848564148699253</v>
      </c>
      <c r="M92" s="249">
        <v>23.043149848562337</v>
      </c>
    </row>
    <row r="93" spans="1:13" ht="15" customHeight="1">
      <c r="A93" s="48"/>
      <c r="B93" s="186" t="s">
        <v>173</v>
      </c>
      <c r="C93" s="243">
        <v>7.2895014406926846</v>
      </c>
      <c r="D93" s="49">
        <v>0.62210311408407604</v>
      </c>
      <c r="E93" s="244">
        <v>6.0452952125245325</v>
      </c>
      <c r="F93" s="244">
        <v>8.5337076688608366</v>
      </c>
      <c r="G93" s="244">
        <v>5.423192098440456</v>
      </c>
      <c r="H93" s="244">
        <v>9.1558107829449131</v>
      </c>
      <c r="I93" s="51">
        <v>8.5342340507852443E-2</v>
      </c>
      <c r="J93" s="50">
        <v>0.17068468101570489</v>
      </c>
      <c r="K93" s="52">
        <v>0.25602702152355733</v>
      </c>
      <c r="L93" s="244">
        <v>6.9250263686580507</v>
      </c>
      <c r="M93" s="244">
        <v>7.6539765127273185</v>
      </c>
    </row>
    <row r="94" spans="1:13" ht="15" customHeight="1">
      <c r="A94" s="48"/>
      <c r="B94" s="186" t="s">
        <v>157</v>
      </c>
      <c r="C94" s="53">
        <v>7.1133559500126994E-2</v>
      </c>
      <c r="D94" s="49">
        <v>6.0140865000805595E-3</v>
      </c>
      <c r="E94" s="49">
        <v>5.9105386499965877E-2</v>
      </c>
      <c r="F94" s="49">
        <v>8.3161732500288119E-2</v>
      </c>
      <c r="G94" s="49">
        <v>5.3091299999885315E-2</v>
      </c>
      <c r="H94" s="49">
        <v>8.9175819000368667E-2</v>
      </c>
      <c r="I94" s="51">
        <v>8.4546401759493323E-2</v>
      </c>
      <c r="J94" s="50">
        <v>0.16909280351898665</v>
      </c>
      <c r="K94" s="52">
        <v>0.25363920527847994</v>
      </c>
      <c r="L94" s="49">
        <v>6.7576881525120647E-2</v>
      </c>
      <c r="M94" s="49">
        <v>7.4690237475133342E-2</v>
      </c>
    </row>
    <row r="95" spans="1:13" ht="15" customHeight="1">
      <c r="A95" s="48"/>
      <c r="B95" s="186" t="s">
        <v>158</v>
      </c>
      <c r="C95" s="53">
        <v>2.4243332245646173E-2</v>
      </c>
      <c r="D95" s="49">
        <v>9.5206253615466607E-4</v>
      </c>
      <c r="E95" s="49">
        <v>2.2339207173336841E-2</v>
      </c>
      <c r="F95" s="49">
        <v>2.6147457317955505E-2</v>
      </c>
      <c r="G95" s="49">
        <v>2.1387144637182175E-2</v>
      </c>
      <c r="H95" s="49">
        <v>2.709951985411017E-2</v>
      </c>
      <c r="I95" s="51">
        <v>3.927110871178386E-2</v>
      </c>
      <c r="J95" s="50">
        <v>7.854221742356772E-2</v>
      </c>
      <c r="K95" s="52">
        <v>0.11781332613535159</v>
      </c>
      <c r="L95" s="49">
        <v>2.3031165633363864E-2</v>
      </c>
      <c r="M95" s="49">
        <v>2.5455498857928482E-2</v>
      </c>
    </row>
    <row r="96" spans="1:13" ht="15" customHeight="1">
      <c r="A96" s="48"/>
      <c r="B96" s="186" t="s">
        <v>174</v>
      </c>
      <c r="C96" s="243">
        <v>3.1450342377775526</v>
      </c>
      <c r="D96" s="49">
        <v>0.20098161951873444</v>
      </c>
      <c r="E96" s="244">
        <v>2.7430709987400839</v>
      </c>
      <c r="F96" s="244">
        <v>3.5469974768150214</v>
      </c>
      <c r="G96" s="244">
        <v>2.5420893792213493</v>
      </c>
      <c r="H96" s="244">
        <v>3.747979096333756</v>
      </c>
      <c r="I96" s="51">
        <v>6.3904429752967867E-2</v>
      </c>
      <c r="J96" s="50">
        <v>0.12780885950593573</v>
      </c>
      <c r="K96" s="52">
        <v>0.1917132892589036</v>
      </c>
      <c r="L96" s="244">
        <v>2.987782525888675</v>
      </c>
      <c r="M96" s="244">
        <v>3.3022859496664303</v>
      </c>
    </row>
    <row r="97" spans="1:13" ht="15" customHeight="1">
      <c r="A97" s="48"/>
      <c r="B97" s="186" t="s">
        <v>175</v>
      </c>
      <c r="C97" s="53">
        <v>6.4309496251817436E-2</v>
      </c>
      <c r="D97" s="49">
        <v>8.0497647602326659E-3</v>
      </c>
      <c r="E97" s="49">
        <v>4.8209966731352104E-2</v>
      </c>
      <c r="F97" s="49">
        <v>8.0409025772282761E-2</v>
      </c>
      <c r="G97" s="49">
        <v>4.0160201971119441E-2</v>
      </c>
      <c r="H97" s="49">
        <v>8.845879053251543E-2</v>
      </c>
      <c r="I97" s="51">
        <v>0.12517225650022368</v>
      </c>
      <c r="J97" s="50">
        <v>0.25034451300044736</v>
      </c>
      <c r="K97" s="52">
        <v>0.37551676950067103</v>
      </c>
      <c r="L97" s="49">
        <v>6.1094021439226563E-2</v>
      </c>
      <c r="M97" s="49">
        <v>6.7524971064408301E-2</v>
      </c>
    </row>
    <row r="98" spans="1:13" ht="15" customHeight="1">
      <c r="A98" s="48"/>
      <c r="B98" s="186" t="s">
        <v>176</v>
      </c>
      <c r="C98" s="243">
        <v>0.34028279031292702</v>
      </c>
      <c r="D98" s="244">
        <v>7.9576423832618037E-2</v>
      </c>
      <c r="E98" s="244">
        <v>0.18112994264769094</v>
      </c>
      <c r="F98" s="244">
        <v>0.49943563797816309</v>
      </c>
      <c r="G98" s="244">
        <v>0.10155351881507291</v>
      </c>
      <c r="H98" s="244">
        <v>0.57901206181078113</v>
      </c>
      <c r="I98" s="51">
        <v>0.23385380071510189</v>
      </c>
      <c r="J98" s="50">
        <v>0.46770760143020379</v>
      </c>
      <c r="K98" s="52">
        <v>0.70156140214530571</v>
      </c>
      <c r="L98" s="244">
        <v>0.32326865079728068</v>
      </c>
      <c r="M98" s="244">
        <v>0.35729692982857336</v>
      </c>
    </row>
    <row r="99" spans="1:13" ht="15" customHeight="1">
      <c r="A99" s="48"/>
      <c r="B99" s="186" t="s">
        <v>177</v>
      </c>
      <c r="C99" s="243">
        <v>3.8996893090081599</v>
      </c>
      <c r="D99" s="49">
        <v>0.26471909066878396</v>
      </c>
      <c r="E99" s="244">
        <v>3.370251127670592</v>
      </c>
      <c r="F99" s="244">
        <v>4.4291274903457278</v>
      </c>
      <c r="G99" s="244">
        <v>3.105532037001808</v>
      </c>
      <c r="H99" s="244">
        <v>4.6938465810145118</v>
      </c>
      <c r="I99" s="51">
        <v>6.7882097698729785E-2</v>
      </c>
      <c r="J99" s="50">
        <v>0.13576419539745957</v>
      </c>
      <c r="K99" s="52">
        <v>0.20364629309618937</v>
      </c>
      <c r="L99" s="244">
        <v>3.7047048435577521</v>
      </c>
      <c r="M99" s="244">
        <v>4.0946737744585677</v>
      </c>
    </row>
    <row r="100" spans="1:13" ht="15" customHeight="1">
      <c r="A100" s="48"/>
      <c r="B100" s="186" t="s">
        <v>178</v>
      </c>
      <c r="C100" s="53">
        <v>2.5214496718029809E-2</v>
      </c>
      <c r="D100" s="49">
        <v>1.5163574355568439E-3</v>
      </c>
      <c r="E100" s="49">
        <v>2.2181781846916122E-2</v>
      </c>
      <c r="F100" s="49">
        <v>2.8247211589143496E-2</v>
      </c>
      <c r="G100" s="49">
        <v>2.0665424411359275E-2</v>
      </c>
      <c r="H100" s="49">
        <v>2.9763569024700343E-2</v>
      </c>
      <c r="I100" s="51">
        <v>6.0138318544052542E-2</v>
      </c>
      <c r="J100" s="50">
        <v>0.12027663708810508</v>
      </c>
      <c r="K100" s="52">
        <v>0.18041495563215762</v>
      </c>
      <c r="L100" s="49">
        <v>2.3953771882128317E-2</v>
      </c>
      <c r="M100" s="49">
        <v>2.64752215539313E-2</v>
      </c>
    </row>
    <row r="101" spans="1:13" ht="15" customHeight="1">
      <c r="A101" s="48"/>
      <c r="B101" s="186" t="s">
        <v>179</v>
      </c>
      <c r="C101" s="247">
        <v>186.50681321724699</v>
      </c>
      <c r="D101" s="248">
        <v>7.4672537312821898</v>
      </c>
      <c r="E101" s="248">
        <v>171.57230575468262</v>
      </c>
      <c r="F101" s="248">
        <v>201.44132067981135</v>
      </c>
      <c r="G101" s="248">
        <v>164.10505202340042</v>
      </c>
      <c r="H101" s="248">
        <v>208.90857441109355</v>
      </c>
      <c r="I101" s="51">
        <v>4.0037431354232503E-2</v>
      </c>
      <c r="J101" s="50">
        <v>8.0074862708465006E-2</v>
      </c>
      <c r="K101" s="52">
        <v>0.12011229406269751</v>
      </c>
      <c r="L101" s="248">
        <v>177.18147255638465</v>
      </c>
      <c r="M101" s="248">
        <v>195.83215387810932</v>
      </c>
    </row>
    <row r="102" spans="1:13" ht="15" customHeight="1">
      <c r="A102" s="48"/>
      <c r="B102" s="186" t="s">
        <v>161</v>
      </c>
      <c r="C102" s="253">
        <v>14.119491231820165</v>
      </c>
      <c r="D102" s="249">
        <v>1.5498676785306886</v>
      </c>
      <c r="E102" s="249">
        <v>11.019755874758788</v>
      </c>
      <c r="F102" s="249">
        <v>17.219226588881543</v>
      </c>
      <c r="G102" s="249">
        <v>9.4698881962280979</v>
      </c>
      <c r="H102" s="249">
        <v>18.769094267412232</v>
      </c>
      <c r="I102" s="51">
        <v>0.10976795502644275</v>
      </c>
      <c r="J102" s="50">
        <v>0.2195359100528855</v>
      </c>
      <c r="K102" s="52">
        <v>0.32930386507932824</v>
      </c>
      <c r="L102" s="249">
        <v>13.413516670229157</v>
      </c>
      <c r="M102" s="249">
        <v>14.825465793411173</v>
      </c>
    </row>
    <row r="103" spans="1:13" ht="15" customHeight="1">
      <c r="A103" s="48"/>
      <c r="B103" s="186" t="s">
        <v>237</v>
      </c>
      <c r="C103" s="53" t="s">
        <v>227</v>
      </c>
      <c r="D103" s="49" t="s">
        <v>95</v>
      </c>
      <c r="E103" s="49" t="s">
        <v>95</v>
      </c>
      <c r="F103" s="49" t="s">
        <v>95</v>
      </c>
      <c r="G103" s="49" t="s">
        <v>95</v>
      </c>
      <c r="H103" s="49" t="s">
        <v>95</v>
      </c>
      <c r="I103" s="51" t="s">
        <v>95</v>
      </c>
      <c r="J103" s="50" t="s">
        <v>95</v>
      </c>
      <c r="K103" s="52" t="s">
        <v>95</v>
      </c>
      <c r="L103" s="49" t="s">
        <v>95</v>
      </c>
      <c r="M103" s="49" t="s">
        <v>95</v>
      </c>
    </row>
    <row r="104" spans="1:13" ht="15" customHeight="1">
      <c r="A104" s="48"/>
      <c r="B104" s="186" t="s">
        <v>229</v>
      </c>
      <c r="C104" s="53">
        <v>0.36871541257446305</v>
      </c>
      <c r="D104" s="49">
        <v>2.5486235415187672E-2</v>
      </c>
      <c r="E104" s="49">
        <v>0.31774294174408768</v>
      </c>
      <c r="F104" s="49">
        <v>0.41968788340483842</v>
      </c>
      <c r="G104" s="49">
        <v>0.29225670632890005</v>
      </c>
      <c r="H104" s="49">
        <v>0.44517411882002605</v>
      </c>
      <c r="I104" s="51">
        <v>6.9121698052263161E-2</v>
      </c>
      <c r="J104" s="50">
        <v>0.13824339610452632</v>
      </c>
      <c r="K104" s="52">
        <v>0.2073650941567895</v>
      </c>
      <c r="L104" s="49">
        <v>0.35027964194573991</v>
      </c>
      <c r="M104" s="49">
        <v>0.3871511832031862</v>
      </c>
    </row>
    <row r="105" spans="1:13" ht="15" customHeight="1">
      <c r="A105" s="48"/>
      <c r="B105" s="186" t="s">
        <v>238</v>
      </c>
      <c r="C105" s="253">
        <v>16.752428674330318</v>
      </c>
      <c r="D105" s="249">
        <v>1.6830172133478936</v>
      </c>
      <c r="E105" s="249">
        <v>13.386394247634531</v>
      </c>
      <c r="F105" s="249">
        <v>20.118463101026105</v>
      </c>
      <c r="G105" s="249">
        <v>11.703377034286637</v>
      </c>
      <c r="H105" s="249">
        <v>21.801480314373997</v>
      </c>
      <c r="I105" s="51">
        <v>0.10046407276616401</v>
      </c>
      <c r="J105" s="50">
        <v>0.20092814553232802</v>
      </c>
      <c r="K105" s="52">
        <v>0.30139221829849205</v>
      </c>
      <c r="L105" s="249">
        <v>15.914807240613802</v>
      </c>
      <c r="M105" s="249">
        <v>17.590050108046835</v>
      </c>
    </row>
    <row r="106" spans="1:13" ht="15" customHeight="1">
      <c r="A106" s="48"/>
      <c r="B106" s="186" t="s">
        <v>180</v>
      </c>
      <c r="C106" s="243">
        <v>1.0860424926322838</v>
      </c>
      <c r="D106" s="244">
        <v>0.15170704666204241</v>
      </c>
      <c r="E106" s="244">
        <v>0.78262839930819905</v>
      </c>
      <c r="F106" s="244">
        <v>1.3894565859563686</v>
      </c>
      <c r="G106" s="244">
        <v>0.63092135264615656</v>
      </c>
      <c r="H106" s="244">
        <v>1.5411636326184111</v>
      </c>
      <c r="I106" s="51">
        <v>0.139687947470954</v>
      </c>
      <c r="J106" s="50">
        <v>0.27937589494190801</v>
      </c>
      <c r="K106" s="52">
        <v>0.41906384241286199</v>
      </c>
      <c r="L106" s="244">
        <v>1.0317403680006696</v>
      </c>
      <c r="M106" s="244">
        <v>1.140344617263898</v>
      </c>
    </row>
    <row r="107" spans="1:13" ht="15" customHeight="1">
      <c r="A107" s="48"/>
      <c r="B107" s="186" t="s">
        <v>243</v>
      </c>
      <c r="C107" s="243">
        <v>1.7561211750021632</v>
      </c>
      <c r="D107" s="244">
        <v>0.19617783363249996</v>
      </c>
      <c r="E107" s="244">
        <v>1.3637655077371633</v>
      </c>
      <c r="F107" s="244">
        <v>2.1484768422671632</v>
      </c>
      <c r="G107" s="244">
        <v>1.1675876741046634</v>
      </c>
      <c r="H107" s="244">
        <v>2.3446546758996631</v>
      </c>
      <c r="I107" s="51">
        <v>0.11171087532285938</v>
      </c>
      <c r="J107" s="50">
        <v>0.22342175064571876</v>
      </c>
      <c r="K107" s="52">
        <v>0.33513262596857812</v>
      </c>
      <c r="L107" s="244">
        <v>1.6683151162520551</v>
      </c>
      <c r="M107" s="244">
        <v>1.8439272337522714</v>
      </c>
    </row>
    <row r="108" spans="1:13" ht="15" customHeight="1">
      <c r="A108" s="48"/>
      <c r="B108" s="186" t="s">
        <v>181</v>
      </c>
      <c r="C108" s="243">
        <v>0.95496220011945621</v>
      </c>
      <c r="D108" s="244">
        <v>0.17990178127661657</v>
      </c>
      <c r="E108" s="244">
        <v>0.595158637566223</v>
      </c>
      <c r="F108" s="244">
        <v>1.3147657626726894</v>
      </c>
      <c r="G108" s="244">
        <v>0.41525685628960651</v>
      </c>
      <c r="H108" s="244">
        <v>1.4946675439493058</v>
      </c>
      <c r="I108" s="51">
        <v>0.18838628508449096</v>
      </c>
      <c r="J108" s="50">
        <v>0.37677257016898191</v>
      </c>
      <c r="K108" s="52">
        <v>0.56515885525347287</v>
      </c>
      <c r="L108" s="244">
        <v>0.90721409011348342</v>
      </c>
      <c r="M108" s="244">
        <v>1.0027103101254291</v>
      </c>
    </row>
    <row r="109" spans="1:13" ht="15" customHeight="1">
      <c r="A109" s="48"/>
      <c r="B109" s="186" t="s">
        <v>163</v>
      </c>
      <c r="C109" s="253">
        <v>31.635361513875985</v>
      </c>
      <c r="D109" s="244">
        <v>1.3172082009827855</v>
      </c>
      <c r="E109" s="249">
        <v>29.000945111910415</v>
      </c>
      <c r="F109" s="249">
        <v>34.269777915841559</v>
      </c>
      <c r="G109" s="249">
        <v>27.683736910927628</v>
      </c>
      <c r="H109" s="249">
        <v>35.586986116824342</v>
      </c>
      <c r="I109" s="51">
        <v>4.1637210322538219E-2</v>
      </c>
      <c r="J109" s="50">
        <v>8.3274420645076438E-2</v>
      </c>
      <c r="K109" s="52">
        <v>0.12491163096761465</v>
      </c>
      <c r="L109" s="249">
        <v>30.053593438182187</v>
      </c>
      <c r="M109" s="249">
        <v>33.217129589569787</v>
      </c>
    </row>
    <row r="110" spans="1:13" ht="15" customHeight="1">
      <c r="A110" s="48"/>
      <c r="B110" s="186" t="s">
        <v>182</v>
      </c>
      <c r="C110" s="53" t="s">
        <v>109</v>
      </c>
      <c r="D110" s="49" t="s">
        <v>95</v>
      </c>
      <c r="E110" s="49" t="s">
        <v>95</v>
      </c>
      <c r="F110" s="49" t="s">
        <v>95</v>
      </c>
      <c r="G110" s="49" t="s">
        <v>95</v>
      </c>
      <c r="H110" s="49" t="s">
        <v>95</v>
      </c>
      <c r="I110" s="51" t="s">
        <v>95</v>
      </c>
      <c r="J110" s="50" t="s">
        <v>95</v>
      </c>
      <c r="K110" s="52" t="s">
        <v>95</v>
      </c>
      <c r="L110" s="49" t="s">
        <v>95</v>
      </c>
      <c r="M110" s="49" t="s">
        <v>95</v>
      </c>
    </row>
    <row r="111" spans="1:13" ht="15" customHeight="1">
      <c r="A111" s="48"/>
      <c r="B111" s="186" t="s">
        <v>164</v>
      </c>
      <c r="C111" s="243">
        <v>0.36825091389167841</v>
      </c>
      <c r="D111" s="49">
        <v>2.5882390094739891E-2</v>
      </c>
      <c r="E111" s="244">
        <v>0.31648613370219864</v>
      </c>
      <c r="F111" s="244">
        <v>0.42001569408115819</v>
      </c>
      <c r="G111" s="244">
        <v>0.29060374360745872</v>
      </c>
      <c r="H111" s="244">
        <v>0.4458980841758981</v>
      </c>
      <c r="I111" s="51">
        <v>7.0284659503528718E-2</v>
      </c>
      <c r="J111" s="50">
        <v>0.14056931900705744</v>
      </c>
      <c r="K111" s="52">
        <v>0.21085397851058615</v>
      </c>
      <c r="L111" s="244">
        <v>0.34983836819709446</v>
      </c>
      <c r="M111" s="244">
        <v>0.38666345958626236</v>
      </c>
    </row>
    <row r="112" spans="1:13" ht="15" customHeight="1">
      <c r="A112" s="48"/>
      <c r="B112" s="186" t="s">
        <v>239</v>
      </c>
      <c r="C112" s="243">
        <v>1.1177600634077272</v>
      </c>
      <c r="D112" s="49">
        <v>9.1673784779432346E-2</v>
      </c>
      <c r="E112" s="244">
        <v>0.93441249384886249</v>
      </c>
      <c r="F112" s="244">
        <v>1.3011076329665918</v>
      </c>
      <c r="G112" s="244">
        <v>0.84273870906943005</v>
      </c>
      <c r="H112" s="244">
        <v>1.3927814177460243</v>
      </c>
      <c r="I112" s="51">
        <v>8.2015620150129087E-2</v>
      </c>
      <c r="J112" s="50">
        <v>0.16403124030025817</v>
      </c>
      <c r="K112" s="52">
        <v>0.24604686045038726</v>
      </c>
      <c r="L112" s="244">
        <v>1.0618720602373408</v>
      </c>
      <c r="M112" s="244">
        <v>1.1736480665781135</v>
      </c>
    </row>
    <row r="113" spans="1:13" ht="15" customHeight="1">
      <c r="A113" s="48"/>
      <c r="B113" s="186" t="s">
        <v>165</v>
      </c>
      <c r="C113" s="243">
        <v>7.0759082150935146</v>
      </c>
      <c r="D113" s="49">
        <v>0.64496548746818672</v>
      </c>
      <c r="E113" s="244">
        <v>5.7859772401571412</v>
      </c>
      <c r="F113" s="244">
        <v>8.3658391900298881</v>
      </c>
      <c r="G113" s="244">
        <v>5.1410117526889545</v>
      </c>
      <c r="H113" s="244">
        <v>9.0108046774980757</v>
      </c>
      <c r="I113" s="51">
        <v>9.114949881520798E-2</v>
      </c>
      <c r="J113" s="50">
        <v>0.18229899763041596</v>
      </c>
      <c r="K113" s="52">
        <v>0.27344849644562397</v>
      </c>
      <c r="L113" s="244">
        <v>6.7221128043388392</v>
      </c>
      <c r="M113" s="244">
        <v>7.4297036258481901</v>
      </c>
    </row>
    <row r="114" spans="1:13" ht="15" customHeight="1">
      <c r="A114" s="48"/>
      <c r="B114" s="186" t="s">
        <v>166</v>
      </c>
      <c r="C114" s="53">
        <v>1.4522217661795201E-2</v>
      </c>
      <c r="D114" s="49">
        <v>3.4369854321335204E-3</v>
      </c>
      <c r="E114" s="49">
        <v>7.6482467975281599E-3</v>
      </c>
      <c r="F114" s="49">
        <v>2.1396188526062242E-2</v>
      </c>
      <c r="G114" s="49">
        <v>4.211261365394639E-3</v>
      </c>
      <c r="H114" s="49">
        <v>2.4833173958195762E-2</v>
      </c>
      <c r="I114" s="51">
        <v>0.23667083858517576</v>
      </c>
      <c r="J114" s="50">
        <v>0.47334167717035153</v>
      </c>
      <c r="K114" s="52">
        <v>0.71001251575552726</v>
      </c>
      <c r="L114" s="49">
        <v>1.3796106778705441E-2</v>
      </c>
      <c r="M114" s="49">
        <v>1.524832854488496E-2</v>
      </c>
    </row>
    <row r="115" spans="1:13" ht="15" customHeight="1">
      <c r="A115" s="48"/>
      <c r="B115" s="186" t="s">
        <v>183</v>
      </c>
      <c r="C115" s="243">
        <v>0.2943053417583838</v>
      </c>
      <c r="D115" s="49">
        <v>1.5492261593136207E-2</v>
      </c>
      <c r="E115" s="244">
        <v>0.26332081857211137</v>
      </c>
      <c r="F115" s="244">
        <v>0.32528986494465623</v>
      </c>
      <c r="G115" s="244">
        <v>0.24782855697897518</v>
      </c>
      <c r="H115" s="244">
        <v>0.34078212653779244</v>
      </c>
      <c r="I115" s="51">
        <v>5.2640096508526531E-2</v>
      </c>
      <c r="J115" s="50">
        <v>0.10528019301705306</v>
      </c>
      <c r="K115" s="52">
        <v>0.1579202895255796</v>
      </c>
      <c r="L115" s="244">
        <v>0.27959007467046459</v>
      </c>
      <c r="M115" s="244">
        <v>0.309020608846303</v>
      </c>
    </row>
    <row r="116" spans="1:13" ht="15" customHeight="1">
      <c r="A116" s="48"/>
      <c r="B116" s="186" t="s">
        <v>140</v>
      </c>
      <c r="C116" s="243">
        <v>2.3237536901423446</v>
      </c>
      <c r="D116" s="244">
        <v>0.25306532719101937</v>
      </c>
      <c r="E116" s="244">
        <v>1.8176230357603058</v>
      </c>
      <c r="F116" s="244">
        <v>2.8298843445243831</v>
      </c>
      <c r="G116" s="244">
        <v>1.5645577085692866</v>
      </c>
      <c r="H116" s="244">
        <v>3.0829496717154026</v>
      </c>
      <c r="I116" s="51">
        <v>0.10890367953563854</v>
      </c>
      <c r="J116" s="50">
        <v>0.21780735907127707</v>
      </c>
      <c r="K116" s="52">
        <v>0.32671103860691564</v>
      </c>
      <c r="L116" s="244">
        <v>2.2075660056352273</v>
      </c>
      <c r="M116" s="244">
        <v>2.4399413746494618</v>
      </c>
    </row>
    <row r="117" spans="1:13" ht="15" customHeight="1">
      <c r="A117" s="48"/>
      <c r="B117" s="186" t="s">
        <v>184</v>
      </c>
      <c r="C117" s="243">
        <v>3.0008732900061172</v>
      </c>
      <c r="D117" s="49">
        <v>0.14338824301135447</v>
      </c>
      <c r="E117" s="244">
        <v>2.7140968039834084</v>
      </c>
      <c r="F117" s="244">
        <v>3.2876497760288261</v>
      </c>
      <c r="G117" s="244">
        <v>2.5707085609720539</v>
      </c>
      <c r="H117" s="244">
        <v>3.4310380190401806</v>
      </c>
      <c r="I117" s="51">
        <v>4.7782171772758252E-2</v>
      </c>
      <c r="J117" s="50">
        <v>9.5564343545516503E-2</v>
      </c>
      <c r="K117" s="52">
        <v>0.14334651531827475</v>
      </c>
      <c r="L117" s="244">
        <v>2.8508296255058112</v>
      </c>
      <c r="M117" s="244">
        <v>3.1509169545064233</v>
      </c>
    </row>
    <row r="118" spans="1:13" ht="15" customHeight="1">
      <c r="A118" s="48"/>
      <c r="B118" s="186" t="s">
        <v>240</v>
      </c>
      <c r="C118" s="243">
        <v>0.53181210405914847</v>
      </c>
      <c r="D118" s="49">
        <v>4.2556361381747732E-2</v>
      </c>
      <c r="E118" s="244">
        <v>0.44669938129565301</v>
      </c>
      <c r="F118" s="244">
        <v>0.61692482682264393</v>
      </c>
      <c r="G118" s="244">
        <v>0.40414301991390528</v>
      </c>
      <c r="H118" s="244">
        <v>0.65948118820439161</v>
      </c>
      <c r="I118" s="51">
        <v>8.002142308708074E-2</v>
      </c>
      <c r="J118" s="50">
        <v>0.16004284617416148</v>
      </c>
      <c r="K118" s="52">
        <v>0.24006426926124222</v>
      </c>
      <c r="L118" s="244">
        <v>0.50522149885619105</v>
      </c>
      <c r="M118" s="244">
        <v>0.55840270926210589</v>
      </c>
    </row>
    <row r="119" spans="1:13" ht="15" customHeight="1">
      <c r="A119" s="48"/>
      <c r="B119" s="186" t="s">
        <v>168</v>
      </c>
      <c r="C119" s="243">
        <v>6.0591109886308363</v>
      </c>
      <c r="D119" s="49">
        <v>0.48402123901395544</v>
      </c>
      <c r="E119" s="244">
        <v>5.0910685106029252</v>
      </c>
      <c r="F119" s="244">
        <v>7.0271534666587474</v>
      </c>
      <c r="G119" s="244">
        <v>4.6070472715889697</v>
      </c>
      <c r="H119" s="244">
        <v>7.511174705672703</v>
      </c>
      <c r="I119" s="51">
        <v>7.98832105769577E-2</v>
      </c>
      <c r="J119" s="50">
        <v>0.1597664211539154</v>
      </c>
      <c r="K119" s="52">
        <v>0.23964963173087311</v>
      </c>
      <c r="L119" s="244">
        <v>5.7561554391992944</v>
      </c>
      <c r="M119" s="244">
        <v>6.3620665380623782</v>
      </c>
    </row>
    <row r="120" spans="1:13" ht="15" customHeight="1">
      <c r="A120" s="48"/>
      <c r="B120" s="186" t="s">
        <v>169</v>
      </c>
      <c r="C120" s="243">
        <v>0.20155196792496324</v>
      </c>
      <c r="D120" s="49">
        <v>4.8169211728774754E-3</v>
      </c>
      <c r="E120" s="244">
        <v>0.19191812557920829</v>
      </c>
      <c r="F120" s="244">
        <v>0.2111858102707182</v>
      </c>
      <c r="G120" s="244">
        <v>0.18710120440633082</v>
      </c>
      <c r="H120" s="244">
        <v>0.21600273144359566</v>
      </c>
      <c r="I120" s="51">
        <v>2.3899152275559971E-2</v>
      </c>
      <c r="J120" s="50">
        <v>4.7798304551119941E-2</v>
      </c>
      <c r="K120" s="52">
        <v>7.1697456826679912E-2</v>
      </c>
      <c r="L120" s="244">
        <v>0.19147436952871508</v>
      </c>
      <c r="M120" s="244">
        <v>0.21162956632121141</v>
      </c>
    </row>
    <row r="121" spans="1:13" ht="15" customHeight="1">
      <c r="A121" s="48"/>
      <c r="B121" s="186" t="s">
        <v>185</v>
      </c>
      <c r="C121" s="247">
        <v>365.80055026245827</v>
      </c>
      <c r="D121" s="248">
        <v>17.270480565995598</v>
      </c>
      <c r="E121" s="248">
        <v>331.25958913046708</v>
      </c>
      <c r="F121" s="248">
        <v>400.34151139444947</v>
      </c>
      <c r="G121" s="248">
        <v>313.98910856447151</v>
      </c>
      <c r="H121" s="248">
        <v>417.61199196044504</v>
      </c>
      <c r="I121" s="51">
        <v>4.7212833752175054E-2</v>
      </c>
      <c r="J121" s="50">
        <v>9.4425667504350108E-2</v>
      </c>
      <c r="K121" s="52">
        <v>0.14163850125652516</v>
      </c>
      <c r="L121" s="248">
        <v>347.51052274933534</v>
      </c>
      <c r="M121" s="248">
        <v>384.09057777558121</v>
      </c>
    </row>
    <row r="122" spans="1:13" ht="15" customHeight="1">
      <c r="A122" s="48"/>
      <c r="B122" s="197" t="s">
        <v>190</v>
      </c>
      <c r="C122" s="254">
        <v>41.857676138385401</v>
      </c>
      <c r="D122" s="255">
        <v>5.6847290150136409</v>
      </c>
      <c r="E122" s="255">
        <v>30.488218108358119</v>
      </c>
      <c r="F122" s="255">
        <v>53.227134168412682</v>
      </c>
      <c r="G122" s="255">
        <v>24.803489093344478</v>
      </c>
      <c r="H122" s="255">
        <v>58.91186318342632</v>
      </c>
      <c r="I122" s="198">
        <v>0.13581090828404793</v>
      </c>
      <c r="J122" s="199">
        <v>0.27162181656809586</v>
      </c>
      <c r="K122" s="200">
        <v>0.40743272485214377</v>
      </c>
      <c r="L122" s="255">
        <v>39.764792331466133</v>
      </c>
      <c r="M122" s="255">
        <v>43.950559945304668</v>
      </c>
    </row>
    <row r="123" spans="1:13" ht="15" customHeight="1">
      <c r="B123" s="260" t="s">
        <v>783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2">
    <cfRule type="expression" dxfId="39" priority="71">
      <formula>IF(PG_IsBlnkRowRout*PG_IsBlnkRowRoutNext=1,TRUE,FALSE)</formula>
    </cfRule>
  </conditionalFormatting>
  <conditionalFormatting sqref="I5:K122">
    <cfRule type="cellIs" dxfId="38" priority="2" operator="greaterThan">
      <formula>1</formula>
    </cfRule>
  </conditionalFormatting>
  <hyperlinks>
    <hyperlink ref="B5" location="'Fire Assay'!$A$4" display="'Fire Assay'!$A$4" xr:uid="{8455250F-183F-4653-9CA9-C828A3D04F72}"/>
    <hyperlink ref="B7" location="'AR Digest 10-50g'!$A$4" display="'AR Digest 10-50g'!$A$4" xr:uid="{76921633-8869-4AE7-BBD4-5F18AC41F778}"/>
    <hyperlink ref="B9" location="'IRC'!$A$4" display="'IRC'!$A$4" xr:uid="{C564198E-E6EB-47E7-B400-53FCB1E8D95C}"/>
    <hyperlink ref="B10" location="'IRC'!$A$22" display="'IRC'!$A$22" xr:uid="{5235921D-CF44-4758-8092-6F40D3D29054}"/>
    <hyperlink ref="B12" location="'4-Acid'!$A$4" display="'4-Acid'!$A$4" xr:uid="{C819D4C0-EB7D-4BC7-B7FC-DCD0BD0FE42D}"/>
    <hyperlink ref="B13" location="'4-Acid'!$A$22" display="'4-Acid'!$A$22" xr:uid="{0A15A50B-5612-4CAB-A175-88AD43C57C5B}"/>
    <hyperlink ref="B14" location="'4-Acid'!$A$40" display="'4-Acid'!$A$40" xr:uid="{FF518C3B-5C07-4268-AE77-DA817D681E8B}"/>
    <hyperlink ref="B15" location="'4-Acid'!$A$76" display="'4-Acid'!$A$76" xr:uid="{1190FBD1-9475-442C-9BD6-E7BE00AD5612}"/>
    <hyperlink ref="B16" location="'4-Acid'!$A$94" display="'4-Acid'!$A$94" xr:uid="{BE726C80-6A62-43D7-8F49-50AC51E901A4}"/>
    <hyperlink ref="B17" location="'4-Acid'!$A$113" display="'4-Acid'!$A$113" xr:uid="{7016DFA8-53CA-4003-993F-620C46F35B84}"/>
    <hyperlink ref="B18" location="'4-Acid'!$A$132" display="'4-Acid'!$A$132" xr:uid="{B8DD9BFC-1658-4FFC-8A32-9654AF002B43}"/>
    <hyperlink ref="B19" location="'4-Acid'!$A$150" display="'4-Acid'!$A$150" xr:uid="{27E7B31B-A593-4371-9949-AB8F4D5EA638}"/>
    <hyperlink ref="B20" location="'4-Acid'!$A$169" display="'4-Acid'!$A$169" xr:uid="{BE71B42E-8F83-4569-A53E-D1228FAEE803}"/>
    <hyperlink ref="B21" location="'4-Acid'!$A$187" display="'4-Acid'!$A$187" xr:uid="{A5F29D64-9CE9-4410-B27C-607364D4436C}"/>
    <hyperlink ref="B22" location="'4-Acid'!$A$206" display="'4-Acid'!$A$206" xr:uid="{A77EEE48-5EC8-428E-84BA-A8519C612D91}"/>
    <hyperlink ref="B23" location="'4-Acid'!$A$224" display="'4-Acid'!$A$224" xr:uid="{0B540496-44AE-485F-A1C9-4CD494272F5E}"/>
    <hyperlink ref="B24" location="'4-Acid'!$A$243" display="'4-Acid'!$A$243" xr:uid="{F93B81FA-2F6D-43D6-A3E0-0A7A4E923003}"/>
    <hyperlink ref="B25" location="'4-Acid'!$A$261" display="'4-Acid'!$A$261" xr:uid="{26211714-CD50-4861-B47C-ED0411636311}"/>
    <hyperlink ref="B26" location="'4-Acid'!$A$279" display="'4-Acid'!$A$279" xr:uid="{E5C3DC7B-E9B0-4086-8D22-CFE5053F4FB7}"/>
    <hyperlink ref="B27" location="'4-Acid'!$A$297" display="'4-Acid'!$A$297" xr:uid="{7F3D3E07-299D-4EB6-A4C8-59ED063B9E72}"/>
    <hyperlink ref="B28" location="'4-Acid'!$A$315" display="'4-Acid'!$A$315" xr:uid="{29FDAD48-E0CD-4152-B0A3-DFC15EEF3DCB}"/>
    <hyperlink ref="B29" location="'4-Acid'!$A$333" display="'4-Acid'!$A$333" xr:uid="{4758F2AD-7E9E-4CCC-A875-B49242EABE60}"/>
    <hyperlink ref="B30" location="'4-Acid'!$A$351" display="'4-Acid'!$A$351" xr:uid="{40A98FAE-4253-42A9-8B13-30955276B17B}"/>
    <hyperlink ref="B31" location="'4-Acid'!$A$369" display="'4-Acid'!$A$369" xr:uid="{C08D1B81-F70E-49C0-9CEF-486089AAB38C}"/>
    <hyperlink ref="B32" location="'4-Acid'!$A$388" display="'4-Acid'!$A$388" xr:uid="{E1CFC506-EC94-46E3-8CE4-0ED9F968DC8A}"/>
    <hyperlink ref="B33" location="'4-Acid'!$A$424" display="'4-Acid'!$A$424" xr:uid="{06D24050-B340-432B-9C3C-CDCC8415C3A2}"/>
    <hyperlink ref="B34" location="'4-Acid'!$A$443" display="'4-Acid'!$A$443" xr:uid="{2B72394C-1BF1-43FE-8247-968996F610BF}"/>
    <hyperlink ref="B35" location="'4-Acid'!$A$462" display="'4-Acid'!$A$462" xr:uid="{82DFDFAB-3D0C-46A3-8DD2-28387539D50C}"/>
    <hyperlink ref="B36" location="'4-Acid'!$A$480" display="'4-Acid'!$A$480" xr:uid="{CE00042B-17AE-4FBA-A977-BB856D6029AA}"/>
    <hyperlink ref="B37" location="'4-Acid'!$A$498" display="'4-Acid'!$A$498" xr:uid="{5720483C-34FF-48B4-867C-4870FE4DEE9C}"/>
    <hyperlink ref="B38" location="'4-Acid'!$A$516" display="'4-Acid'!$A$516" xr:uid="{8B3668E6-FA1B-41F3-B417-057B93B29B10}"/>
    <hyperlink ref="B39" location="'4-Acid'!$A$534" display="'4-Acid'!$A$534" xr:uid="{2845DA4E-9329-44C0-B8DE-1852B3F9680D}"/>
    <hyperlink ref="B40" location="'4-Acid'!$A$552" display="'4-Acid'!$A$552" xr:uid="{11067AAA-A2C7-4927-B603-E7D979CEBF5C}"/>
    <hyperlink ref="B41" location="'4-Acid'!$A$570" display="'4-Acid'!$A$570" xr:uid="{5AF3E223-B03A-4F60-84F3-9BC9E6B3B1FF}"/>
    <hyperlink ref="B42" location="'4-Acid'!$A$589" display="'4-Acid'!$A$589" xr:uid="{B60AF9E5-E221-4DDB-A9E9-781AF4AE14D9}"/>
    <hyperlink ref="B43" location="'4-Acid'!$A$607" display="'4-Acid'!$A$607" xr:uid="{948CFDDC-F248-49C0-A747-5D19BBD05F6C}"/>
    <hyperlink ref="B44" location="'4-Acid'!$A$626" display="'4-Acid'!$A$626" xr:uid="{D7157030-ACF5-48F5-9450-F89790018A73}"/>
    <hyperlink ref="B45" location="'4-Acid'!$A$644" display="'4-Acid'!$A$644" xr:uid="{6F8CB671-1315-4245-95D2-754A08AA8923}"/>
    <hyperlink ref="B46" location="'4-Acid'!$A$663" display="'4-Acid'!$A$663" xr:uid="{523BD23A-47C4-493B-8694-312FA42F867A}"/>
    <hyperlink ref="B47" location="'4-Acid'!$A$681" display="'4-Acid'!$A$681" xr:uid="{E6E4EF91-1E9E-4DC6-AC9C-886139F7CB1B}"/>
    <hyperlink ref="B48" location="'4-Acid'!$A$699" display="'4-Acid'!$A$699" xr:uid="{9EFD0C09-5EEA-44E8-9CA4-9928A83EBBC7}"/>
    <hyperlink ref="B49" location="'4-Acid'!$A$735" display="'4-Acid'!$A$735" xr:uid="{60294E8C-1309-4E07-A091-7DB9FB1F331E}"/>
    <hyperlink ref="B50" location="'4-Acid'!$A$753" display="'4-Acid'!$A$753" xr:uid="{B8817EDF-9677-4250-AF76-07C992869798}"/>
    <hyperlink ref="B51" location="'4-Acid'!$A$771" display="'4-Acid'!$A$771" xr:uid="{AD72DB24-FEE4-47EA-9F69-0938DC3D1954}"/>
    <hyperlink ref="B52" location="'4-Acid'!$A$789" display="'4-Acid'!$A$789" xr:uid="{C6A1E46C-6DE2-4095-BE22-689D94936F96}"/>
    <hyperlink ref="B53" location="'4-Acid'!$A$807" display="'4-Acid'!$A$807" xr:uid="{FE0684CB-B709-4B10-93EC-559D26C07420}"/>
    <hyperlink ref="B54" location="'4-Acid'!$A$844" display="'4-Acid'!$A$844" xr:uid="{76C8307A-60F7-4D4F-905D-F8EF9BC2EEFD}"/>
    <hyperlink ref="B55" location="'4-Acid'!$A$862" display="'4-Acid'!$A$862" xr:uid="{A1480DA9-CF21-4EF4-A0BD-9795DFBF7836}"/>
    <hyperlink ref="B56" location="'4-Acid'!$A$881" display="'4-Acid'!$A$881" xr:uid="{3757A0D7-BAFB-4D32-878C-46BEC583883D}"/>
    <hyperlink ref="B57" location="'4-Acid'!$A$899" display="'4-Acid'!$A$899" xr:uid="{8A10D1DE-F270-4B82-AC6A-6EE33269B00D}"/>
    <hyperlink ref="B58" location="'4-Acid'!$A$918" display="'4-Acid'!$A$918" xr:uid="{E23CF217-4FBA-4C3E-886A-09AA6DCD6315}"/>
    <hyperlink ref="B59" location="'4-Acid'!$A$937" display="'4-Acid'!$A$937" xr:uid="{2B6ADE2B-AF49-4561-8554-4D999B58AEBB}"/>
    <hyperlink ref="B60" location="'4-Acid'!$A$956" display="'4-Acid'!$A$956" xr:uid="{760F28B6-6876-433A-8153-6C4DED4F9A1C}"/>
    <hyperlink ref="B61" location="'4-Acid'!$A$975" display="'4-Acid'!$A$975" xr:uid="{07230649-79C5-43C5-876F-ACE78D1CC53B}"/>
    <hyperlink ref="B62" location="'4-Acid'!$A$993" display="'4-Acid'!$A$993" xr:uid="{5BC5C3A6-7727-47B6-8D25-28DF2F4EAE43}"/>
    <hyperlink ref="B63" location="'4-Acid'!$A$1012" display="'4-Acid'!$A$1012" xr:uid="{F59DDAE3-4CEE-419E-B11D-EF061317C105}"/>
    <hyperlink ref="B64" location="'4-Acid'!$A$1030" display="'4-Acid'!$A$1030" xr:uid="{D986662D-D510-4B64-8DFB-FC6129A3AE42}"/>
    <hyperlink ref="B65" location="'4-Acid'!$A$1048" display="'4-Acid'!$A$1048" xr:uid="{F9DA7069-400A-4815-A1A4-C50F5456DA48}"/>
    <hyperlink ref="B66" location="'4-Acid'!$A$1066" display="'4-Acid'!$A$1066" xr:uid="{79D9CEFE-F208-43EC-A58F-A119C76088C6}"/>
    <hyperlink ref="B67" location="'4-Acid'!$A$1085" display="'4-Acid'!$A$1085" xr:uid="{97421563-5554-4451-BBED-9A32CD2CB482}"/>
    <hyperlink ref="B68" location="'4-Acid'!$A$1103" display="'4-Acid'!$A$1103" xr:uid="{0AB023C4-051E-4CBA-8314-B9A60623F28D}"/>
    <hyperlink ref="B69" location="'4-Acid'!$A$1121" display="'4-Acid'!$A$1121" xr:uid="{552331EF-0005-420D-A1D4-FE1F33D0771A}"/>
    <hyperlink ref="B70" location="'4-Acid'!$A$1139" display="'4-Acid'!$A$1139" xr:uid="{D9E8EB6D-8D96-4C7D-810D-7F952BB6BD90}"/>
    <hyperlink ref="B72" location="'Aqua Regia'!$A$4" display="'Aqua Regia'!$A$4" xr:uid="{4FBB2934-FFE5-4B61-A7D8-0C559DBADE12}"/>
    <hyperlink ref="B73" location="'Aqua Regia'!$A$22" display="'Aqua Regia'!$A$22" xr:uid="{3E58FDFE-BC4D-4E3E-9D8D-DB5C29627572}"/>
    <hyperlink ref="B74" location="'Aqua Regia'!$A$40" display="'Aqua Regia'!$A$40" xr:uid="{DA0EA024-4D11-422E-8731-0E534F935759}"/>
    <hyperlink ref="B75" location="'Aqua Regia'!$A$58" display="'Aqua Regia'!$A$58" xr:uid="{F666D37D-A8EE-4CFF-9B37-E561D42B9702}"/>
    <hyperlink ref="B76" location="'Aqua Regia'!$A$76" display="'Aqua Regia'!$A$76" xr:uid="{D23F849B-0365-4499-8436-5A689A26C3AC}"/>
    <hyperlink ref="B77" location="'Aqua Regia'!$A$94" display="'Aqua Regia'!$A$94" xr:uid="{85B44A26-A998-4DAC-A94E-68AF2984AC60}"/>
    <hyperlink ref="B78" location="'Aqua Regia'!$A$113" display="'Aqua Regia'!$A$113" xr:uid="{54ED28F2-ED99-4061-B67E-AA526F631987}"/>
    <hyperlink ref="B79" location="'Aqua Regia'!$A$132" display="'Aqua Regia'!$A$132" xr:uid="{BF045793-9CEA-48C6-8150-B208EE7BE1D0}"/>
    <hyperlink ref="B80" location="'Aqua Regia'!$A$150" display="'Aqua Regia'!$A$150" xr:uid="{D32E8113-0245-4958-BA96-FE56BB6611BC}"/>
    <hyperlink ref="B81" location="'Aqua Regia'!$A$169" display="'Aqua Regia'!$A$169" xr:uid="{91F5FBA0-05F8-4819-BEDC-E850BE40DC37}"/>
    <hyperlink ref="B82" location="'Aqua Regia'!$A$187" display="'Aqua Regia'!$A$187" xr:uid="{272136DB-09E2-494F-8E5C-314AF91FD3AB}"/>
    <hyperlink ref="B83" location="'Aqua Regia'!$A$206" display="'Aqua Regia'!$A$206" xr:uid="{07AE607D-297A-4705-A141-0D159302ADC3}"/>
    <hyperlink ref="B84" location="'Aqua Regia'!$A$224" display="'Aqua Regia'!$A$224" xr:uid="{2E8D7FAA-B6B0-418D-B7C4-9A5E6D337844}"/>
    <hyperlink ref="B85" location="'Aqua Regia'!$A$242" display="'Aqua Regia'!$A$242" xr:uid="{7A7CB10C-5B62-46D5-8889-8EF86F57E888}"/>
    <hyperlink ref="B86" location="'Aqua Regia'!$A$314" display="'Aqua Regia'!$A$314" xr:uid="{9FEEF06F-8DF8-4DD4-A716-4FA87857CD52}"/>
    <hyperlink ref="B87" location="'Aqua Regia'!$A$332" display="'Aqua Regia'!$A$332" xr:uid="{FEFD34B7-EB8A-478C-8CCE-3C83A2F0D945}"/>
    <hyperlink ref="B88" location="'Aqua Regia'!$A$386" display="'Aqua Regia'!$A$386" xr:uid="{FC715D9F-DEFD-4579-9920-51FF9E8CE52E}"/>
    <hyperlink ref="B89" location="'Aqua Regia'!$A$404" display="'Aqua Regia'!$A$404" xr:uid="{F9C1B284-6199-4D09-8EDE-44F29EC5CB9C}"/>
    <hyperlink ref="B90" location="'Aqua Regia'!$A$440" display="'Aqua Regia'!$A$440" xr:uid="{2BDB54AD-D3BF-463F-BEA2-67068F6238D0}"/>
    <hyperlink ref="B91" location="'Aqua Regia'!$A$458" display="'Aqua Regia'!$A$458" xr:uid="{D425E988-4204-4ED2-A5E2-DC871A18C490}"/>
    <hyperlink ref="B92" location="'Aqua Regia'!$A$476" display="'Aqua Regia'!$A$476" xr:uid="{F3B78377-8913-4D88-92B3-150C03D2B368}"/>
    <hyperlink ref="B93" location="'Aqua Regia'!$A$494" display="'Aqua Regia'!$A$494" xr:uid="{52207A9B-D391-49B9-AF3F-B98F628D9E98}"/>
    <hyperlink ref="B94" location="'Aqua Regia'!$A$531" display="'Aqua Regia'!$A$531" xr:uid="{CD61ACA3-1EB3-4A2F-8B28-39AB692F4BE8}"/>
    <hyperlink ref="B95" location="'Aqua Regia'!$A$549" display="'Aqua Regia'!$A$549" xr:uid="{6492766E-2ABD-4301-979F-AEEA6EDDAE5E}"/>
    <hyperlink ref="B96" location="'Aqua Regia'!$A$567" display="'Aqua Regia'!$A$567" xr:uid="{B6338842-CD9F-4ADD-A9DD-439B31A5746F}"/>
    <hyperlink ref="B97" location="'Aqua Regia'!$A$586" display="'Aqua Regia'!$A$586" xr:uid="{F547A756-2290-41D9-BA3D-7ECFBA47CBA1}"/>
    <hyperlink ref="B98" location="'Aqua Regia'!$A$604" display="'Aqua Regia'!$A$604" xr:uid="{BD866DBE-03D7-4C49-B985-A9FF849A9E8F}"/>
    <hyperlink ref="B99" location="'Aqua Regia'!$A$641" display="'Aqua Regia'!$A$641" xr:uid="{BAD7ED17-ED89-4F71-96EF-BD3E75CF1557}"/>
    <hyperlink ref="B100" location="'Aqua Regia'!$A$660" display="'Aqua Regia'!$A$660" xr:uid="{FDCC946C-CA60-4F59-9203-9352A0581DAA}"/>
    <hyperlink ref="B101" location="'Aqua Regia'!$A$678" display="'Aqua Regia'!$A$678" xr:uid="{955C0C73-3407-49C5-AD6E-3D5004BFD425}"/>
    <hyperlink ref="B102" location="'Aqua Regia'!$A$750" display="'Aqua Regia'!$A$750" xr:uid="{5C5FC797-5F22-4D9D-9B93-A8C1054580A1}"/>
    <hyperlink ref="B103" location="'Aqua Regia'!$A$768" display="'Aqua Regia'!$A$768" xr:uid="{5852C8DE-E543-4E35-84F8-9291B055424F}"/>
    <hyperlink ref="B104" location="'Aqua Regia'!$A$786" display="'Aqua Regia'!$A$786" xr:uid="{B9FBA0F7-1C59-4DE4-8831-16EAB61792CC}"/>
    <hyperlink ref="B105" location="'Aqua Regia'!$A$804" display="'Aqua Regia'!$A$804" xr:uid="{EC126ED6-0A79-4A20-8924-AEB0F05991AC}"/>
    <hyperlink ref="B106" location="'Aqua Regia'!$A$823" display="'Aqua Regia'!$A$823" xr:uid="{A515FDE5-BB26-4D8E-A869-A0D74790FA68}"/>
    <hyperlink ref="B107" location="'Aqua Regia'!$A$842" display="'Aqua Regia'!$A$842" xr:uid="{DBF90DFD-93B4-4D11-B0C9-AD54560E6317}"/>
    <hyperlink ref="B108" location="'Aqua Regia'!$A$879" display="'Aqua Regia'!$A$879" xr:uid="{B1E04D82-52C5-4227-9930-9CEEAF673927}"/>
    <hyperlink ref="B109" location="'Aqua Regia'!$A$897" display="'Aqua Regia'!$A$897" xr:uid="{D97A8646-CC09-4ECD-931D-82747BB4AB57}"/>
    <hyperlink ref="B110" location="'Aqua Regia'!$A$915" display="'Aqua Regia'!$A$915" xr:uid="{1B5FC830-DFC6-46C6-9564-B5AB48B5BD52}"/>
    <hyperlink ref="B111" location="'Aqua Regia'!$A$933" display="'Aqua Regia'!$A$933" xr:uid="{D4C7BEC6-E05C-4622-9EDC-4E18D659F986}"/>
    <hyperlink ref="B112" location="'Aqua Regia'!$A$952" display="'Aqua Regia'!$A$952" xr:uid="{E1442291-0186-4F40-96B5-6D9109A87604}"/>
    <hyperlink ref="B113" location="'Aqua Regia'!$A$971" display="'Aqua Regia'!$A$971" xr:uid="{7D691140-163C-43FE-978D-69D200CFC035}"/>
    <hyperlink ref="B114" location="'Aqua Regia'!$A$989" display="'Aqua Regia'!$A$989" xr:uid="{9508E7C4-3541-4BF2-A666-D761A5BF405F}"/>
    <hyperlink ref="B115" location="'Aqua Regia'!$A$1007" display="'Aqua Regia'!$A$1007" xr:uid="{150FD430-B6A3-4E78-8275-605983E13801}"/>
    <hyperlink ref="B116" location="'Aqua Regia'!$A$1044" display="'Aqua Regia'!$A$1044" xr:uid="{6B79532E-6473-452A-8B2B-A7940EB8FD83}"/>
    <hyperlink ref="B117" location="'Aqua Regia'!$A$1062" display="'Aqua Regia'!$A$1062" xr:uid="{685C8EDA-7B22-4FB6-A0B6-4A03B3DB00BF}"/>
    <hyperlink ref="B118" location="'Aqua Regia'!$A$1080" display="'Aqua Regia'!$A$1080" xr:uid="{56C665BD-25AC-4051-AED7-7E49E1D914FC}"/>
    <hyperlink ref="B119" location="'Aqua Regia'!$A$1099" display="'Aqua Regia'!$A$1099" xr:uid="{677DABA7-82DB-4ADC-BB00-5C2300B8007C}"/>
    <hyperlink ref="B120" location="'Aqua Regia'!$A$1118" display="'Aqua Regia'!$A$1118" xr:uid="{4BC00324-13BD-4957-A1A9-83EF3B6B661E}"/>
    <hyperlink ref="B121" location="'Aqua Regia'!$A$1136" display="'Aqua Regia'!$A$1136" xr:uid="{8D4E614D-C25A-428B-84A8-BD73A62E0A22}"/>
    <hyperlink ref="B122" location="'Aqua Regia'!$A$1154" display="'Aqua Regia'!$A$1154" xr:uid="{A3CECE2B-661E-4BAC-A249-F3D5CBFF4985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6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779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136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6" t="s">
        <v>137</v>
      </c>
    </row>
    <row r="8" spans="2:10" ht="15" customHeight="1" thickBot="1">
      <c r="B8" s="42" t="s">
        <v>86</v>
      </c>
      <c r="C8" s="86" t="s">
        <v>138</v>
      </c>
    </row>
    <row r="9" spans="2:10" ht="15" customHeight="1">
      <c r="B9" s="70" t="s">
        <v>135</v>
      </c>
      <c r="C9" s="71"/>
    </row>
    <row r="10" spans="2:10" ht="15" customHeight="1">
      <c r="B10" s="42" t="s">
        <v>292</v>
      </c>
      <c r="C10" s="42" t="s">
        <v>363</v>
      </c>
    </row>
    <row r="11" spans="2:10" ht="15" customHeight="1">
      <c r="B11" s="42" t="s">
        <v>313</v>
      </c>
      <c r="C11" s="42" t="s">
        <v>364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118</v>
      </c>
      <c r="C12" s="42" t="s">
        <v>365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314</v>
      </c>
      <c r="C13" s="42" t="s">
        <v>366</v>
      </c>
    </row>
    <row r="14" spans="2:10" ht="15" customHeight="1">
      <c r="B14" s="42" t="s">
        <v>362</v>
      </c>
      <c r="C14" s="42" t="s">
        <v>367</v>
      </c>
    </row>
    <row r="15" spans="2:10" ht="15" customHeight="1">
      <c r="B15" s="42" t="s">
        <v>299</v>
      </c>
      <c r="C15" s="42" t="s">
        <v>368</v>
      </c>
    </row>
    <row r="16" spans="2:10" ht="15" customHeight="1">
      <c r="B16" s="42" t="s">
        <v>300</v>
      </c>
      <c r="C16" s="42" t="s">
        <v>369</v>
      </c>
    </row>
    <row r="17" spans="2:3" ht="15" customHeight="1">
      <c r="B17" s="42" t="s">
        <v>298</v>
      </c>
      <c r="C17" s="42" t="s">
        <v>370</v>
      </c>
    </row>
    <row r="18" spans="2:3" ht="15" customHeight="1">
      <c r="B18" s="42" t="s">
        <v>287</v>
      </c>
      <c r="C18" s="42" t="s">
        <v>371</v>
      </c>
    </row>
    <row r="19" spans="2:3" ht="15" customHeight="1">
      <c r="B19" s="42" t="s">
        <v>286</v>
      </c>
      <c r="C19" s="42" t="s">
        <v>372</v>
      </c>
    </row>
    <row r="20" spans="2:3" ht="15" customHeight="1">
      <c r="B20" s="42" t="s">
        <v>288</v>
      </c>
      <c r="C20" s="42" t="s">
        <v>373</v>
      </c>
    </row>
    <row r="21" spans="2:3" ht="15" customHeight="1">
      <c r="B21" s="42" t="s">
        <v>289</v>
      </c>
      <c r="C21" s="42" t="s">
        <v>374</v>
      </c>
    </row>
    <row r="22" spans="2:3" ht="15" customHeight="1">
      <c r="B22" s="42" t="s">
        <v>100</v>
      </c>
      <c r="C22" s="42" t="s">
        <v>375</v>
      </c>
    </row>
    <row r="23" spans="2:3" ht="15" customHeight="1">
      <c r="B23" s="42" t="s">
        <v>271</v>
      </c>
      <c r="C23" s="42" t="s">
        <v>376</v>
      </c>
    </row>
    <row r="24" spans="2:3" ht="15" customHeight="1">
      <c r="B24" s="42" t="s">
        <v>270</v>
      </c>
      <c r="C24" s="42" t="s">
        <v>377</v>
      </c>
    </row>
    <row r="25" spans="2:3" ht="15" customHeight="1">
      <c r="B25" s="42" t="s">
        <v>272</v>
      </c>
      <c r="C25" s="42" t="s">
        <v>378</v>
      </c>
    </row>
    <row r="26" spans="2:3" ht="15" customHeight="1">
      <c r="B26" s="42" t="s">
        <v>302</v>
      </c>
      <c r="C26" s="42" t="s">
        <v>379</v>
      </c>
    </row>
    <row r="27" spans="2:3" ht="15" customHeight="1">
      <c r="B27" s="42" t="s">
        <v>311</v>
      </c>
      <c r="C27" s="42" t="s">
        <v>380</v>
      </c>
    </row>
    <row r="28" spans="2:3" ht="15" customHeight="1">
      <c r="B28" s="42" t="s">
        <v>306</v>
      </c>
      <c r="C28" s="42" t="s">
        <v>381</v>
      </c>
    </row>
    <row r="29" spans="2:3" ht="15" customHeight="1">
      <c r="B29" s="42" t="s">
        <v>310</v>
      </c>
      <c r="C29" s="42" t="s">
        <v>382</v>
      </c>
    </row>
    <row r="30" spans="2:3" ht="15" customHeight="1">
      <c r="B30" s="42" t="s">
        <v>117</v>
      </c>
      <c r="C30" s="42" t="s">
        <v>383</v>
      </c>
    </row>
    <row r="31" spans="2:3" ht="15" customHeight="1">
      <c r="B31" s="42" t="s">
        <v>101</v>
      </c>
      <c r="C31" s="42" t="s">
        <v>384</v>
      </c>
    </row>
    <row r="32" spans="2:3" ht="15" customHeight="1">
      <c r="B32" s="42" t="s">
        <v>304</v>
      </c>
      <c r="C32" s="42" t="s">
        <v>385</v>
      </c>
    </row>
    <row r="33" spans="2:3" ht="15" customHeight="1">
      <c r="B33" s="42" t="s">
        <v>361</v>
      </c>
      <c r="C33" s="42" t="s">
        <v>386</v>
      </c>
    </row>
    <row r="34" spans="2:3" ht="15" customHeight="1">
      <c r="B34" s="42" t="s">
        <v>308</v>
      </c>
      <c r="C34" s="42" t="s">
        <v>387</v>
      </c>
    </row>
    <row r="35" spans="2:3" ht="15" customHeight="1">
      <c r="B35" s="42" t="s">
        <v>307</v>
      </c>
      <c r="C35" s="42" t="s">
        <v>388</v>
      </c>
    </row>
    <row r="36" spans="2:3" ht="15" customHeight="1">
      <c r="B36" s="42" t="s">
        <v>309</v>
      </c>
      <c r="C36" s="42" t="s">
        <v>389</v>
      </c>
    </row>
    <row r="37" spans="2:3" ht="15" customHeight="1">
      <c r="B37" s="42" t="s">
        <v>297</v>
      </c>
      <c r="C37" s="42" t="s">
        <v>390</v>
      </c>
    </row>
    <row r="38" spans="2:3" ht="15" customHeight="1">
      <c r="B38" s="42" t="s">
        <v>102</v>
      </c>
      <c r="C38" s="42" t="s">
        <v>391</v>
      </c>
    </row>
    <row r="39" spans="2:3" ht="15" customHeight="1">
      <c r="B39" s="42" t="s">
        <v>103</v>
      </c>
      <c r="C39" s="42" t="s">
        <v>392</v>
      </c>
    </row>
    <row r="40" spans="2:3" ht="15" customHeight="1">
      <c r="B40" s="42" t="s">
        <v>312</v>
      </c>
      <c r="C40" s="42" t="s">
        <v>393</v>
      </c>
    </row>
    <row r="41" spans="2:3" ht="15" customHeight="1">
      <c r="B41" s="42" t="s">
        <v>294</v>
      </c>
      <c r="C41" s="42" t="s">
        <v>394</v>
      </c>
    </row>
    <row r="42" spans="2:3" ht="15" customHeight="1">
      <c r="B42" s="42" t="s">
        <v>293</v>
      </c>
      <c r="C42" s="42" t="s">
        <v>395</v>
      </c>
    </row>
    <row r="43" spans="2:3" ht="15" customHeight="1">
      <c r="B43" s="157" t="s">
        <v>396</v>
      </c>
      <c r="C43" s="158"/>
    </row>
    <row r="44" spans="2:3" ht="15" customHeight="1">
      <c r="B44" s="42" t="s">
        <v>98</v>
      </c>
      <c r="C44" s="42" t="s">
        <v>397</v>
      </c>
    </row>
    <row r="45" spans="2:3" ht="15" customHeight="1">
      <c r="B45" s="42" t="s">
        <v>295</v>
      </c>
      <c r="C45" s="42" t="s">
        <v>398</v>
      </c>
    </row>
    <row r="46" spans="2:3" ht="15" customHeight="1">
      <c r="B46" s="42" t="s">
        <v>296</v>
      </c>
      <c r="C46" s="42" t="s">
        <v>399</v>
      </c>
    </row>
    <row r="47" spans="2:3" ht="15" customHeight="1">
      <c r="B47" s="42" t="s">
        <v>296</v>
      </c>
      <c r="C47" s="42" t="s">
        <v>400</v>
      </c>
    </row>
    <row r="48" spans="2:3" ht="15" customHeight="1">
      <c r="B48" s="42" t="s">
        <v>296</v>
      </c>
      <c r="C48" s="42" t="s">
        <v>401</v>
      </c>
    </row>
    <row r="49" spans="2:3" ht="15" customHeight="1">
      <c r="B49" s="42" t="s">
        <v>280</v>
      </c>
      <c r="C49" s="42" t="s">
        <v>402</v>
      </c>
    </row>
    <row r="50" spans="2:3" ht="15" customHeight="1">
      <c r="B50" s="42" t="s">
        <v>280</v>
      </c>
      <c r="C50" s="42" t="s">
        <v>403</v>
      </c>
    </row>
    <row r="51" spans="2:3" ht="15" customHeight="1">
      <c r="B51" s="43" t="s">
        <v>280</v>
      </c>
      <c r="C51" s="43" t="s">
        <v>404</v>
      </c>
    </row>
    <row r="52" spans="2:3" ht="15" customHeight="1">
      <c r="B52" s="58"/>
      <c r="C52" s="59"/>
    </row>
    <row r="53" spans="2:3" ht="15">
      <c r="B53" s="60" t="s">
        <v>130</v>
      </c>
      <c r="C53" s="61" t="s">
        <v>122</v>
      </c>
    </row>
    <row r="54" spans="2:3">
      <c r="B54" s="62"/>
      <c r="C54" s="61"/>
    </row>
    <row r="55" spans="2:3">
      <c r="B55" s="63" t="s">
        <v>126</v>
      </c>
      <c r="C55" s="64" t="s">
        <v>125</v>
      </c>
    </row>
    <row r="56" spans="2:3">
      <c r="B56" s="62"/>
      <c r="C56" s="61"/>
    </row>
    <row r="57" spans="2:3">
      <c r="B57" s="65" t="s">
        <v>123</v>
      </c>
      <c r="C57" s="64" t="s">
        <v>124</v>
      </c>
    </row>
    <row r="58" spans="2:3">
      <c r="B58" s="66"/>
      <c r="C58" s="67"/>
    </row>
    <row r="59" spans="2:3">
      <c r="B59"/>
      <c r="C59"/>
    </row>
    <row r="60" spans="2:3">
      <c r="B60"/>
      <c r="C60"/>
    </row>
  </sheetData>
  <sortState xmlns:xlrd2="http://schemas.microsoft.com/office/spreadsheetml/2017/richdata2" ref="B3:C7">
    <sortCondition ref="B3:B7"/>
  </sortState>
  <conditionalFormatting sqref="B3:C52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68" t="s">
        <v>778</v>
      </c>
      <c r="C1" s="33"/>
    </row>
    <row r="2" spans="2:9" ht="27.95" customHeight="1">
      <c r="B2" s="69" t="s">
        <v>131</v>
      </c>
      <c r="C2" s="40" t="s">
        <v>132</v>
      </c>
    </row>
    <row r="3" spans="2:9" ht="15" customHeight="1">
      <c r="B3" s="154"/>
      <c r="C3" s="41" t="s">
        <v>133</v>
      </c>
    </row>
    <row r="4" spans="2:9" ht="15" customHeight="1">
      <c r="B4" s="155"/>
      <c r="C4" s="42" t="s">
        <v>405</v>
      </c>
    </row>
    <row r="5" spans="2:9" ht="15" customHeight="1">
      <c r="B5" s="155"/>
      <c r="C5" s="42" t="s">
        <v>406</v>
      </c>
    </row>
    <row r="6" spans="2:9" ht="15" customHeight="1">
      <c r="B6" s="155"/>
      <c r="C6" s="42" t="s">
        <v>407</v>
      </c>
    </row>
    <row r="7" spans="2:9" ht="15" customHeight="1">
      <c r="B7" s="155"/>
      <c r="C7" s="42" t="s">
        <v>408</v>
      </c>
    </row>
    <row r="8" spans="2:9" ht="15" customHeight="1">
      <c r="B8" s="155"/>
      <c r="C8" s="42" t="s">
        <v>409</v>
      </c>
      <c r="D8" s="5"/>
      <c r="E8" s="5"/>
      <c r="G8" s="5"/>
      <c r="H8" s="5"/>
      <c r="I8" s="5"/>
    </row>
    <row r="9" spans="2:9" ht="15" customHeight="1">
      <c r="B9" s="155"/>
      <c r="C9" s="42" t="s">
        <v>134</v>
      </c>
      <c r="D9" s="5"/>
      <c r="E9" s="5"/>
      <c r="G9" s="5"/>
      <c r="H9" s="5"/>
      <c r="I9" s="5"/>
    </row>
    <row r="10" spans="2:9" ht="15" customHeight="1">
      <c r="B10" s="155"/>
      <c r="C10" s="42" t="s">
        <v>410</v>
      </c>
    </row>
    <row r="11" spans="2:9" ht="15" customHeight="1">
      <c r="B11" s="155"/>
      <c r="C11" s="42" t="s">
        <v>411</v>
      </c>
    </row>
    <row r="12" spans="2:9" ht="15" customHeight="1">
      <c r="B12" s="155"/>
      <c r="C12" s="42" t="s">
        <v>412</v>
      </c>
    </row>
    <row r="13" spans="2:9" ht="15" customHeight="1">
      <c r="B13" s="155"/>
      <c r="C13" s="42" t="s">
        <v>413</v>
      </c>
    </row>
    <row r="14" spans="2:9" ht="15" customHeight="1">
      <c r="B14" s="155"/>
      <c r="C14" s="42" t="s">
        <v>414</v>
      </c>
    </row>
    <row r="15" spans="2:9" ht="15" customHeight="1">
      <c r="B15" s="155"/>
      <c r="C15" s="42" t="s">
        <v>415</v>
      </c>
    </row>
    <row r="16" spans="2:9" ht="15" customHeight="1">
      <c r="B16" s="155"/>
      <c r="C16" s="42" t="s">
        <v>416</v>
      </c>
    </row>
    <row r="17" spans="2:3" ht="15" customHeight="1">
      <c r="B17" s="155"/>
      <c r="C17" s="42" t="s">
        <v>417</v>
      </c>
    </row>
    <row r="18" spans="2:3" ht="15" customHeight="1">
      <c r="B18" s="155"/>
      <c r="C18" s="42" t="s">
        <v>418</v>
      </c>
    </row>
    <row r="19" spans="2:3" ht="15" customHeight="1">
      <c r="B19" s="155"/>
      <c r="C19" s="42" t="s">
        <v>419</v>
      </c>
    </row>
    <row r="20" spans="2:3" ht="15" customHeight="1">
      <c r="B20" s="155"/>
      <c r="C20" s="42" t="s">
        <v>420</v>
      </c>
    </row>
    <row r="21" spans="2:3" ht="15" customHeight="1">
      <c r="B21" s="155"/>
      <c r="C21" s="42" t="s">
        <v>421</v>
      </c>
    </row>
    <row r="22" spans="2:3" ht="15" customHeight="1">
      <c r="B22" s="155"/>
      <c r="C22" s="42" t="s">
        <v>422</v>
      </c>
    </row>
    <row r="23" spans="2:3" ht="15" customHeight="1">
      <c r="B23" s="155"/>
      <c r="C23" s="42" t="s">
        <v>423</v>
      </c>
    </row>
    <row r="24" spans="2:3" ht="15" customHeight="1">
      <c r="B24" s="155"/>
      <c r="C24" s="42" t="s">
        <v>424</v>
      </c>
    </row>
    <row r="25" spans="2:3" ht="15" customHeight="1">
      <c r="B25" s="155"/>
      <c r="C25" s="42" t="s">
        <v>425</v>
      </c>
    </row>
    <row r="26" spans="2:3" ht="15" customHeight="1">
      <c r="B26" s="155"/>
      <c r="C26" s="42" t="s">
        <v>426</v>
      </c>
    </row>
    <row r="27" spans="2:3" ht="15" customHeight="1">
      <c r="B27" s="155"/>
      <c r="C27" s="42" t="s">
        <v>427</v>
      </c>
    </row>
    <row r="28" spans="2:3" ht="15" customHeight="1">
      <c r="B28" s="155"/>
      <c r="C28" s="42" t="s">
        <v>428</v>
      </c>
    </row>
    <row r="29" spans="2:3" ht="15" customHeight="1">
      <c r="B29" s="155"/>
      <c r="C29" s="42" t="s">
        <v>429</v>
      </c>
    </row>
    <row r="30" spans="2:3" ht="15" customHeight="1">
      <c r="B30" s="156"/>
      <c r="C30" s="43" t="s">
        <v>430</v>
      </c>
    </row>
  </sheetData>
  <conditionalFormatting sqref="B3:C30">
    <cfRule type="expression" dxfId="3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2" customWidth="1"/>
    <col min="2" max="3" width="13.28515625" style="92" customWidth="1"/>
    <col min="4" max="6" width="10.28515625" style="92" customWidth="1"/>
    <col min="7" max="14" width="13.28515625" style="92" customWidth="1"/>
    <col min="15" max="16384" width="10.28515625" style="92"/>
  </cols>
  <sheetData>
    <row r="1" spans="1:14" ht="45" customHeight="1" thickBot="1">
      <c r="A1" s="137"/>
      <c r="B1" s="140" t="s">
        <v>785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9"/>
    </row>
    <row r="2" spans="1:14" ht="36.75" customHeight="1" thickBot="1">
      <c r="A2" s="132" t="s">
        <v>206</v>
      </c>
      <c r="B2" s="133" t="s">
        <v>205</v>
      </c>
      <c r="C2" s="134" t="s">
        <v>204</v>
      </c>
      <c r="D2" s="133" t="s">
        <v>114</v>
      </c>
      <c r="E2" s="133" t="s">
        <v>207</v>
      </c>
      <c r="F2" s="135" t="s">
        <v>203</v>
      </c>
      <c r="G2" s="133" t="s">
        <v>202</v>
      </c>
      <c r="H2" s="136" t="s">
        <v>201</v>
      </c>
      <c r="I2" s="145" t="s">
        <v>209</v>
      </c>
      <c r="J2" s="93" t="s">
        <v>210</v>
      </c>
      <c r="K2" s="94"/>
      <c r="L2" s="94"/>
      <c r="M2" s="94"/>
      <c r="N2" s="95"/>
    </row>
    <row r="3" spans="1:14" ht="18" customHeight="1">
      <c r="A3" s="96">
        <v>1</v>
      </c>
      <c r="B3" s="97">
        <v>1</v>
      </c>
      <c r="C3" s="98" t="s">
        <v>200</v>
      </c>
      <c r="D3" s="97">
        <v>1</v>
      </c>
      <c r="E3" s="97">
        <v>4</v>
      </c>
      <c r="F3" s="97">
        <v>3</v>
      </c>
      <c r="G3" s="97">
        <v>270749</v>
      </c>
      <c r="H3" s="99">
        <v>1.03</v>
      </c>
      <c r="I3" s="261">
        <v>0.77300000000000002</v>
      </c>
      <c r="J3" s="100">
        <f>IF(ISNUMBER($I3),(($I3-$I$23)*$I$27)+$I$23,"-     ")</f>
        <v>0.77768560267443654</v>
      </c>
      <c r="K3" s="101"/>
      <c r="L3" s="101"/>
      <c r="M3" s="98"/>
      <c r="N3" s="102"/>
    </row>
    <row r="4" spans="1:14" ht="18" customHeight="1">
      <c r="A4" s="103">
        <v>1</v>
      </c>
      <c r="B4" s="104">
        <v>1</v>
      </c>
      <c r="C4" s="92" t="s">
        <v>200</v>
      </c>
      <c r="D4" s="104">
        <v>1</v>
      </c>
      <c r="E4" s="104">
        <v>20</v>
      </c>
      <c r="F4" s="104">
        <v>8</v>
      </c>
      <c r="G4" s="104">
        <v>270750</v>
      </c>
      <c r="H4" s="105">
        <v>1.03</v>
      </c>
      <c r="I4" s="262">
        <v>0.76800000000000002</v>
      </c>
      <c r="J4" s="106">
        <f t="shared" ref="J4:J21" si="0">IF(ISNUMBER($I4),(($I4-$I$23)*$I$27)+$I$23,"-     ")</f>
        <v>0.77676003978264219</v>
      </c>
      <c r="K4" s="107"/>
      <c r="L4" s="107"/>
      <c r="M4" s="107"/>
      <c r="N4" s="108"/>
    </row>
    <row r="5" spans="1:14" ht="18" customHeight="1">
      <c r="A5" s="103">
        <v>1</v>
      </c>
      <c r="B5" s="104">
        <v>1</v>
      </c>
      <c r="C5" s="92" t="s">
        <v>200</v>
      </c>
      <c r="D5" s="104">
        <v>1</v>
      </c>
      <c r="E5" s="104">
        <v>11</v>
      </c>
      <c r="F5" s="104">
        <v>11</v>
      </c>
      <c r="G5" s="104">
        <v>270751</v>
      </c>
      <c r="H5" s="105">
        <v>1.06</v>
      </c>
      <c r="I5" s="262">
        <v>0.77900000000000003</v>
      </c>
      <c r="J5" s="106">
        <f t="shared" si="0"/>
        <v>0.77879627814458963</v>
      </c>
      <c r="K5" s="107"/>
      <c r="L5" s="107"/>
      <c r="M5" s="107"/>
      <c r="N5" s="108"/>
    </row>
    <row r="6" spans="1:14" ht="18" customHeight="1">
      <c r="A6" s="103">
        <v>1</v>
      </c>
      <c r="B6" s="104">
        <v>1</v>
      </c>
      <c r="C6" s="92" t="s">
        <v>200</v>
      </c>
      <c r="D6" s="104">
        <v>1</v>
      </c>
      <c r="E6" s="104">
        <v>17</v>
      </c>
      <c r="F6" s="104">
        <v>6</v>
      </c>
      <c r="G6" s="104">
        <v>270752</v>
      </c>
      <c r="H6" s="105">
        <v>1.01</v>
      </c>
      <c r="I6" s="262">
        <v>0.77500000000000002</v>
      </c>
      <c r="J6" s="106">
        <f t="shared" si="0"/>
        <v>0.77805582783115423</v>
      </c>
      <c r="K6" s="107"/>
      <c r="L6" s="107"/>
      <c r="M6" s="107"/>
      <c r="N6" s="108"/>
    </row>
    <row r="7" spans="1:14" ht="18" customHeight="1">
      <c r="A7" s="103">
        <v>1</v>
      </c>
      <c r="B7" s="104">
        <v>1</v>
      </c>
      <c r="C7" s="92" t="s">
        <v>200</v>
      </c>
      <c r="D7" s="104">
        <v>1</v>
      </c>
      <c r="E7" s="104">
        <v>9</v>
      </c>
      <c r="F7" s="104">
        <v>9</v>
      </c>
      <c r="G7" s="104">
        <v>270753</v>
      </c>
      <c r="H7" s="105">
        <v>1.02</v>
      </c>
      <c r="I7" s="262">
        <v>0.78700000000000003</v>
      </c>
      <c r="J7" s="106">
        <f t="shared" si="0"/>
        <v>0.78027717877146063</v>
      </c>
      <c r="K7" s="107"/>
      <c r="L7" s="107"/>
      <c r="M7" s="107"/>
      <c r="N7" s="108"/>
    </row>
    <row r="8" spans="1:14" ht="18" customHeight="1">
      <c r="A8" s="103">
        <v>1</v>
      </c>
      <c r="B8" s="104">
        <v>1</v>
      </c>
      <c r="C8" s="92" t="s">
        <v>200</v>
      </c>
      <c r="D8" s="104">
        <v>1</v>
      </c>
      <c r="E8" s="104">
        <v>12</v>
      </c>
      <c r="F8" s="104">
        <v>11</v>
      </c>
      <c r="G8" s="104">
        <v>270754</v>
      </c>
      <c r="H8" s="105">
        <v>1.02</v>
      </c>
      <c r="I8" s="262">
        <v>0.79400000000000004</v>
      </c>
      <c r="J8" s="106">
        <f t="shared" si="0"/>
        <v>0.78157296681997268</v>
      </c>
      <c r="K8" s="107"/>
      <c r="L8" s="107"/>
      <c r="M8" s="107"/>
      <c r="N8" s="108"/>
    </row>
    <row r="9" spans="1:14" ht="18" customHeight="1">
      <c r="A9" s="103">
        <v>1</v>
      </c>
      <c r="B9" s="104">
        <v>1</v>
      </c>
      <c r="C9" s="92" t="s">
        <v>200</v>
      </c>
      <c r="D9" s="104">
        <v>1</v>
      </c>
      <c r="E9" s="104">
        <v>6</v>
      </c>
      <c r="F9" s="104">
        <v>5</v>
      </c>
      <c r="G9" s="104">
        <v>270755</v>
      </c>
      <c r="H9" s="105">
        <v>1</v>
      </c>
      <c r="I9" s="262">
        <v>0.77900000000000003</v>
      </c>
      <c r="J9" s="106">
        <f t="shared" si="0"/>
        <v>0.77879627814458963</v>
      </c>
      <c r="K9" s="107"/>
      <c r="L9" s="107"/>
      <c r="M9" s="107"/>
      <c r="N9" s="108"/>
    </row>
    <row r="10" spans="1:14" ht="18" customHeight="1">
      <c r="A10" s="103">
        <v>1</v>
      </c>
      <c r="B10" s="104">
        <v>1</v>
      </c>
      <c r="C10" s="92" t="s">
        <v>200</v>
      </c>
      <c r="D10" s="104">
        <v>1</v>
      </c>
      <c r="E10" s="104">
        <v>3</v>
      </c>
      <c r="F10" s="104">
        <v>3</v>
      </c>
      <c r="G10" s="104">
        <v>270756</v>
      </c>
      <c r="H10" s="105">
        <v>1.04</v>
      </c>
      <c r="I10" s="262">
        <v>0.78200000000000003</v>
      </c>
      <c r="J10" s="106">
        <f t="shared" si="0"/>
        <v>0.77935161587966628</v>
      </c>
      <c r="K10" s="107"/>
      <c r="L10" s="107"/>
      <c r="M10" s="107"/>
      <c r="N10" s="108"/>
    </row>
    <row r="11" spans="1:14" ht="18" customHeight="1">
      <c r="A11" s="103">
        <v>1</v>
      </c>
      <c r="B11" s="104">
        <v>1</v>
      </c>
      <c r="C11" s="92" t="s">
        <v>200</v>
      </c>
      <c r="D11" s="104">
        <v>1</v>
      </c>
      <c r="E11" s="104">
        <v>2</v>
      </c>
      <c r="F11" s="104">
        <v>1</v>
      </c>
      <c r="G11" s="104">
        <v>270757</v>
      </c>
      <c r="H11" s="105">
        <v>1.01</v>
      </c>
      <c r="I11" s="262">
        <v>0.78299999999999992</v>
      </c>
      <c r="J11" s="106">
        <f t="shared" si="0"/>
        <v>0.77953672845802513</v>
      </c>
      <c r="K11" s="107"/>
      <c r="L11" s="107"/>
      <c r="M11" s="107"/>
      <c r="N11" s="108"/>
    </row>
    <row r="12" spans="1:14" ht="18" customHeight="1">
      <c r="A12" s="103">
        <v>1</v>
      </c>
      <c r="B12" s="104">
        <v>1</v>
      </c>
      <c r="C12" s="92" t="s">
        <v>200</v>
      </c>
      <c r="D12" s="104">
        <v>1</v>
      </c>
      <c r="E12" s="104">
        <v>19</v>
      </c>
      <c r="F12" s="104">
        <v>8</v>
      </c>
      <c r="G12" s="104">
        <v>270758</v>
      </c>
      <c r="H12" s="105">
        <v>1.07</v>
      </c>
      <c r="I12" s="262">
        <v>0.80699999999999994</v>
      </c>
      <c r="J12" s="106">
        <f t="shared" si="0"/>
        <v>0.78397943033863782</v>
      </c>
      <c r="K12" s="107"/>
      <c r="L12" s="107"/>
      <c r="M12" s="107"/>
      <c r="N12" s="108"/>
    </row>
    <row r="13" spans="1:14" ht="18" customHeight="1">
      <c r="A13" s="103">
        <v>1</v>
      </c>
      <c r="B13" s="104">
        <v>1</v>
      </c>
      <c r="C13" s="92" t="s">
        <v>200</v>
      </c>
      <c r="D13" s="104">
        <v>1</v>
      </c>
      <c r="E13" s="104">
        <v>16</v>
      </c>
      <c r="F13" s="104">
        <v>4</v>
      </c>
      <c r="G13" s="104">
        <v>270759</v>
      </c>
      <c r="H13" s="105">
        <v>1.01</v>
      </c>
      <c r="I13" s="262">
        <v>0.78200000000000003</v>
      </c>
      <c r="J13" s="106">
        <f t="shared" si="0"/>
        <v>0.77935161587966628</v>
      </c>
      <c r="K13" s="107"/>
      <c r="L13" s="107"/>
      <c r="M13" s="107"/>
      <c r="N13" s="108"/>
    </row>
    <row r="14" spans="1:14" ht="18" customHeight="1">
      <c r="A14" s="103">
        <v>1</v>
      </c>
      <c r="B14" s="104">
        <v>1</v>
      </c>
      <c r="C14" s="92" t="s">
        <v>200</v>
      </c>
      <c r="D14" s="104">
        <v>1</v>
      </c>
      <c r="E14" s="104">
        <v>8</v>
      </c>
      <c r="F14" s="104">
        <v>7</v>
      </c>
      <c r="G14" s="104">
        <v>270760</v>
      </c>
      <c r="H14" s="105">
        <v>1.07</v>
      </c>
      <c r="I14" s="262">
        <v>0.78800000000000003</v>
      </c>
      <c r="J14" s="106">
        <f t="shared" si="0"/>
        <v>0.78046229134981948</v>
      </c>
      <c r="K14" s="107"/>
      <c r="L14" s="107"/>
      <c r="M14" s="107"/>
      <c r="N14" s="108"/>
    </row>
    <row r="15" spans="1:14" ht="18" customHeight="1">
      <c r="A15" s="103">
        <v>1</v>
      </c>
      <c r="B15" s="104">
        <v>1</v>
      </c>
      <c r="C15" s="92" t="s">
        <v>200</v>
      </c>
      <c r="D15" s="104">
        <v>1</v>
      </c>
      <c r="E15" s="104">
        <v>5</v>
      </c>
      <c r="F15" s="104">
        <v>5</v>
      </c>
      <c r="G15" s="104">
        <v>270761</v>
      </c>
      <c r="H15" s="105">
        <v>1.02</v>
      </c>
      <c r="I15" s="262">
        <v>0.77900000000000003</v>
      </c>
      <c r="J15" s="106">
        <f t="shared" si="0"/>
        <v>0.77879627814458963</v>
      </c>
      <c r="K15" s="107"/>
      <c r="L15" s="107"/>
      <c r="M15" s="107"/>
      <c r="N15" s="108"/>
    </row>
    <row r="16" spans="1:14" ht="18" customHeight="1">
      <c r="A16" s="103">
        <v>1</v>
      </c>
      <c r="B16" s="104">
        <v>1</v>
      </c>
      <c r="C16" s="92" t="s">
        <v>200</v>
      </c>
      <c r="D16" s="104">
        <v>1</v>
      </c>
      <c r="E16" s="104">
        <v>10</v>
      </c>
      <c r="F16" s="104">
        <v>9</v>
      </c>
      <c r="G16" s="104">
        <v>270762</v>
      </c>
      <c r="H16" s="105">
        <v>1.06</v>
      </c>
      <c r="I16" s="262">
        <v>0.77200000000000002</v>
      </c>
      <c r="J16" s="106">
        <f t="shared" si="0"/>
        <v>0.77750049009607758</v>
      </c>
      <c r="K16" s="107"/>
      <c r="L16" s="107"/>
      <c r="M16" s="107"/>
      <c r="N16" s="108"/>
    </row>
    <row r="17" spans="1:14" ht="18" customHeight="1">
      <c r="A17" s="103">
        <v>1</v>
      </c>
      <c r="B17" s="104">
        <v>1</v>
      </c>
      <c r="C17" s="92" t="s">
        <v>200</v>
      </c>
      <c r="D17" s="104">
        <v>1</v>
      </c>
      <c r="E17" s="104">
        <v>7</v>
      </c>
      <c r="F17" s="104">
        <v>7</v>
      </c>
      <c r="G17" s="104">
        <v>270763</v>
      </c>
      <c r="H17" s="105">
        <v>1</v>
      </c>
      <c r="I17" s="262">
        <v>0.76400000000000001</v>
      </c>
      <c r="J17" s="106">
        <f t="shared" si="0"/>
        <v>0.77601958946920668</v>
      </c>
      <c r="K17" s="107"/>
      <c r="L17" s="107"/>
      <c r="M17" s="107"/>
      <c r="N17" s="108"/>
    </row>
    <row r="18" spans="1:14" ht="18" customHeight="1">
      <c r="A18" s="103">
        <v>1</v>
      </c>
      <c r="B18" s="104">
        <v>1</v>
      </c>
      <c r="C18" s="92" t="s">
        <v>200</v>
      </c>
      <c r="D18" s="104">
        <v>1</v>
      </c>
      <c r="E18" s="104">
        <v>13</v>
      </c>
      <c r="F18" s="104">
        <v>2</v>
      </c>
      <c r="G18" s="104">
        <v>270764</v>
      </c>
      <c r="H18" s="105">
        <v>1.02</v>
      </c>
      <c r="I18" s="262">
        <v>0.755</v>
      </c>
      <c r="J18" s="106">
        <f t="shared" si="0"/>
        <v>0.77435357626397694</v>
      </c>
      <c r="K18" s="107"/>
      <c r="L18" s="107"/>
      <c r="M18" s="107"/>
      <c r="N18" s="108"/>
    </row>
    <row r="19" spans="1:14" ht="18" customHeight="1">
      <c r="A19" s="103">
        <v>1</v>
      </c>
      <c r="B19" s="104">
        <v>1</v>
      </c>
      <c r="C19" s="92" t="s">
        <v>200</v>
      </c>
      <c r="D19" s="104">
        <v>1</v>
      </c>
      <c r="E19" s="104">
        <v>18</v>
      </c>
      <c r="F19" s="104">
        <v>6</v>
      </c>
      <c r="G19" s="104">
        <v>270765</v>
      </c>
      <c r="H19" s="105">
        <v>1.01</v>
      </c>
      <c r="I19" s="262">
        <v>0.78400000000000003</v>
      </c>
      <c r="J19" s="106">
        <f t="shared" si="0"/>
        <v>0.77972184103638398</v>
      </c>
      <c r="K19" s="107"/>
      <c r="L19" s="107"/>
      <c r="M19" s="107"/>
      <c r="N19" s="108"/>
    </row>
    <row r="20" spans="1:14" ht="18" customHeight="1">
      <c r="A20" s="103">
        <v>1</v>
      </c>
      <c r="B20" s="104">
        <v>1</v>
      </c>
      <c r="C20" s="92" t="s">
        <v>200</v>
      </c>
      <c r="D20" s="104">
        <v>1</v>
      </c>
      <c r="E20" s="104">
        <v>14</v>
      </c>
      <c r="F20" s="104">
        <v>2</v>
      </c>
      <c r="G20" s="104">
        <v>270766</v>
      </c>
      <c r="H20" s="105">
        <v>1.07</v>
      </c>
      <c r="I20" s="262">
        <v>0.78299999999999992</v>
      </c>
      <c r="J20" s="106">
        <f t="shared" si="0"/>
        <v>0.77953672845802513</v>
      </c>
      <c r="K20" s="107"/>
      <c r="L20" s="107"/>
      <c r="M20" s="107"/>
      <c r="N20" s="108"/>
    </row>
    <row r="21" spans="1:14" ht="18" customHeight="1">
      <c r="A21" s="103">
        <v>1</v>
      </c>
      <c r="B21" s="104">
        <v>1</v>
      </c>
      <c r="C21" s="92" t="s">
        <v>200</v>
      </c>
      <c r="D21" s="104">
        <v>1</v>
      </c>
      <c r="E21" s="104">
        <v>15</v>
      </c>
      <c r="F21" s="104">
        <v>4</v>
      </c>
      <c r="G21" s="104">
        <v>270767</v>
      </c>
      <c r="H21" s="105">
        <v>1.01</v>
      </c>
      <c r="I21" s="262">
        <v>0.76100000000000001</v>
      </c>
      <c r="J21" s="106">
        <f t="shared" si="0"/>
        <v>0.77546425173413014</v>
      </c>
      <c r="K21" s="107"/>
      <c r="L21" s="107"/>
      <c r="M21" s="107"/>
      <c r="N21" s="108"/>
    </row>
    <row r="22" spans="1:14" ht="18" customHeight="1" thickBot="1">
      <c r="A22" s="103">
        <v>1</v>
      </c>
      <c r="B22" s="104">
        <v>1</v>
      </c>
      <c r="C22" s="92" t="s">
        <v>200</v>
      </c>
      <c r="D22" s="104">
        <v>1</v>
      </c>
      <c r="E22" s="104">
        <v>1</v>
      </c>
      <c r="F22" s="104">
        <v>1</v>
      </c>
      <c r="G22" s="104">
        <v>270768</v>
      </c>
      <c r="H22" s="105">
        <v>1</v>
      </c>
      <c r="I22" s="262">
        <v>0.78</v>
      </c>
      <c r="J22" s="106">
        <f>IF(ISNUMBER($I22),(($I22-$I$23)*$I$27)+$I$23,"-     ")</f>
        <v>0.77898139072294859</v>
      </c>
      <c r="K22" s="107"/>
      <c r="L22" s="107"/>
      <c r="M22" s="107"/>
      <c r="N22" s="108"/>
    </row>
    <row r="23" spans="1:14" ht="18" customHeight="1">
      <c r="A23" s="141" t="s">
        <v>199</v>
      </c>
      <c r="B23" s="125"/>
      <c r="C23" s="126"/>
      <c r="D23" s="125"/>
      <c r="E23" s="125"/>
      <c r="F23" s="127"/>
      <c r="G23" s="125"/>
      <c r="H23" s="128">
        <f>AVERAGE(H$3:H$22)</f>
        <v>1.0280000000000002</v>
      </c>
      <c r="I23" s="109">
        <f>AVERAGE(I$3:I$22)</f>
        <v>0.77874999999999994</v>
      </c>
      <c r="J23" s="110">
        <f>AVERAGE(J$3:J$22)</f>
        <v>0.77874999999999994</v>
      </c>
      <c r="K23" s="126"/>
      <c r="L23" s="126"/>
      <c r="M23" s="126"/>
      <c r="N23" s="129"/>
    </row>
    <row r="24" spans="1:14" ht="18" customHeight="1">
      <c r="A24" s="142" t="s">
        <v>198</v>
      </c>
      <c r="B24" s="124"/>
      <c r="C24" s="123"/>
      <c r="D24" s="124"/>
      <c r="E24" s="124"/>
      <c r="F24" s="124"/>
      <c r="G24" s="124"/>
      <c r="H24" s="130"/>
      <c r="I24" s="111">
        <f>MEDIAN(I$3:I$22)</f>
        <v>0.77950000000000008</v>
      </c>
      <c r="J24" s="112">
        <f>MEDIAN(J$3:J$22)</f>
        <v>0.77888883443376911</v>
      </c>
      <c r="K24" s="123"/>
      <c r="L24" s="123"/>
      <c r="M24" s="123"/>
      <c r="N24" s="131"/>
    </row>
    <row r="25" spans="1:14" ht="18" customHeight="1">
      <c r="A25" s="142" t="s">
        <v>197</v>
      </c>
      <c r="B25" s="124"/>
      <c r="C25" s="123"/>
      <c r="D25" s="124"/>
      <c r="E25" s="124"/>
      <c r="F25" s="124"/>
      <c r="G25" s="124"/>
      <c r="H25" s="130"/>
      <c r="I25" s="111">
        <f>STDEV(I$3:I$22)</f>
        <v>1.1643272283756145E-2</v>
      </c>
      <c r="J25" s="112">
        <f>STDEV(J$3:J$22)</f>
        <v>2.1553161529804005E-3</v>
      </c>
      <c r="K25" s="123"/>
      <c r="L25" s="123"/>
      <c r="M25" s="123"/>
      <c r="N25" s="131"/>
    </row>
    <row r="26" spans="1:14" ht="18" customHeight="1" thickBot="1">
      <c r="A26" s="142" t="s">
        <v>196</v>
      </c>
      <c r="B26" s="124"/>
      <c r="C26" s="123"/>
      <c r="D26" s="124"/>
      <c r="E26" s="124"/>
      <c r="F26" s="124"/>
      <c r="G26" s="124"/>
      <c r="H26" s="130"/>
      <c r="I26" s="113">
        <f>I25/I23</f>
        <v>1.4951232467102595E-2</v>
      </c>
      <c r="J26" s="114">
        <f>J25/J23</f>
        <v>2.7676611916281229E-3</v>
      </c>
      <c r="K26" s="123"/>
      <c r="L26" s="123"/>
      <c r="M26" s="123"/>
      <c r="N26" s="131"/>
    </row>
    <row r="27" spans="1:14" ht="18" customHeight="1" thickBot="1">
      <c r="A27" s="143" t="s">
        <v>195</v>
      </c>
      <c r="B27" s="115"/>
      <c r="C27" s="116"/>
      <c r="D27" s="115"/>
      <c r="E27" s="115"/>
      <c r="F27" s="115"/>
      <c r="G27" s="115"/>
      <c r="H27" s="117"/>
      <c r="I27" s="144">
        <f>SQRT(I26*I26*H23/$C$31)/I26</f>
        <v>0.1851125783588643</v>
      </c>
      <c r="J27" s="118"/>
      <c r="K27" s="118"/>
      <c r="L27" s="118"/>
      <c r="M27" s="118"/>
      <c r="N27" s="119"/>
    </row>
    <row r="28" spans="1:14" ht="18" customHeight="1">
      <c r="H28" s="120"/>
    </row>
    <row r="29" spans="1:14" ht="18" customHeight="1">
      <c r="H29" s="120"/>
    </row>
    <row r="30" spans="1:14" ht="18" customHeight="1">
      <c r="A30" s="121" t="s">
        <v>194</v>
      </c>
      <c r="B30" s="122" t="s">
        <v>208</v>
      </c>
      <c r="H30" s="120"/>
    </row>
    <row r="31" spans="1:14" ht="18" customHeight="1">
      <c r="A31" s="92" t="s">
        <v>193</v>
      </c>
      <c r="C31" s="124">
        <v>30</v>
      </c>
      <c r="D31" s="123" t="s">
        <v>192</v>
      </c>
      <c r="H31" s="120"/>
    </row>
    <row r="32" spans="1:14" ht="18" customHeight="1">
      <c r="H32" s="120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2024-09-23 14:15.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F9A7-D73A-444A-AEF9-3D3D47A64457}">
  <sheetPr codeName="Sheet6"/>
  <dimension ref="A1:BN15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507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244</v>
      </c>
      <c r="E2" s="16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7" t="s">
        <v>244</v>
      </c>
      <c r="X2" s="17" t="s">
        <v>244</v>
      </c>
      <c r="Y2" s="17" t="s">
        <v>244</v>
      </c>
      <c r="Z2" s="17" t="s">
        <v>244</v>
      </c>
      <c r="AA2" s="17" t="s">
        <v>244</v>
      </c>
      <c r="AB2" s="152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9" t="s">
        <v>246</v>
      </c>
      <c r="E3" s="150" t="s">
        <v>247</v>
      </c>
      <c r="F3" s="151" t="s">
        <v>248</v>
      </c>
      <c r="G3" s="151" t="s">
        <v>249</v>
      </c>
      <c r="H3" s="151" t="s">
        <v>250</v>
      </c>
      <c r="I3" s="151" t="s">
        <v>251</v>
      </c>
      <c r="J3" s="151" t="s">
        <v>252</v>
      </c>
      <c r="K3" s="151" t="s">
        <v>253</v>
      </c>
      <c r="L3" s="151" t="s">
        <v>254</v>
      </c>
      <c r="M3" s="151" t="s">
        <v>255</v>
      </c>
      <c r="N3" s="151" t="s">
        <v>256</v>
      </c>
      <c r="O3" s="151" t="s">
        <v>257</v>
      </c>
      <c r="P3" s="151" t="s">
        <v>258</v>
      </c>
      <c r="Q3" s="151" t="s">
        <v>259</v>
      </c>
      <c r="R3" s="151" t="s">
        <v>260</v>
      </c>
      <c r="S3" s="151" t="s">
        <v>261</v>
      </c>
      <c r="T3" s="151" t="s">
        <v>262</v>
      </c>
      <c r="U3" s="151" t="s">
        <v>263</v>
      </c>
      <c r="V3" s="151" t="s">
        <v>264</v>
      </c>
      <c r="W3" s="151" t="s">
        <v>265</v>
      </c>
      <c r="X3" s="151" t="s">
        <v>266</v>
      </c>
      <c r="Y3" s="151" t="s">
        <v>267</v>
      </c>
      <c r="Z3" s="151" t="s">
        <v>268</v>
      </c>
      <c r="AA3" s="151" t="s">
        <v>269</v>
      </c>
      <c r="AB3" s="15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270</v>
      </c>
      <c r="F4" s="11" t="s">
        <v>271</v>
      </c>
      <c r="G4" s="11" t="s">
        <v>271</v>
      </c>
      <c r="H4" s="11" t="s">
        <v>272</v>
      </c>
      <c r="I4" s="11" t="s">
        <v>271</v>
      </c>
      <c r="J4" s="11" t="s">
        <v>271</v>
      </c>
      <c r="K4" s="11" t="s">
        <v>272</v>
      </c>
      <c r="L4" s="11" t="s">
        <v>272</v>
      </c>
      <c r="M4" s="11" t="s">
        <v>272</v>
      </c>
      <c r="N4" s="11" t="s">
        <v>272</v>
      </c>
      <c r="O4" s="11" t="s">
        <v>272</v>
      </c>
      <c r="P4" s="11" t="s">
        <v>272</v>
      </c>
      <c r="Q4" s="11" t="s">
        <v>272</v>
      </c>
      <c r="R4" s="11" t="s">
        <v>271</v>
      </c>
      <c r="S4" s="11" t="s">
        <v>272</v>
      </c>
      <c r="T4" s="11" t="s">
        <v>271</v>
      </c>
      <c r="U4" s="11" t="s">
        <v>271</v>
      </c>
      <c r="V4" s="11" t="s">
        <v>271</v>
      </c>
      <c r="W4" s="11" t="s">
        <v>271</v>
      </c>
      <c r="X4" s="11" t="s">
        <v>271</v>
      </c>
      <c r="Y4" s="11" t="s">
        <v>271</v>
      </c>
      <c r="Z4" s="11" t="s">
        <v>272</v>
      </c>
      <c r="AA4" s="11" t="s">
        <v>271</v>
      </c>
      <c r="AB4" s="152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273</v>
      </c>
      <c r="E5" s="25" t="s">
        <v>120</v>
      </c>
      <c r="F5" s="25" t="s">
        <v>274</v>
      </c>
      <c r="G5" s="25" t="s">
        <v>274</v>
      </c>
      <c r="H5" s="25" t="s">
        <v>119</v>
      </c>
      <c r="I5" s="25" t="s">
        <v>274</v>
      </c>
      <c r="J5" s="25" t="s">
        <v>119</v>
      </c>
      <c r="K5" s="25" t="s">
        <v>119</v>
      </c>
      <c r="L5" s="25" t="s">
        <v>119</v>
      </c>
      <c r="M5" s="25" t="s">
        <v>119</v>
      </c>
      <c r="N5" s="25" t="s">
        <v>119</v>
      </c>
      <c r="O5" s="25" t="s">
        <v>119</v>
      </c>
      <c r="P5" s="25" t="s">
        <v>119</v>
      </c>
      <c r="Q5" s="25" t="s">
        <v>119</v>
      </c>
      <c r="R5" s="25" t="s">
        <v>119</v>
      </c>
      <c r="S5" s="25" t="s">
        <v>119</v>
      </c>
      <c r="T5" s="25" t="s">
        <v>119</v>
      </c>
      <c r="U5" s="25" t="s">
        <v>119</v>
      </c>
      <c r="V5" s="25" t="s">
        <v>274</v>
      </c>
      <c r="W5" s="25" t="s">
        <v>119</v>
      </c>
      <c r="X5" s="25" t="s">
        <v>274</v>
      </c>
      <c r="Y5" s="25" t="s">
        <v>119</v>
      </c>
      <c r="Z5" s="25" t="s">
        <v>119</v>
      </c>
      <c r="AA5" s="25" t="s">
        <v>119</v>
      </c>
      <c r="AB5" s="152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0.78</v>
      </c>
      <c r="E6" s="202">
        <v>0.76400000000000001</v>
      </c>
      <c r="F6" s="202">
        <v>0.72199999999999998</v>
      </c>
      <c r="G6" s="202">
        <v>0.74237758268766152</v>
      </c>
      <c r="H6" s="202">
        <v>0.75700000000000001</v>
      </c>
      <c r="I6" s="203">
        <v>0.81599999999999995</v>
      </c>
      <c r="J6" s="203">
        <v>0.71899999999999997</v>
      </c>
      <c r="K6" s="202">
        <v>0.76800000000000002</v>
      </c>
      <c r="L6" s="202">
        <v>0.75700000000000001</v>
      </c>
      <c r="M6" s="202">
        <v>0.73799999999999999</v>
      </c>
      <c r="N6" s="203">
        <v>0.82</v>
      </c>
      <c r="O6" s="202">
        <v>0.76700000000000002</v>
      </c>
      <c r="P6" s="202">
        <v>0.78800000000000003</v>
      </c>
      <c r="Q6" s="202">
        <v>0.74399999999999999</v>
      </c>
      <c r="R6" s="202">
        <v>0.76700000000000002</v>
      </c>
      <c r="S6" s="202">
        <v>0.75000551999999998</v>
      </c>
      <c r="T6" s="203">
        <v>0.78800000000000003</v>
      </c>
      <c r="U6" s="202">
        <v>0.752</v>
      </c>
      <c r="V6" s="203">
        <v>0.67527999999999999</v>
      </c>
      <c r="W6" s="203">
        <v>0.8</v>
      </c>
      <c r="X6" s="203">
        <v>0.71799999999999997</v>
      </c>
      <c r="Y6" s="202">
        <v>0.76200000000000001</v>
      </c>
      <c r="Z6" s="202">
        <v>0.72399999999999998</v>
      </c>
      <c r="AA6" s="202">
        <v>0.77</v>
      </c>
      <c r="AB6" s="204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0.78299999999999992</v>
      </c>
      <c r="E7" s="23">
        <v>0.76300000000000001</v>
      </c>
      <c r="F7" s="23">
        <v>0.75800000000000001</v>
      </c>
      <c r="G7" s="23">
        <v>0.75312500000000004</v>
      </c>
      <c r="H7" s="23">
        <v>0.74399999999999999</v>
      </c>
      <c r="I7" s="208">
        <v>0.81299999999999994</v>
      </c>
      <c r="J7" s="208">
        <v>0.71899999999999997</v>
      </c>
      <c r="K7" s="23">
        <v>0.753</v>
      </c>
      <c r="L7" s="23">
        <v>0.74199999999999999</v>
      </c>
      <c r="M7" s="23">
        <v>0.74399999999999999</v>
      </c>
      <c r="N7" s="208">
        <v>0.81599999999999995</v>
      </c>
      <c r="O7" s="23">
        <v>0.75900000000000001</v>
      </c>
      <c r="P7" s="23">
        <v>0.78100000000000003</v>
      </c>
      <c r="Q7" s="23">
        <v>0.78400000000000003</v>
      </c>
      <c r="R7" s="23">
        <v>0.75900000000000001</v>
      </c>
      <c r="S7" s="23">
        <v>0.75024617500000002</v>
      </c>
      <c r="T7" s="208">
        <v>0.77900000000000003</v>
      </c>
      <c r="U7" s="23">
        <v>0.75700000000000001</v>
      </c>
      <c r="V7" s="208">
        <v>0.63571999999999995</v>
      </c>
      <c r="W7" s="208">
        <v>0.8</v>
      </c>
      <c r="X7" s="208">
        <v>0.72099999999999997</v>
      </c>
      <c r="Y7" s="23">
        <v>0.748</v>
      </c>
      <c r="Z7" s="23">
        <v>0.74099999999999999</v>
      </c>
      <c r="AA7" s="23">
        <v>0.75800000000000001</v>
      </c>
      <c r="AB7" s="204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0.78200000000000003</v>
      </c>
      <c r="E8" s="23">
        <v>0.76300000000000001</v>
      </c>
      <c r="F8" s="23">
        <v>0.755</v>
      </c>
      <c r="G8" s="23">
        <v>0.76168457885528618</v>
      </c>
      <c r="H8" s="23">
        <v>0.749</v>
      </c>
      <c r="I8" s="208">
        <v>0.78900000000000003</v>
      </c>
      <c r="J8" s="208">
        <v>0.71899999999999997</v>
      </c>
      <c r="K8" s="23">
        <v>0.747</v>
      </c>
      <c r="L8" s="23">
        <v>0.74</v>
      </c>
      <c r="M8" s="23">
        <v>0.73299999999999998</v>
      </c>
      <c r="N8" s="208">
        <v>0.79</v>
      </c>
      <c r="O8" s="23">
        <v>0.751</v>
      </c>
      <c r="P8" s="23">
        <v>0.76300000000000001</v>
      </c>
      <c r="Q8" s="23">
        <v>0.78300000000000003</v>
      </c>
      <c r="R8" s="23">
        <v>0.754</v>
      </c>
      <c r="S8" s="23">
        <v>0.75192485999999992</v>
      </c>
      <c r="T8" s="208">
        <v>0.77900000000000003</v>
      </c>
      <c r="U8" s="23">
        <v>0.77100000000000002</v>
      </c>
      <c r="V8" s="208">
        <v>0.63571999999999995</v>
      </c>
      <c r="W8" s="208">
        <v>0.79</v>
      </c>
      <c r="X8" s="208">
        <v>0.72299999999999998</v>
      </c>
      <c r="Y8" s="23">
        <v>0.76</v>
      </c>
      <c r="Z8" s="23">
        <v>0.76900000000000002</v>
      </c>
      <c r="AA8" s="23">
        <v>0.75600000000000001</v>
      </c>
      <c r="AB8" s="204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0.77300000000000002</v>
      </c>
      <c r="E9" s="23">
        <v>0.754</v>
      </c>
      <c r="F9" s="23">
        <v>0.76100000000000001</v>
      </c>
      <c r="G9" s="23">
        <v>0.74249999999999994</v>
      </c>
      <c r="H9" s="23">
        <v>0.73299999999999998</v>
      </c>
      <c r="I9" s="208">
        <v>0.753</v>
      </c>
      <c r="J9" s="208">
        <v>0.71799999999999997</v>
      </c>
      <c r="K9" s="23">
        <v>0.751</v>
      </c>
      <c r="L9" s="23">
        <v>0.747</v>
      </c>
      <c r="M9" s="23">
        <v>0.74299999999999999</v>
      </c>
      <c r="N9" s="208">
        <v>0.80800000000000005</v>
      </c>
      <c r="O9" s="23">
        <v>0.76400000000000001</v>
      </c>
      <c r="P9" s="23">
        <v>0.751</v>
      </c>
      <c r="Q9" s="23">
        <v>0.73099999999999998</v>
      </c>
      <c r="R9" s="23">
        <v>0.76</v>
      </c>
      <c r="S9" s="23">
        <v>0.74981695000000004</v>
      </c>
      <c r="T9" s="208">
        <v>0.78800000000000003</v>
      </c>
      <c r="U9" s="23">
        <v>0.75900000000000001</v>
      </c>
      <c r="V9" s="208">
        <v>0.64583999999999997</v>
      </c>
      <c r="W9" s="208">
        <v>0.79</v>
      </c>
      <c r="X9" s="208">
        <v>0.71599999999999997</v>
      </c>
      <c r="Y9" s="23">
        <v>0.78100000000000003</v>
      </c>
      <c r="Z9" s="23">
        <v>0.78100000000000003</v>
      </c>
      <c r="AA9" s="23">
        <v>0.752</v>
      </c>
      <c r="AB9" s="204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0.75484976268916704</v>
      </c>
      <c r="BN9" s="27"/>
    </row>
    <row r="10" spans="1:66">
      <c r="A10" s="29"/>
      <c r="B10" s="19">
        <v>1</v>
      </c>
      <c r="C10" s="9">
        <v>5</v>
      </c>
      <c r="D10" s="207">
        <v>0.77900000000000003</v>
      </c>
      <c r="E10" s="23">
        <v>0.77400000000000002</v>
      </c>
      <c r="F10" s="23">
        <v>0.749</v>
      </c>
      <c r="G10" s="23">
        <v>0.74793801549612593</v>
      </c>
      <c r="H10" s="23">
        <v>0.76900000000000002</v>
      </c>
      <c r="I10" s="208">
        <v>0.77800000000000002</v>
      </c>
      <c r="J10" s="208">
        <v>0.72</v>
      </c>
      <c r="K10" s="23">
        <v>0.746</v>
      </c>
      <c r="L10" s="23">
        <v>0.752</v>
      </c>
      <c r="M10" s="23">
        <v>0.73899999999999999</v>
      </c>
      <c r="N10" s="208">
        <v>0.82299999999999995</v>
      </c>
      <c r="O10" s="23">
        <v>0.75700000000000001</v>
      </c>
      <c r="P10" s="23">
        <v>0.75800000000000001</v>
      </c>
      <c r="Q10" s="23">
        <v>0.749</v>
      </c>
      <c r="R10" s="23">
        <v>0.75600000000000001</v>
      </c>
      <c r="S10" s="23">
        <v>0.75237721999999996</v>
      </c>
      <c r="T10" s="208">
        <v>0.78700000000000003</v>
      </c>
      <c r="U10" s="23">
        <v>0.747</v>
      </c>
      <c r="V10" s="208">
        <v>0.68632000000000004</v>
      </c>
      <c r="W10" s="208">
        <v>0.8</v>
      </c>
      <c r="X10" s="208">
        <v>0.71699999999999997</v>
      </c>
      <c r="Y10" s="23">
        <v>0.751</v>
      </c>
      <c r="Z10" s="23">
        <v>0.77600000000000002</v>
      </c>
      <c r="AA10" s="23">
        <v>0.751</v>
      </c>
      <c r="AB10" s="204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7</v>
      </c>
    </row>
    <row r="11" spans="1:66">
      <c r="A11" s="29"/>
      <c r="B11" s="19">
        <v>1</v>
      </c>
      <c r="C11" s="9">
        <v>6</v>
      </c>
      <c r="D11" s="207">
        <v>0.77900000000000003</v>
      </c>
      <c r="E11" s="23">
        <v>0.76400000000000001</v>
      </c>
      <c r="F11" s="23">
        <v>0.73</v>
      </c>
      <c r="G11" s="23">
        <v>0.75793551612096977</v>
      </c>
      <c r="H11" s="209">
        <v>0.71</v>
      </c>
      <c r="I11" s="208">
        <v>0.79999999999999993</v>
      </c>
      <c r="J11" s="208">
        <v>0.72</v>
      </c>
      <c r="K11" s="23">
        <v>0.75</v>
      </c>
      <c r="L11" s="23">
        <v>0.74199999999999999</v>
      </c>
      <c r="M11" s="23">
        <v>0.748</v>
      </c>
      <c r="N11" s="208">
        <v>0.79300000000000004</v>
      </c>
      <c r="O11" s="23">
        <v>0.76200000000000001</v>
      </c>
      <c r="P11" s="23">
        <v>0.72599999999999998</v>
      </c>
      <c r="Q11" s="23">
        <v>0.745</v>
      </c>
      <c r="R11" s="23">
        <v>0.76300000000000001</v>
      </c>
      <c r="S11" s="23">
        <v>0.75324579999999997</v>
      </c>
      <c r="T11" s="208">
        <v>0.78900000000000003</v>
      </c>
      <c r="U11" s="23">
        <v>0.76100000000000001</v>
      </c>
      <c r="V11" s="208">
        <v>0.67159999999999997</v>
      </c>
      <c r="W11" s="208">
        <v>0.79</v>
      </c>
      <c r="X11" s="208">
        <v>0.72299999999999998</v>
      </c>
      <c r="Y11" s="23">
        <v>0.77300000000000002</v>
      </c>
      <c r="Z11" s="23">
        <v>0.76800000000000002</v>
      </c>
      <c r="AA11" s="23">
        <v>0.76300000000000001</v>
      </c>
      <c r="AB11" s="204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0.76400000000000001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4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0.78800000000000003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4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0.78700000000000003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4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0.77200000000000002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4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0.77900000000000003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4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0.79400000000000004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4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0.755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4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0.78299999999999992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4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0.76100000000000001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4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0.78200000000000003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4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0.77500000000000002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4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0.78400000000000003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4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0.80699999999999994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4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0.76800000000000002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4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275</v>
      </c>
      <c r="C26" s="12"/>
      <c r="D26" s="210">
        <v>0.77875000000000016</v>
      </c>
      <c r="E26" s="210">
        <v>0.7636666666666666</v>
      </c>
      <c r="F26" s="210">
        <v>0.74583333333333324</v>
      </c>
      <c r="G26" s="210">
        <v>0.75092678219334053</v>
      </c>
      <c r="H26" s="210">
        <v>0.74366666666666659</v>
      </c>
      <c r="I26" s="210">
        <v>0.79150000000000009</v>
      </c>
      <c r="J26" s="210">
        <v>0.71916666666666662</v>
      </c>
      <c r="K26" s="210">
        <v>0.75249999999999995</v>
      </c>
      <c r="L26" s="210">
        <v>0.74666666666666659</v>
      </c>
      <c r="M26" s="210">
        <v>0.74083333333333323</v>
      </c>
      <c r="N26" s="210">
        <v>0.80833333333333346</v>
      </c>
      <c r="O26" s="210">
        <v>0.76000000000000012</v>
      </c>
      <c r="P26" s="210">
        <v>0.76116666666666666</v>
      </c>
      <c r="Q26" s="210">
        <v>0.75599999999999989</v>
      </c>
      <c r="R26" s="210">
        <v>0.75983333333333336</v>
      </c>
      <c r="S26" s="210">
        <v>0.75126942083333337</v>
      </c>
      <c r="T26" s="210">
        <v>0.78500000000000003</v>
      </c>
      <c r="U26" s="210">
        <v>0.75783333333333325</v>
      </c>
      <c r="V26" s="210">
        <v>0.65841333333333329</v>
      </c>
      <c r="W26" s="210">
        <v>0.79500000000000004</v>
      </c>
      <c r="X26" s="210">
        <v>0.71966666666666679</v>
      </c>
      <c r="Y26" s="210">
        <v>0.76250000000000007</v>
      </c>
      <c r="Z26" s="210">
        <v>0.75983333333333336</v>
      </c>
      <c r="AA26" s="210">
        <v>0.7583333333333333</v>
      </c>
      <c r="AB26" s="204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276</v>
      </c>
      <c r="C27" s="28"/>
      <c r="D27" s="23">
        <v>0.77950000000000008</v>
      </c>
      <c r="E27" s="23">
        <v>0.76350000000000007</v>
      </c>
      <c r="F27" s="23">
        <v>0.752</v>
      </c>
      <c r="G27" s="23">
        <v>0.75053150774806299</v>
      </c>
      <c r="H27" s="23">
        <v>0.74649999999999994</v>
      </c>
      <c r="I27" s="23">
        <v>0.79449999999999998</v>
      </c>
      <c r="J27" s="23">
        <v>0.71899999999999997</v>
      </c>
      <c r="K27" s="23">
        <v>0.75049999999999994</v>
      </c>
      <c r="L27" s="23">
        <v>0.74449999999999994</v>
      </c>
      <c r="M27" s="23">
        <v>0.74099999999999999</v>
      </c>
      <c r="N27" s="23">
        <v>0.81200000000000006</v>
      </c>
      <c r="O27" s="23">
        <v>0.76049999999999995</v>
      </c>
      <c r="P27" s="23">
        <v>0.76049999999999995</v>
      </c>
      <c r="Q27" s="23">
        <v>0.747</v>
      </c>
      <c r="R27" s="23">
        <v>0.75950000000000006</v>
      </c>
      <c r="S27" s="23">
        <v>0.75108551749999997</v>
      </c>
      <c r="T27" s="23">
        <v>0.78750000000000009</v>
      </c>
      <c r="U27" s="23">
        <v>0.75800000000000001</v>
      </c>
      <c r="V27" s="23">
        <v>0.65871999999999997</v>
      </c>
      <c r="W27" s="23">
        <v>0.79500000000000004</v>
      </c>
      <c r="X27" s="23">
        <v>0.71950000000000003</v>
      </c>
      <c r="Y27" s="23">
        <v>0.76100000000000001</v>
      </c>
      <c r="Z27" s="23">
        <v>0.76849999999999996</v>
      </c>
      <c r="AA27" s="23">
        <v>0.75700000000000001</v>
      </c>
      <c r="AB27" s="204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277</v>
      </c>
      <c r="C28" s="28"/>
      <c r="D28" s="23">
        <v>1.1643272283756143E-2</v>
      </c>
      <c r="E28" s="23">
        <v>6.3456021516217626E-3</v>
      </c>
      <c r="F28" s="23">
        <v>1.606756567332672E-2</v>
      </c>
      <c r="G28" s="23">
        <v>8.0338894503953484E-3</v>
      </c>
      <c r="H28" s="23">
        <v>2.0471117865584854E-2</v>
      </c>
      <c r="I28" s="23">
        <v>2.3687549472243823E-2</v>
      </c>
      <c r="J28" s="23">
        <v>7.5277265270908163E-4</v>
      </c>
      <c r="K28" s="23">
        <v>8.0187280786917902E-3</v>
      </c>
      <c r="L28" s="23">
        <v>6.6833125519211462E-3</v>
      </c>
      <c r="M28" s="23">
        <v>5.2694085689635722E-3</v>
      </c>
      <c r="N28" s="23">
        <v>1.400952057233457E-2</v>
      </c>
      <c r="O28" s="23">
        <v>5.6568542494923853E-3</v>
      </c>
      <c r="P28" s="23">
        <v>2.2211858694550248E-2</v>
      </c>
      <c r="Q28" s="23">
        <v>2.2144976857066272E-2</v>
      </c>
      <c r="R28" s="23">
        <v>4.7081489639418488E-3</v>
      </c>
      <c r="S28" s="23">
        <v>1.4364569592522013E-3</v>
      </c>
      <c r="T28" s="23">
        <v>4.6904157598234332E-3</v>
      </c>
      <c r="U28" s="23">
        <v>8.2077199432404359E-3</v>
      </c>
      <c r="V28" s="23">
        <v>2.202370601571561E-2</v>
      </c>
      <c r="W28" s="23">
        <v>5.4772255750516656E-3</v>
      </c>
      <c r="X28" s="23">
        <v>3.0767948691238231E-3</v>
      </c>
      <c r="Y28" s="23">
        <v>1.2660963628413135E-2</v>
      </c>
      <c r="Z28" s="23">
        <v>2.2355461674200949E-2</v>
      </c>
      <c r="AA28" s="23">
        <v>7.1740272279011289E-3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87</v>
      </c>
      <c r="C29" s="28"/>
      <c r="D29" s="13">
        <v>1.4951232467102589E-2</v>
      </c>
      <c r="E29" s="13">
        <v>8.3093873657203356E-3</v>
      </c>
      <c r="F29" s="13">
        <v>2.1543104813398956E-2</v>
      </c>
      <c r="G29" s="13">
        <v>1.0698632198108056E-2</v>
      </c>
      <c r="H29" s="13">
        <v>2.7527276376850995E-2</v>
      </c>
      <c r="I29" s="13">
        <v>2.9927415631388274E-2</v>
      </c>
      <c r="J29" s="13">
        <v>1.0467290651806466E-3</v>
      </c>
      <c r="K29" s="13">
        <v>1.0656117048095402E-2</v>
      </c>
      <c r="L29" s="13">
        <v>8.9508650248943927E-3</v>
      </c>
      <c r="M29" s="13">
        <v>7.1128124665425056E-3</v>
      </c>
      <c r="N29" s="13">
        <v>1.7331365656496373E-2</v>
      </c>
      <c r="O29" s="13">
        <v>7.4432292756478743E-3</v>
      </c>
      <c r="P29" s="13">
        <v>2.9181333953865008E-2</v>
      </c>
      <c r="Q29" s="13">
        <v>2.9292297429981847E-2</v>
      </c>
      <c r="R29" s="13">
        <v>6.1962916831873422E-3</v>
      </c>
      <c r="S29" s="13">
        <v>1.9120397016277261E-3</v>
      </c>
      <c r="T29" s="13">
        <v>5.9750519233419527E-3</v>
      </c>
      <c r="U29" s="13">
        <v>1.083050795237357E-2</v>
      </c>
      <c r="V29" s="13">
        <v>3.3449665887257667E-2</v>
      </c>
      <c r="W29" s="13">
        <v>6.8895919183039819E-3</v>
      </c>
      <c r="X29" s="13">
        <v>4.2753055152253208E-3</v>
      </c>
      <c r="Y29" s="13">
        <v>1.6604542463492633E-2</v>
      </c>
      <c r="Z29" s="13">
        <v>2.9421533240887407E-2</v>
      </c>
      <c r="AA29" s="13">
        <v>9.4602556851443465E-3</v>
      </c>
      <c r="AB29" s="152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278</v>
      </c>
      <c r="C30" s="28"/>
      <c r="D30" s="13">
        <v>3.1662243922139011E-2</v>
      </c>
      <c r="E30" s="13">
        <v>1.1680342782501851E-2</v>
      </c>
      <c r="F30" s="13">
        <v>-1.1944667404693354E-2</v>
      </c>
      <c r="G30" s="13">
        <v>-5.1970348137234668E-3</v>
      </c>
      <c r="H30" s="13">
        <v>-1.4814995745193626E-2</v>
      </c>
      <c r="I30" s="13">
        <v>4.8553022233544629E-2</v>
      </c>
      <c r="J30" s="13">
        <v>-4.7271785441620473E-2</v>
      </c>
      <c r="K30" s="13">
        <v>-3.1128878954614914E-3</v>
      </c>
      <c r="L30" s="13">
        <v>-1.0840694966039344E-2</v>
      </c>
      <c r="M30" s="13">
        <v>-1.8568502036617196E-2</v>
      </c>
      <c r="N30" s="13">
        <v>7.0853265494355E-2</v>
      </c>
      <c r="O30" s="13">
        <v>6.8228640524246043E-3</v>
      </c>
      <c r="P30" s="13">
        <v>8.3684254665399305E-3</v>
      </c>
      <c r="Q30" s="13">
        <v>1.5237963468850424E-3</v>
      </c>
      <c r="R30" s="13">
        <v>6.6020695646935579E-3</v>
      </c>
      <c r="S30" s="13">
        <v>-4.743118475759478E-3</v>
      </c>
      <c r="T30" s="13">
        <v>3.9942037212043591E-2</v>
      </c>
      <c r="U30" s="13">
        <v>3.952535711923888E-3</v>
      </c>
      <c r="V30" s="13">
        <v>-0.12775579210924981</v>
      </c>
      <c r="W30" s="13">
        <v>5.3189706475891274E-2</v>
      </c>
      <c r="X30" s="13">
        <v>-4.6609401978427889E-2</v>
      </c>
      <c r="Y30" s="13">
        <v>1.0134781368386303E-2</v>
      </c>
      <c r="Z30" s="13">
        <v>6.6020695646935579E-3</v>
      </c>
      <c r="AA30" s="13">
        <v>4.614919175116361E-3</v>
      </c>
      <c r="AB30" s="152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279</v>
      </c>
      <c r="C31" s="46"/>
      <c r="D31" s="44" t="s">
        <v>280</v>
      </c>
      <c r="E31" s="44">
        <v>0.56999999999999995</v>
      </c>
      <c r="F31" s="44">
        <v>1.17</v>
      </c>
      <c r="G31" s="44">
        <v>0.67</v>
      </c>
      <c r="H31" s="44">
        <v>1.38</v>
      </c>
      <c r="I31" s="44">
        <v>3.29</v>
      </c>
      <c r="J31" s="44">
        <v>3.78</v>
      </c>
      <c r="K31" s="44">
        <v>0.52</v>
      </c>
      <c r="L31" s="44">
        <v>1.0900000000000001</v>
      </c>
      <c r="M31" s="44">
        <v>1.66</v>
      </c>
      <c r="N31" s="44">
        <v>4.93</v>
      </c>
      <c r="O31" s="44">
        <v>0.21</v>
      </c>
      <c r="P31" s="44">
        <v>0.33</v>
      </c>
      <c r="Q31" s="44">
        <v>0.18</v>
      </c>
      <c r="R31" s="44">
        <v>0.2</v>
      </c>
      <c r="S31" s="44">
        <v>0.64</v>
      </c>
      <c r="T31" s="44">
        <v>2.65</v>
      </c>
      <c r="U31" s="44">
        <v>0</v>
      </c>
      <c r="V31" s="44">
        <v>9.7100000000000009</v>
      </c>
      <c r="W31" s="44">
        <v>3.63</v>
      </c>
      <c r="X31" s="44">
        <v>3.73</v>
      </c>
      <c r="Y31" s="44">
        <v>0.46</v>
      </c>
      <c r="Z31" s="44">
        <v>0.2</v>
      </c>
      <c r="AA31" s="44">
        <v>0.05</v>
      </c>
      <c r="AB31" s="152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1:65" ht="15">
      <c r="B33" s="8" t="s">
        <v>508</v>
      </c>
      <c r="BM33" s="27" t="s">
        <v>282</v>
      </c>
    </row>
    <row r="34" spans="1:65" ht="15">
      <c r="A34" s="24" t="s">
        <v>128</v>
      </c>
      <c r="B34" s="18" t="s">
        <v>114</v>
      </c>
      <c r="C34" s="15" t="s">
        <v>115</v>
      </c>
      <c r="D34" s="16" t="s">
        <v>244</v>
      </c>
      <c r="E34" s="17" t="s">
        <v>244</v>
      </c>
      <c r="F34" s="15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245</v>
      </c>
      <c r="C35" s="9" t="s">
        <v>245</v>
      </c>
      <c r="D35" s="150" t="s">
        <v>250</v>
      </c>
      <c r="E35" s="151" t="s">
        <v>258</v>
      </c>
      <c r="F35" s="15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272</v>
      </c>
      <c r="E36" s="11" t="s">
        <v>272</v>
      </c>
      <c r="F36" s="15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119</v>
      </c>
      <c r="E37" s="25" t="s">
        <v>119</v>
      </c>
      <c r="F37" s="15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146" t="s">
        <v>106</v>
      </c>
      <c r="E38" s="21">
        <v>2</v>
      </c>
      <c r="F38" s="15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47" t="s">
        <v>106</v>
      </c>
      <c r="E39" s="11">
        <v>3</v>
      </c>
      <c r="F39" s="15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47" t="s">
        <v>106</v>
      </c>
      <c r="E40" s="11">
        <v>2</v>
      </c>
      <c r="F40" s="15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47" t="s">
        <v>106</v>
      </c>
      <c r="E41" s="11">
        <v>3</v>
      </c>
      <c r="F41" s="15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2.3333333333333299</v>
      </c>
    </row>
    <row r="42" spans="1:65">
      <c r="A42" s="29"/>
      <c r="B42" s="19">
        <v>1</v>
      </c>
      <c r="C42" s="9">
        <v>5</v>
      </c>
      <c r="D42" s="147" t="s">
        <v>106</v>
      </c>
      <c r="E42" s="11">
        <v>2</v>
      </c>
      <c r="F42" s="15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47" t="s">
        <v>106</v>
      </c>
      <c r="E43" s="11">
        <v>2</v>
      </c>
      <c r="F43" s="15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29"/>
      <c r="B44" s="20" t="s">
        <v>275</v>
      </c>
      <c r="C44" s="12"/>
      <c r="D44" s="22" t="s">
        <v>777</v>
      </c>
      <c r="E44" s="22">
        <v>2.3333333333333335</v>
      </c>
      <c r="F44" s="15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29"/>
      <c r="B45" s="3" t="s">
        <v>276</v>
      </c>
      <c r="C45" s="28"/>
      <c r="D45" s="11" t="s">
        <v>777</v>
      </c>
      <c r="E45" s="11">
        <v>2</v>
      </c>
      <c r="F45" s="15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29"/>
      <c r="B46" s="3" t="s">
        <v>277</v>
      </c>
      <c r="C46" s="28"/>
      <c r="D46" s="23" t="s">
        <v>777</v>
      </c>
      <c r="E46" s="23">
        <v>0.51639777949432275</v>
      </c>
      <c r="F46" s="15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29"/>
      <c r="B47" s="3" t="s">
        <v>87</v>
      </c>
      <c r="C47" s="28"/>
      <c r="D47" s="13" t="s">
        <v>777</v>
      </c>
      <c r="E47" s="13">
        <v>0.22131333406899545</v>
      </c>
      <c r="F47" s="15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278</v>
      </c>
      <c r="C48" s="28"/>
      <c r="D48" s="13" t="s">
        <v>777</v>
      </c>
      <c r="E48" s="13">
        <v>1.5543122344752192E-15</v>
      </c>
      <c r="F48" s="15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279</v>
      </c>
      <c r="C49" s="46"/>
      <c r="D49" s="44">
        <v>0.67</v>
      </c>
      <c r="E49" s="44">
        <v>0.67</v>
      </c>
      <c r="F49" s="15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E50" s="20"/>
      <c r="BM50" s="55"/>
    </row>
    <row r="51" spans="1:65" ht="15">
      <c r="B51" s="8" t="s">
        <v>509</v>
      </c>
      <c r="BM51" s="27" t="s">
        <v>282</v>
      </c>
    </row>
    <row r="52" spans="1:65" ht="15">
      <c r="A52" s="24" t="s">
        <v>129</v>
      </c>
      <c r="B52" s="18" t="s">
        <v>114</v>
      </c>
      <c r="C52" s="15" t="s">
        <v>115</v>
      </c>
      <c r="D52" s="16" t="s">
        <v>244</v>
      </c>
      <c r="E52" s="17" t="s">
        <v>244</v>
      </c>
      <c r="F52" s="15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245</v>
      </c>
      <c r="C53" s="9" t="s">
        <v>245</v>
      </c>
      <c r="D53" s="150" t="s">
        <v>250</v>
      </c>
      <c r="E53" s="151" t="s">
        <v>258</v>
      </c>
      <c r="F53" s="15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272</v>
      </c>
      <c r="E54" s="11" t="s">
        <v>272</v>
      </c>
      <c r="F54" s="15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119</v>
      </c>
      <c r="E55" s="25" t="s">
        <v>119</v>
      </c>
      <c r="F55" s="15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11" t="s">
        <v>281</v>
      </c>
      <c r="E56" s="212" t="s">
        <v>96</v>
      </c>
      <c r="F56" s="213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14"/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5">
        <v>1</v>
      </c>
    </row>
    <row r="57" spans="1:65">
      <c r="A57" s="29"/>
      <c r="B57" s="19">
        <v>1</v>
      </c>
      <c r="C57" s="9">
        <v>2</v>
      </c>
      <c r="D57" s="216" t="s">
        <v>281</v>
      </c>
      <c r="E57" s="217" t="s">
        <v>96</v>
      </c>
      <c r="F57" s="213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5">
        <v>1</v>
      </c>
    </row>
    <row r="58" spans="1:65">
      <c r="A58" s="29"/>
      <c r="B58" s="19">
        <v>1</v>
      </c>
      <c r="C58" s="9">
        <v>3</v>
      </c>
      <c r="D58" s="216" t="s">
        <v>281</v>
      </c>
      <c r="E58" s="217" t="s">
        <v>96</v>
      </c>
      <c r="F58" s="213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5">
        <v>16</v>
      </c>
    </row>
    <row r="59" spans="1:65">
      <c r="A59" s="29"/>
      <c r="B59" s="19">
        <v>1</v>
      </c>
      <c r="C59" s="9">
        <v>4</v>
      </c>
      <c r="D59" s="216" t="s">
        <v>281</v>
      </c>
      <c r="E59" s="217" t="s">
        <v>96</v>
      </c>
      <c r="F59" s="213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5" t="s">
        <v>96</v>
      </c>
    </row>
    <row r="60" spans="1:65">
      <c r="A60" s="29"/>
      <c r="B60" s="19">
        <v>1</v>
      </c>
      <c r="C60" s="9">
        <v>5</v>
      </c>
      <c r="D60" s="218">
        <v>4</v>
      </c>
      <c r="E60" s="217" t="s">
        <v>96</v>
      </c>
      <c r="F60" s="213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7</v>
      </c>
    </row>
    <row r="61" spans="1:65">
      <c r="A61" s="29"/>
      <c r="B61" s="19">
        <v>1</v>
      </c>
      <c r="C61" s="9">
        <v>6</v>
      </c>
      <c r="D61" s="216" t="s">
        <v>281</v>
      </c>
      <c r="E61" s="217" t="s">
        <v>96</v>
      </c>
      <c r="F61" s="213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9"/>
    </row>
    <row r="62" spans="1:65">
      <c r="A62" s="29"/>
      <c r="B62" s="20" t="s">
        <v>275</v>
      </c>
      <c r="C62" s="12"/>
      <c r="D62" s="220">
        <v>4</v>
      </c>
      <c r="E62" s="220" t="s">
        <v>777</v>
      </c>
      <c r="F62" s="213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9"/>
    </row>
    <row r="63" spans="1:65">
      <c r="A63" s="29"/>
      <c r="B63" s="3" t="s">
        <v>276</v>
      </c>
      <c r="C63" s="28"/>
      <c r="D63" s="216">
        <v>4</v>
      </c>
      <c r="E63" s="216" t="s">
        <v>777</v>
      </c>
      <c r="F63" s="213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9"/>
    </row>
    <row r="64" spans="1:65">
      <c r="A64" s="29"/>
      <c r="B64" s="3" t="s">
        <v>277</v>
      </c>
      <c r="C64" s="28"/>
      <c r="D64" s="216" t="s">
        <v>777</v>
      </c>
      <c r="E64" s="216" t="s">
        <v>777</v>
      </c>
      <c r="F64" s="213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9"/>
    </row>
    <row r="65" spans="1:65">
      <c r="A65" s="29"/>
      <c r="B65" s="3" t="s">
        <v>87</v>
      </c>
      <c r="C65" s="28"/>
      <c r="D65" s="13" t="s">
        <v>777</v>
      </c>
      <c r="E65" s="13" t="s">
        <v>777</v>
      </c>
      <c r="F65" s="15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278</v>
      </c>
      <c r="C66" s="28"/>
      <c r="D66" s="13" t="s">
        <v>777</v>
      </c>
      <c r="E66" s="13" t="s">
        <v>777</v>
      </c>
      <c r="F66" s="15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279</v>
      </c>
      <c r="C67" s="46"/>
      <c r="D67" s="44">
        <v>0.67</v>
      </c>
      <c r="E67" s="44">
        <v>0.67</v>
      </c>
      <c r="F67" s="15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E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A25 B38:E43 B56:E61">
    <cfRule type="expression" dxfId="35" priority="9">
      <formula>AND($B6&lt;&gt;$B5,NOT(ISBLANK(INDIRECT(Anlyt_LabRefThisCol))))</formula>
    </cfRule>
  </conditionalFormatting>
  <conditionalFormatting sqref="C2:AA31 C34:E49 C52:E67">
    <cfRule type="expression" dxfId="34" priority="7" stopIfTrue="1">
      <formula>AND(ISBLANK(INDIRECT(Anlyt_LabRefLastCol)),ISBLANK(INDIRECT(Anlyt_LabRefThisCol)))</formula>
    </cfRule>
    <cfRule type="expression" dxfId="3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C6172-74D0-4A28-B7F4-8D38F6942A69}">
  <sheetPr codeName="Sheet12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510</v>
      </c>
      <c r="BM1" s="27" t="s">
        <v>67</v>
      </c>
    </row>
    <row r="2" spans="1:66" ht="15">
      <c r="A2" s="24" t="s">
        <v>99</v>
      </c>
      <c r="B2" s="18" t="s">
        <v>114</v>
      </c>
      <c r="C2" s="15" t="s">
        <v>115</v>
      </c>
      <c r="D2" s="14" t="s">
        <v>244</v>
      </c>
      <c r="E2" s="16" t="s">
        <v>244</v>
      </c>
      <c r="F2" s="17" t="s">
        <v>244</v>
      </c>
      <c r="G2" s="17" t="s">
        <v>244</v>
      </c>
      <c r="H2" s="17" t="s">
        <v>244</v>
      </c>
      <c r="I2" s="17" t="s">
        <v>244</v>
      </c>
      <c r="J2" s="17" t="s">
        <v>244</v>
      </c>
      <c r="K2" s="17" t="s">
        <v>244</v>
      </c>
      <c r="L2" s="17" t="s">
        <v>244</v>
      </c>
      <c r="M2" s="17" t="s">
        <v>244</v>
      </c>
      <c r="N2" s="17" t="s">
        <v>244</v>
      </c>
      <c r="O2" s="17" t="s">
        <v>244</v>
      </c>
      <c r="P2" s="17" t="s">
        <v>244</v>
      </c>
      <c r="Q2" s="17" t="s">
        <v>244</v>
      </c>
      <c r="R2" s="17" t="s">
        <v>244</v>
      </c>
      <c r="S2" s="17" t="s">
        <v>244</v>
      </c>
      <c r="T2" s="17" t="s">
        <v>244</v>
      </c>
      <c r="U2" s="17" t="s">
        <v>244</v>
      </c>
      <c r="V2" s="17" t="s">
        <v>244</v>
      </c>
      <c r="W2" s="17" t="s">
        <v>244</v>
      </c>
      <c r="X2" s="17" t="s">
        <v>244</v>
      </c>
      <c r="Y2" s="15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49" t="s">
        <v>246</v>
      </c>
      <c r="E3" s="150" t="s">
        <v>247</v>
      </c>
      <c r="F3" s="151" t="s">
        <v>248</v>
      </c>
      <c r="G3" s="151" t="s">
        <v>249</v>
      </c>
      <c r="H3" s="151" t="s">
        <v>250</v>
      </c>
      <c r="I3" s="151" t="s">
        <v>251</v>
      </c>
      <c r="J3" s="151" t="s">
        <v>252</v>
      </c>
      <c r="K3" s="151" t="s">
        <v>253</v>
      </c>
      <c r="L3" s="151" t="s">
        <v>254</v>
      </c>
      <c r="M3" s="151" t="s">
        <v>255</v>
      </c>
      <c r="N3" s="151" t="s">
        <v>256</v>
      </c>
      <c r="O3" s="151" t="s">
        <v>257</v>
      </c>
      <c r="P3" s="151" t="s">
        <v>259</v>
      </c>
      <c r="Q3" s="151" t="s">
        <v>260</v>
      </c>
      <c r="R3" s="151" t="s">
        <v>264</v>
      </c>
      <c r="S3" s="151" t="s">
        <v>283</v>
      </c>
      <c r="T3" s="151" t="s">
        <v>284</v>
      </c>
      <c r="U3" s="151" t="s">
        <v>266</v>
      </c>
      <c r="V3" s="151" t="s">
        <v>285</v>
      </c>
      <c r="W3" s="151" t="s">
        <v>268</v>
      </c>
      <c r="X3" s="151" t="s">
        <v>269</v>
      </c>
      <c r="Y3" s="15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117</v>
      </c>
      <c r="E4" s="10" t="s">
        <v>286</v>
      </c>
      <c r="F4" s="11" t="s">
        <v>287</v>
      </c>
      <c r="G4" s="11" t="s">
        <v>286</v>
      </c>
      <c r="H4" s="11" t="s">
        <v>286</v>
      </c>
      <c r="I4" s="11" t="s">
        <v>287</v>
      </c>
      <c r="J4" s="11" t="s">
        <v>287</v>
      </c>
      <c r="K4" s="11" t="s">
        <v>286</v>
      </c>
      <c r="L4" s="11" t="s">
        <v>286</v>
      </c>
      <c r="M4" s="11" t="s">
        <v>286</v>
      </c>
      <c r="N4" s="11" t="s">
        <v>286</v>
      </c>
      <c r="O4" s="11" t="s">
        <v>286</v>
      </c>
      <c r="P4" s="11" t="s">
        <v>286</v>
      </c>
      <c r="Q4" s="11" t="s">
        <v>286</v>
      </c>
      <c r="R4" s="11" t="s">
        <v>287</v>
      </c>
      <c r="S4" s="11" t="s">
        <v>288</v>
      </c>
      <c r="T4" s="11" t="s">
        <v>287</v>
      </c>
      <c r="U4" s="11" t="s">
        <v>289</v>
      </c>
      <c r="V4" s="11" t="s">
        <v>286</v>
      </c>
      <c r="W4" s="11" t="s">
        <v>288</v>
      </c>
      <c r="X4" s="11" t="s">
        <v>286</v>
      </c>
      <c r="Y4" s="15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273</v>
      </c>
      <c r="E5" s="25" t="s">
        <v>120</v>
      </c>
      <c r="F5" s="25" t="s">
        <v>119</v>
      </c>
      <c r="G5" s="25" t="s">
        <v>120</v>
      </c>
      <c r="H5" s="25" t="s">
        <v>290</v>
      </c>
      <c r="I5" s="25" t="s">
        <v>274</v>
      </c>
      <c r="J5" s="25" t="s">
        <v>291</v>
      </c>
      <c r="K5" s="25" t="s">
        <v>120</v>
      </c>
      <c r="L5" s="25" t="s">
        <v>120</v>
      </c>
      <c r="M5" s="25" t="s">
        <v>120</v>
      </c>
      <c r="N5" s="25" t="s">
        <v>120</v>
      </c>
      <c r="O5" s="25" t="s">
        <v>120</v>
      </c>
      <c r="P5" s="25" t="s">
        <v>120</v>
      </c>
      <c r="Q5" s="25" t="s">
        <v>120</v>
      </c>
      <c r="R5" s="25" t="s">
        <v>119</v>
      </c>
      <c r="S5" s="25" t="s">
        <v>120</v>
      </c>
      <c r="T5" s="25" t="s">
        <v>274</v>
      </c>
      <c r="U5" s="25" t="s">
        <v>290</v>
      </c>
      <c r="V5" s="25" t="s">
        <v>119</v>
      </c>
      <c r="W5" s="25" t="s">
        <v>290</v>
      </c>
      <c r="X5" s="25" t="s">
        <v>119</v>
      </c>
      <c r="Y5" s="15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0.78</v>
      </c>
      <c r="E6" s="202">
        <v>0.77900000000000003</v>
      </c>
      <c r="F6" s="202">
        <v>0.72</v>
      </c>
      <c r="G6" s="202">
        <v>0.71758787945688407</v>
      </c>
      <c r="H6" s="202">
        <v>0.80560000000000009</v>
      </c>
      <c r="I6" s="202">
        <v>0.76</v>
      </c>
      <c r="J6" s="202">
        <v>0.71</v>
      </c>
      <c r="K6" s="202">
        <v>0.78800000000000003</v>
      </c>
      <c r="L6" s="202">
        <v>0.73199999999999998</v>
      </c>
      <c r="M6" s="202">
        <v>0.73699999999999999</v>
      </c>
      <c r="N6" s="202">
        <v>0.755</v>
      </c>
      <c r="O6" s="202">
        <v>0.77100000000000002</v>
      </c>
      <c r="P6" s="202">
        <v>0.72199999999999998</v>
      </c>
      <c r="Q6" s="202">
        <v>0.72399999999999998</v>
      </c>
      <c r="R6" s="203">
        <v>0.67420000000000002</v>
      </c>
      <c r="S6" s="202">
        <v>0.80299999999999994</v>
      </c>
      <c r="T6" s="202">
        <v>0.76700000000000002</v>
      </c>
      <c r="U6" s="202">
        <v>0.7026</v>
      </c>
      <c r="V6" s="202">
        <v>0.73</v>
      </c>
      <c r="W6" s="202">
        <v>0.77</v>
      </c>
      <c r="X6" s="202">
        <v>0.75470000000000004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07">
        <v>0.78299999999999992</v>
      </c>
      <c r="E7" s="23">
        <v>0.76300000000000001</v>
      </c>
      <c r="F7" s="23">
        <v>0.73</v>
      </c>
      <c r="G7" s="23">
        <v>0.70661991342180697</v>
      </c>
      <c r="H7" s="23">
        <v>0.77529999999999988</v>
      </c>
      <c r="I7" s="23">
        <v>0.76</v>
      </c>
      <c r="J7" s="23">
        <v>0.72</v>
      </c>
      <c r="K7" s="23">
        <v>0.79600000000000004</v>
      </c>
      <c r="L7" s="23">
        <v>0.754</v>
      </c>
      <c r="M7" s="23">
        <v>0.753</v>
      </c>
      <c r="N7" s="23">
        <v>0.77500000000000002</v>
      </c>
      <c r="O7" s="23">
        <v>0.77900000000000003</v>
      </c>
      <c r="P7" s="23">
        <v>0.71699999999999997</v>
      </c>
      <c r="Q7" s="23">
        <v>0.73899999999999999</v>
      </c>
      <c r="R7" s="208">
        <v>0.64300000000000002</v>
      </c>
      <c r="S7" s="23">
        <v>0.79100000000000004</v>
      </c>
      <c r="T7" s="23">
        <v>0.76700000000000002</v>
      </c>
      <c r="U7" s="23">
        <v>0.70760000000000001</v>
      </c>
      <c r="V7" s="23">
        <v>0.749</v>
      </c>
      <c r="W7" s="23">
        <v>0.77</v>
      </c>
      <c r="X7" s="23">
        <v>0.76989999999999992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 t="e">
        <v>#N/A</v>
      </c>
    </row>
    <row r="8" spans="1:66">
      <c r="A8" s="29"/>
      <c r="B8" s="19">
        <v>1</v>
      </c>
      <c r="C8" s="9">
        <v>3</v>
      </c>
      <c r="D8" s="207">
        <v>0.78200000000000003</v>
      </c>
      <c r="E8" s="23">
        <v>0.78700000000000003</v>
      </c>
      <c r="F8" s="23">
        <v>0.75</v>
      </c>
      <c r="G8" s="23">
        <v>0.71263536016350648</v>
      </c>
      <c r="H8" s="23">
        <v>0.74150000000000005</v>
      </c>
      <c r="I8" s="23">
        <v>0.78</v>
      </c>
      <c r="J8" s="23">
        <v>0.71</v>
      </c>
      <c r="K8" s="23">
        <v>0.83099999999999996</v>
      </c>
      <c r="L8" s="23">
        <v>0.71099999999999997</v>
      </c>
      <c r="M8" s="23">
        <v>0.77500000000000002</v>
      </c>
      <c r="N8" s="23">
        <v>0.76200000000000001</v>
      </c>
      <c r="O8" s="23">
        <v>0.77300000000000002</v>
      </c>
      <c r="P8" s="23">
        <v>0.70299999999999996</v>
      </c>
      <c r="Q8" s="23">
        <v>0.72200000000000009</v>
      </c>
      <c r="R8" s="208">
        <v>0.64370000000000005</v>
      </c>
      <c r="S8" s="23">
        <v>0.80400000000000005</v>
      </c>
      <c r="T8" s="23">
        <v>0.77100000000000002</v>
      </c>
      <c r="U8" s="23">
        <v>0.70120000000000005</v>
      </c>
      <c r="V8" s="23">
        <v>0.72299999999999998</v>
      </c>
      <c r="W8" s="23">
        <v>0.78</v>
      </c>
      <c r="X8" s="23">
        <v>0.80929999999999991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07">
        <v>0.77300000000000002</v>
      </c>
      <c r="E9" s="23">
        <v>0.78100000000000003</v>
      </c>
      <c r="F9" s="23">
        <v>0.73</v>
      </c>
      <c r="G9" s="23">
        <v>0.74259129429999926</v>
      </c>
      <c r="H9" s="23">
        <v>0.74620000000000009</v>
      </c>
      <c r="I9" s="23">
        <v>0.76</v>
      </c>
      <c r="J9" s="23">
        <v>0.71</v>
      </c>
      <c r="K9" s="23">
        <v>0.80700000000000005</v>
      </c>
      <c r="L9" s="23">
        <v>0.75</v>
      </c>
      <c r="M9" s="23">
        <v>0.749</v>
      </c>
      <c r="N9" s="23">
        <v>0.74099999999999999</v>
      </c>
      <c r="O9" s="23">
        <v>0.80600000000000005</v>
      </c>
      <c r="P9" s="23">
        <v>0.72</v>
      </c>
      <c r="Q9" s="23">
        <v>0.73399999999999999</v>
      </c>
      <c r="R9" s="208">
        <v>0.65200000000000002</v>
      </c>
      <c r="S9" s="23">
        <v>0.74399999999999999</v>
      </c>
      <c r="T9" s="23">
        <v>0.77200000000000002</v>
      </c>
      <c r="U9" s="23">
        <v>0.70430000000000004</v>
      </c>
      <c r="V9" s="23">
        <v>0.73299999999999998</v>
      </c>
      <c r="W9" s="23">
        <v>0.77</v>
      </c>
      <c r="X9" s="23">
        <v>0.76060000000000005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0.75145507392875954</v>
      </c>
      <c r="BN9" s="27"/>
    </row>
    <row r="10" spans="1:66">
      <c r="A10" s="29"/>
      <c r="B10" s="19">
        <v>1</v>
      </c>
      <c r="C10" s="9">
        <v>5</v>
      </c>
      <c r="D10" s="207">
        <v>0.77900000000000003</v>
      </c>
      <c r="E10" s="23">
        <v>0.73699999999999999</v>
      </c>
      <c r="F10" s="23">
        <v>0.73</v>
      </c>
      <c r="G10" s="23">
        <v>0.74226692880279532</v>
      </c>
      <c r="H10" s="23">
        <v>0.79999999999999993</v>
      </c>
      <c r="I10" s="23">
        <v>0.78</v>
      </c>
      <c r="J10" s="23">
        <v>0.71</v>
      </c>
      <c r="K10" s="23">
        <v>0.81499999999999995</v>
      </c>
      <c r="L10" s="23">
        <v>0.73299999999999998</v>
      </c>
      <c r="M10" s="23">
        <v>0.75600000000000001</v>
      </c>
      <c r="N10" s="23">
        <v>0.747</v>
      </c>
      <c r="O10" s="23">
        <v>0.755</v>
      </c>
      <c r="P10" s="23">
        <v>0.71899999999999997</v>
      </c>
      <c r="Q10" s="23">
        <v>0.72899999999999998</v>
      </c>
      <c r="R10" s="208">
        <v>0.66</v>
      </c>
      <c r="S10" s="23">
        <v>0.746</v>
      </c>
      <c r="T10" s="23">
        <v>0.76800000000000002</v>
      </c>
      <c r="U10" s="23">
        <v>0.70779999999999998</v>
      </c>
      <c r="V10" s="23">
        <v>0.72799999999999998</v>
      </c>
      <c r="W10" s="23">
        <v>0.77</v>
      </c>
      <c r="X10" s="23">
        <v>0.77449999999999997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07">
        <v>0.77900000000000003</v>
      </c>
      <c r="E11" s="23">
        <v>0.76400000000000001</v>
      </c>
      <c r="F11" s="23">
        <v>0.73</v>
      </c>
      <c r="G11" s="23">
        <v>0.69527705173358756</v>
      </c>
      <c r="H11" s="23">
        <v>0.76189999999999991</v>
      </c>
      <c r="I11" s="23">
        <v>0.76</v>
      </c>
      <c r="J11" s="23">
        <v>0.71</v>
      </c>
      <c r="K11" s="23">
        <v>0.80700000000000005</v>
      </c>
      <c r="L11" s="23">
        <v>0.74399999999999999</v>
      </c>
      <c r="M11" s="23">
        <v>0.73399999999999999</v>
      </c>
      <c r="N11" s="23">
        <v>0.76200000000000001</v>
      </c>
      <c r="O11" s="23">
        <v>0.78700000000000003</v>
      </c>
      <c r="P11" s="23">
        <v>0.70599999999999996</v>
      </c>
      <c r="Q11" s="23">
        <v>0.72</v>
      </c>
      <c r="R11" s="208">
        <v>0.6512</v>
      </c>
      <c r="S11" s="23">
        <v>0.77700000000000002</v>
      </c>
      <c r="T11" s="23">
        <v>0.77200000000000002</v>
      </c>
      <c r="U11" s="23">
        <v>0.70889999999999997</v>
      </c>
      <c r="V11" s="23">
        <v>0.746</v>
      </c>
      <c r="W11" s="23">
        <v>0.77</v>
      </c>
      <c r="X11" s="23">
        <v>0.78500000000000003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19"/>
      <c r="C12" s="9">
        <v>7</v>
      </c>
      <c r="D12" s="207">
        <v>0.76400000000000001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19"/>
      <c r="C13" s="9">
        <v>8</v>
      </c>
      <c r="D13" s="207">
        <v>0.78800000000000003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19"/>
      <c r="C14" s="9">
        <v>9</v>
      </c>
      <c r="D14" s="207">
        <v>0.78700000000000003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19"/>
      <c r="C15" s="9">
        <v>10</v>
      </c>
      <c r="D15" s="207">
        <v>0.77200000000000002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04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  <c r="AS15" s="205"/>
      <c r="AT15" s="205"/>
      <c r="AU15" s="205"/>
      <c r="AV15" s="205"/>
      <c r="AW15" s="205"/>
      <c r="AX15" s="205"/>
      <c r="AY15" s="205"/>
      <c r="AZ15" s="205"/>
      <c r="BA15" s="205"/>
      <c r="BB15" s="205"/>
      <c r="BC15" s="205"/>
      <c r="BD15" s="205"/>
      <c r="BE15" s="205"/>
      <c r="BF15" s="205"/>
      <c r="BG15" s="205"/>
      <c r="BH15" s="205"/>
      <c r="BI15" s="205"/>
      <c r="BJ15" s="205"/>
      <c r="BK15" s="205"/>
      <c r="BL15" s="205"/>
      <c r="BM15" s="56"/>
    </row>
    <row r="16" spans="1:66">
      <c r="A16" s="29"/>
      <c r="B16" s="19"/>
      <c r="C16" s="9">
        <v>11</v>
      </c>
      <c r="D16" s="207">
        <v>0.77900000000000003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04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56"/>
    </row>
    <row r="17" spans="1:65">
      <c r="A17" s="29"/>
      <c r="B17" s="19"/>
      <c r="C17" s="9">
        <v>12</v>
      </c>
      <c r="D17" s="207">
        <v>0.79400000000000004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04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56"/>
    </row>
    <row r="18" spans="1:65">
      <c r="A18" s="29"/>
      <c r="B18" s="19"/>
      <c r="C18" s="9">
        <v>13</v>
      </c>
      <c r="D18" s="207">
        <v>0.755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04"/>
      <c r="Z18" s="205"/>
      <c r="AA18" s="205"/>
      <c r="AB18" s="205"/>
      <c r="AC18" s="205"/>
      <c r="AD18" s="205"/>
      <c r="AE18" s="205"/>
      <c r="AF18" s="205"/>
      <c r="AG18" s="205"/>
      <c r="AH18" s="205"/>
      <c r="AI18" s="205"/>
      <c r="AJ18" s="205"/>
      <c r="AK18" s="205"/>
      <c r="AL18" s="205"/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5"/>
      <c r="BC18" s="205"/>
      <c r="BD18" s="205"/>
      <c r="BE18" s="205"/>
      <c r="BF18" s="205"/>
      <c r="BG18" s="205"/>
      <c r="BH18" s="205"/>
      <c r="BI18" s="205"/>
      <c r="BJ18" s="205"/>
      <c r="BK18" s="205"/>
      <c r="BL18" s="205"/>
      <c r="BM18" s="56"/>
    </row>
    <row r="19" spans="1:65">
      <c r="A19" s="29"/>
      <c r="B19" s="19"/>
      <c r="C19" s="9">
        <v>14</v>
      </c>
      <c r="D19" s="207">
        <v>0.78299999999999992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04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5"/>
      <c r="AM19" s="205"/>
      <c r="AN19" s="205"/>
      <c r="AO19" s="205"/>
      <c r="AP19" s="205"/>
      <c r="AQ19" s="205"/>
      <c r="AR19" s="205"/>
      <c r="AS19" s="205"/>
      <c r="AT19" s="205"/>
      <c r="AU19" s="205"/>
      <c r="AV19" s="205"/>
      <c r="AW19" s="205"/>
      <c r="AX19" s="205"/>
      <c r="AY19" s="205"/>
      <c r="AZ19" s="205"/>
      <c r="BA19" s="205"/>
      <c r="BB19" s="205"/>
      <c r="BC19" s="205"/>
      <c r="BD19" s="205"/>
      <c r="BE19" s="205"/>
      <c r="BF19" s="205"/>
      <c r="BG19" s="205"/>
      <c r="BH19" s="205"/>
      <c r="BI19" s="205"/>
      <c r="BJ19" s="205"/>
      <c r="BK19" s="205"/>
      <c r="BL19" s="205"/>
      <c r="BM19" s="56"/>
    </row>
    <row r="20" spans="1:65">
      <c r="A20" s="29"/>
      <c r="B20" s="19"/>
      <c r="C20" s="9">
        <v>15</v>
      </c>
      <c r="D20" s="207">
        <v>0.76100000000000001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04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56"/>
    </row>
    <row r="21" spans="1:65">
      <c r="A21" s="29"/>
      <c r="B21" s="19"/>
      <c r="C21" s="9">
        <v>16</v>
      </c>
      <c r="D21" s="207">
        <v>0.78200000000000003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04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56"/>
    </row>
    <row r="22" spans="1:65">
      <c r="A22" s="29"/>
      <c r="B22" s="19"/>
      <c r="C22" s="9">
        <v>17</v>
      </c>
      <c r="D22" s="207">
        <v>0.77500000000000002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04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56"/>
    </row>
    <row r="23" spans="1:65">
      <c r="A23" s="29"/>
      <c r="B23" s="19"/>
      <c r="C23" s="9">
        <v>18</v>
      </c>
      <c r="D23" s="207">
        <v>0.78400000000000003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04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56"/>
    </row>
    <row r="24" spans="1:65">
      <c r="A24" s="29"/>
      <c r="B24" s="19"/>
      <c r="C24" s="9">
        <v>19</v>
      </c>
      <c r="D24" s="207">
        <v>0.80699999999999994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04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56"/>
    </row>
    <row r="25" spans="1:65">
      <c r="A25" s="29"/>
      <c r="B25" s="19"/>
      <c r="C25" s="9">
        <v>20</v>
      </c>
      <c r="D25" s="207">
        <v>0.76800000000000002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04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29"/>
      <c r="B26" s="20" t="s">
        <v>275</v>
      </c>
      <c r="C26" s="12"/>
      <c r="D26" s="210">
        <v>0.77875000000000016</v>
      </c>
      <c r="E26" s="210">
        <v>0.76850000000000007</v>
      </c>
      <c r="F26" s="210">
        <v>0.7316666666666668</v>
      </c>
      <c r="G26" s="210">
        <v>0.71949640464642994</v>
      </c>
      <c r="H26" s="210">
        <v>0.77174999999999994</v>
      </c>
      <c r="I26" s="210">
        <v>0.76666666666666661</v>
      </c>
      <c r="J26" s="210">
        <v>0.71166666666666656</v>
      </c>
      <c r="K26" s="210">
        <v>0.80733333333333335</v>
      </c>
      <c r="L26" s="210">
        <v>0.7373333333333334</v>
      </c>
      <c r="M26" s="210">
        <v>0.7506666666666667</v>
      </c>
      <c r="N26" s="210">
        <v>0.75700000000000001</v>
      </c>
      <c r="O26" s="210">
        <v>0.77850000000000008</v>
      </c>
      <c r="P26" s="210">
        <v>0.71450000000000002</v>
      </c>
      <c r="Q26" s="210">
        <v>0.72800000000000009</v>
      </c>
      <c r="R26" s="210">
        <v>0.65401666666666669</v>
      </c>
      <c r="S26" s="210">
        <v>0.77749999999999986</v>
      </c>
      <c r="T26" s="210">
        <v>0.76949999999999996</v>
      </c>
      <c r="U26" s="210">
        <v>0.70540000000000003</v>
      </c>
      <c r="V26" s="210">
        <v>0.73483333333333345</v>
      </c>
      <c r="W26" s="210">
        <v>0.77166666666666683</v>
      </c>
      <c r="X26" s="210">
        <v>0.77566666666666662</v>
      </c>
      <c r="Y26" s="204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29"/>
      <c r="B27" s="3" t="s">
        <v>276</v>
      </c>
      <c r="C27" s="28"/>
      <c r="D27" s="23">
        <v>0.77950000000000008</v>
      </c>
      <c r="E27" s="23">
        <v>0.77150000000000007</v>
      </c>
      <c r="F27" s="23">
        <v>0.73</v>
      </c>
      <c r="G27" s="23">
        <v>0.71511161981019522</v>
      </c>
      <c r="H27" s="23">
        <v>0.76859999999999995</v>
      </c>
      <c r="I27" s="23">
        <v>0.76</v>
      </c>
      <c r="J27" s="23">
        <v>0.71</v>
      </c>
      <c r="K27" s="23">
        <v>0.80700000000000005</v>
      </c>
      <c r="L27" s="23">
        <v>0.73849999999999993</v>
      </c>
      <c r="M27" s="23">
        <v>0.751</v>
      </c>
      <c r="N27" s="23">
        <v>0.75849999999999995</v>
      </c>
      <c r="O27" s="23">
        <v>0.77600000000000002</v>
      </c>
      <c r="P27" s="23">
        <v>0.71799999999999997</v>
      </c>
      <c r="Q27" s="23">
        <v>0.72649999999999992</v>
      </c>
      <c r="R27" s="23">
        <v>0.65159999999999996</v>
      </c>
      <c r="S27" s="23">
        <v>0.78400000000000003</v>
      </c>
      <c r="T27" s="23">
        <v>0.76950000000000007</v>
      </c>
      <c r="U27" s="23">
        <v>0.70595000000000008</v>
      </c>
      <c r="V27" s="23">
        <v>0.73150000000000004</v>
      </c>
      <c r="W27" s="23">
        <v>0.77</v>
      </c>
      <c r="X27" s="23">
        <v>0.7722</v>
      </c>
      <c r="Y27" s="204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29"/>
      <c r="B28" s="3" t="s">
        <v>277</v>
      </c>
      <c r="C28" s="28"/>
      <c r="D28" s="23">
        <v>1.1643272283756143E-2</v>
      </c>
      <c r="E28" s="23">
        <v>1.8174157477033166E-2</v>
      </c>
      <c r="F28" s="23">
        <v>9.8319208025017587E-3</v>
      </c>
      <c r="G28" s="23">
        <v>1.9261195082530821E-2</v>
      </c>
      <c r="H28" s="23">
        <v>2.691235775624275E-2</v>
      </c>
      <c r="I28" s="23">
        <v>1.0327955589886454E-2</v>
      </c>
      <c r="J28" s="23">
        <v>4.0824829046386332E-3</v>
      </c>
      <c r="K28" s="23">
        <v>1.4975535605335313E-2</v>
      </c>
      <c r="L28" s="23">
        <v>1.5641824275533435E-2</v>
      </c>
      <c r="M28" s="23">
        <v>1.4787382008545904E-2</v>
      </c>
      <c r="N28" s="23">
        <v>1.2116104984688778E-2</v>
      </c>
      <c r="O28" s="23">
        <v>1.7131841699011829E-2</v>
      </c>
      <c r="P28" s="23">
        <v>7.9686887252546201E-3</v>
      </c>
      <c r="Q28" s="23">
        <v>7.4027022093286878E-3</v>
      </c>
      <c r="R28" s="23">
        <v>1.1687329321391892E-2</v>
      </c>
      <c r="S28" s="23">
        <v>2.7016661525806628E-2</v>
      </c>
      <c r="T28" s="23">
        <v>2.4289915602982259E-3</v>
      </c>
      <c r="U28" s="23">
        <v>3.1476975712415355E-3</v>
      </c>
      <c r="V28" s="23">
        <v>1.0381072520056243E-2</v>
      </c>
      <c r="W28" s="23">
        <v>4.0824829046386332E-3</v>
      </c>
      <c r="X28" s="23">
        <v>1.9593536349180696E-2</v>
      </c>
      <c r="Y28" s="204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29"/>
      <c r="B29" s="3" t="s">
        <v>87</v>
      </c>
      <c r="C29" s="28"/>
      <c r="D29" s="13">
        <v>1.4951232467102589E-2</v>
      </c>
      <c r="E29" s="13">
        <v>2.3648871147733459E-2</v>
      </c>
      <c r="F29" s="13">
        <v>1.3437704969250694E-2</v>
      </c>
      <c r="G29" s="13">
        <v>2.6770384060495794E-2</v>
      </c>
      <c r="H29" s="13">
        <v>3.4871859742459023E-2</v>
      </c>
      <c r="I29" s="13">
        <v>1.3471246421591027E-2</v>
      </c>
      <c r="J29" s="13">
        <v>5.7365099362603755E-3</v>
      </c>
      <c r="K29" s="13">
        <v>1.8549383491331933E-2</v>
      </c>
      <c r="L29" s="13">
        <v>2.1214047389963971E-2</v>
      </c>
      <c r="M29" s="13">
        <v>1.969899912328495E-2</v>
      </c>
      <c r="N29" s="13">
        <v>1.600542270104198E-2</v>
      </c>
      <c r="O29" s="13">
        <v>2.2006219266553408E-2</v>
      </c>
      <c r="P29" s="13">
        <v>1.1152818369845514E-2</v>
      </c>
      <c r="Q29" s="13">
        <v>1.0168546990836108E-2</v>
      </c>
      <c r="R29" s="13">
        <v>1.7870078725912019E-2</v>
      </c>
      <c r="S29" s="13">
        <v>3.4748117718079272E-2</v>
      </c>
      <c r="T29" s="13">
        <v>3.1565842239093256E-3</v>
      </c>
      <c r="U29" s="13">
        <v>4.4622874556868941E-3</v>
      </c>
      <c r="V29" s="13">
        <v>1.4127111617223281E-2</v>
      </c>
      <c r="W29" s="13">
        <v>5.2904746064431516E-3</v>
      </c>
      <c r="X29" s="13">
        <v>2.5260253136030121E-2</v>
      </c>
      <c r="Y29" s="15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278</v>
      </c>
      <c r="C30" s="28"/>
      <c r="D30" s="13">
        <v>3.6322765017124947E-2</v>
      </c>
      <c r="E30" s="13">
        <v>2.2682561689451708E-2</v>
      </c>
      <c r="F30" s="13">
        <v>-2.6333453520561045E-2</v>
      </c>
      <c r="G30" s="13">
        <v>-4.2529048496862454E-2</v>
      </c>
      <c r="H30" s="13">
        <v>2.7007504207982036E-2</v>
      </c>
      <c r="I30" s="13">
        <v>2.0242850525152178E-2</v>
      </c>
      <c r="J30" s="13">
        <v>-5.2948484403826157E-2</v>
      </c>
      <c r="K30" s="13">
        <v>7.4360079987790817E-2</v>
      </c>
      <c r="L30" s="13">
        <v>-1.8792528103636075E-2</v>
      </c>
      <c r="M30" s="13">
        <v>-1.0491741814595557E-3</v>
      </c>
      <c r="N30" s="13">
        <v>7.3789189315742743E-3</v>
      </c>
      <c r="O30" s="13">
        <v>3.5990077131084153E-2</v>
      </c>
      <c r="P30" s="13">
        <v>-4.917802169536345E-2</v>
      </c>
      <c r="Q30" s="13">
        <v>-3.121287584915966E-2</v>
      </c>
      <c r="R30" s="13">
        <v>-0.12966631092483694</v>
      </c>
      <c r="S30" s="13">
        <v>3.4659325586920531E-2</v>
      </c>
      <c r="T30" s="13">
        <v>2.4013313233614664E-2</v>
      </c>
      <c r="U30" s="13">
        <v>-6.1287860747249012E-2</v>
      </c>
      <c r="V30" s="13">
        <v>-2.211940696404413E-2</v>
      </c>
      <c r="W30" s="13">
        <v>2.6896608245968734E-2</v>
      </c>
      <c r="X30" s="13">
        <v>3.2219614422621445E-2</v>
      </c>
      <c r="Y30" s="15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279</v>
      </c>
      <c r="C31" s="46"/>
      <c r="D31" s="44" t="s">
        <v>280</v>
      </c>
      <c r="E31" s="44">
        <v>0.45</v>
      </c>
      <c r="F31" s="44">
        <v>0.68</v>
      </c>
      <c r="G31" s="44">
        <v>1.05</v>
      </c>
      <c r="H31" s="44">
        <v>0.55000000000000004</v>
      </c>
      <c r="I31" s="44">
        <v>0.39</v>
      </c>
      <c r="J31" s="44">
        <v>1.29</v>
      </c>
      <c r="K31" s="44">
        <v>1.64</v>
      </c>
      <c r="L31" s="44">
        <v>0.51</v>
      </c>
      <c r="M31" s="44">
        <v>0.1</v>
      </c>
      <c r="N31" s="44">
        <v>0.1</v>
      </c>
      <c r="O31" s="44">
        <v>0.76</v>
      </c>
      <c r="P31" s="44">
        <v>1.21</v>
      </c>
      <c r="Q31" s="44">
        <v>0.79</v>
      </c>
      <c r="R31" s="44">
        <v>3.06</v>
      </c>
      <c r="S31" s="44">
        <v>0.73</v>
      </c>
      <c r="T31" s="44">
        <v>0.48</v>
      </c>
      <c r="U31" s="44">
        <v>1.48</v>
      </c>
      <c r="V31" s="44">
        <v>0.57999999999999996</v>
      </c>
      <c r="W31" s="44">
        <v>0.55000000000000004</v>
      </c>
      <c r="X31" s="44">
        <v>0.67</v>
      </c>
      <c r="Y31" s="15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X25">
    <cfRule type="expression" dxfId="32" priority="3">
      <formula>AND($B6&lt;&gt;$B5,NOT(ISBLANK(INDIRECT(Anlyt_LabRefThisCol))))</formula>
    </cfRule>
  </conditionalFormatting>
  <conditionalFormatting sqref="C2:X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C04C-2F98-4AC5-9F11-E0CEF5615E51}">
  <sheetPr codeName="Sheet13"/>
  <dimension ref="A1:BN137"/>
  <sheetViews>
    <sheetView zoomScaleNormal="100" workbookViewId="0"/>
  </sheetViews>
  <sheetFormatPr defaultColWidth="9.140625" defaultRowHeight="12.75"/>
  <cols>
    <col min="1" max="1" width="16.28515625" bestFit="1" customWidth="1"/>
    <col min="2" max="2" width="10.85546875" style="2" bestFit="1" customWidth="1"/>
    <col min="3" max="3" width="9.42578125" style="2" bestFit="1" customWidth="1"/>
    <col min="4" max="4" width="10.7109375" style="2" bestFit="1" customWidth="1"/>
    <col min="5" max="5" width="12.28515625" style="2" bestFit="1" customWidth="1"/>
    <col min="6" max="6" width="12.42578125" style="2" bestFit="1" customWidth="1"/>
    <col min="7" max="7" width="10.7109375" style="2" bestFit="1" customWidth="1"/>
    <col min="8" max="8" width="13.42578125" style="2" bestFit="1" customWidth="1"/>
    <col min="9" max="10" width="10.710937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511</v>
      </c>
      <c r="BM1" s="27" t="s">
        <v>282</v>
      </c>
    </row>
    <row r="2" spans="1:66" ht="15">
      <c r="A2" s="24" t="s">
        <v>213</v>
      </c>
      <c r="B2" s="18" t="s">
        <v>114</v>
      </c>
      <c r="C2" s="15" t="s">
        <v>115</v>
      </c>
      <c r="D2" s="16" t="s">
        <v>244</v>
      </c>
      <c r="E2" s="17" t="s">
        <v>244</v>
      </c>
      <c r="F2" s="17" t="s">
        <v>244</v>
      </c>
      <c r="G2" s="17" t="s">
        <v>244</v>
      </c>
      <c r="H2" s="17" t="s">
        <v>244</v>
      </c>
      <c r="I2" s="15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245</v>
      </c>
      <c r="C3" s="9" t="s">
        <v>245</v>
      </c>
      <c r="D3" s="150" t="s">
        <v>248</v>
      </c>
      <c r="E3" s="151" t="s">
        <v>250</v>
      </c>
      <c r="F3" s="151" t="s">
        <v>260</v>
      </c>
      <c r="G3" s="151" t="s">
        <v>262</v>
      </c>
      <c r="H3" s="151" t="s">
        <v>284</v>
      </c>
      <c r="I3" s="15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292</v>
      </c>
      <c r="E4" s="11" t="s">
        <v>293</v>
      </c>
      <c r="F4" s="11" t="s">
        <v>294</v>
      </c>
      <c r="G4" s="11" t="s">
        <v>292</v>
      </c>
      <c r="H4" s="11" t="s">
        <v>292</v>
      </c>
      <c r="I4" s="15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15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 t="s">
        <v>280</v>
      </c>
      <c r="E6" s="202" t="s">
        <v>98</v>
      </c>
      <c r="F6" s="202" t="s">
        <v>295</v>
      </c>
      <c r="G6" s="202" t="s">
        <v>296</v>
      </c>
      <c r="H6" s="202">
        <v>1.2999999999999999E-2</v>
      </c>
      <c r="I6" s="204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6">
        <v>1</v>
      </c>
    </row>
    <row r="7" spans="1:66">
      <c r="A7" s="29"/>
      <c r="B7" s="19">
        <v>1</v>
      </c>
      <c r="C7" s="9">
        <v>2</v>
      </c>
      <c r="D7" s="23" t="s">
        <v>280</v>
      </c>
      <c r="E7" s="23" t="s">
        <v>98</v>
      </c>
      <c r="F7" s="23" t="s">
        <v>295</v>
      </c>
      <c r="G7" s="23" t="s">
        <v>296</v>
      </c>
      <c r="H7" s="23">
        <v>1.3999999999999999E-2</v>
      </c>
      <c r="I7" s="204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6">
        <v>3</v>
      </c>
    </row>
    <row r="8" spans="1:66">
      <c r="A8" s="29"/>
      <c r="B8" s="19">
        <v>1</v>
      </c>
      <c r="C8" s="9">
        <v>3</v>
      </c>
      <c r="D8" s="23" t="s">
        <v>280</v>
      </c>
      <c r="E8" s="23" t="s">
        <v>98</v>
      </c>
      <c r="F8" s="23" t="s">
        <v>295</v>
      </c>
      <c r="G8" s="23" t="s">
        <v>296</v>
      </c>
      <c r="H8" s="23">
        <v>1.3200000000000002E-2</v>
      </c>
      <c r="I8" s="204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6">
        <v>16</v>
      </c>
    </row>
    <row r="9" spans="1:66">
      <c r="A9" s="29"/>
      <c r="B9" s="19">
        <v>1</v>
      </c>
      <c r="C9" s="9">
        <v>4</v>
      </c>
      <c r="D9" s="23" t="s">
        <v>280</v>
      </c>
      <c r="E9" s="23" t="s">
        <v>98</v>
      </c>
      <c r="F9" s="23" t="s">
        <v>295</v>
      </c>
      <c r="G9" s="23" t="s">
        <v>296</v>
      </c>
      <c r="H9" s="23">
        <v>1.2199999999999999E-2</v>
      </c>
      <c r="I9" s="204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6">
        <v>1.26333333333333E-2</v>
      </c>
      <c r="BN9" s="27"/>
    </row>
    <row r="10" spans="1:66">
      <c r="A10" s="29"/>
      <c r="B10" s="19">
        <v>1</v>
      </c>
      <c r="C10" s="9">
        <v>5</v>
      </c>
      <c r="D10" s="23" t="s">
        <v>280</v>
      </c>
      <c r="E10" s="23" t="s">
        <v>98</v>
      </c>
      <c r="F10" s="23" t="s">
        <v>295</v>
      </c>
      <c r="G10" s="23" t="s">
        <v>296</v>
      </c>
      <c r="H10" s="23">
        <v>1.14E-2</v>
      </c>
      <c r="I10" s="204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6">
        <v>9</v>
      </c>
    </row>
    <row r="11" spans="1:66">
      <c r="A11" s="29"/>
      <c r="B11" s="19">
        <v>1</v>
      </c>
      <c r="C11" s="9">
        <v>6</v>
      </c>
      <c r="D11" s="23" t="s">
        <v>280</v>
      </c>
      <c r="E11" s="23" t="s">
        <v>98</v>
      </c>
      <c r="F11" s="23" t="s">
        <v>295</v>
      </c>
      <c r="G11" s="23" t="s">
        <v>296</v>
      </c>
      <c r="H11" s="23">
        <v>1.2E-2</v>
      </c>
      <c r="I11" s="204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29"/>
      <c r="B12" s="20" t="s">
        <v>275</v>
      </c>
      <c r="C12" s="12"/>
      <c r="D12" s="210" t="s">
        <v>777</v>
      </c>
      <c r="E12" s="210" t="s">
        <v>777</v>
      </c>
      <c r="F12" s="210" t="s">
        <v>777</v>
      </c>
      <c r="G12" s="210" t="s">
        <v>777</v>
      </c>
      <c r="H12" s="210">
        <v>1.2633333333333331E-2</v>
      </c>
      <c r="I12" s="204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29"/>
      <c r="B13" s="3" t="s">
        <v>276</v>
      </c>
      <c r="C13" s="28"/>
      <c r="D13" s="23" t="s">
        <v>777</v>
      </c>
      <c r="E13" s="23" t="s">
        <v>777</v>
      </c>
      <c r="F13" s="23" t="s">
        <v>777</v>
      </c>
      <c r="G13" s="23" t="s">
        <v>777</v>
      </c>
      <c r="H13" s="23">
        <v>1.26E-2</v>
      </c>
      <c r="I13" s="204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29"/>
      <c r="B14" s="3" t="s">
        <v>277</v>
      </c>
      <c r="C14" s="28"/>
      <c r="D14" s="23" t="s">
        <v>777</v>
      </c>
      <c r="E14" s="23" t="s">
        <v>777</v>
      </c>
      <c r="F14" s="23" t="s">
        <v>777</v>
      </c>
      <c r="G14" s="23" t="s">
        <v>777</v>
      </c>
      <c r="H14" s="23">
        <v>9.4162979278836852E-4</v>
      </c>
      <c r="I14" s="204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29"/>
      <c r="B15" s="3" t="s">
        <v>87</v>
      </c>
      <c r="C15" s="28"/>
      <c r="D15" s="13" t="s">
        <v>777</v>
      </c>
      <c r="E15" s="13" t="s">
        <v>777</v>
      </c>
      <c r="F15" s="13" t="s">
        <v>777</v>
      </c>
      <c r="G15" s="13" t="s">
        <v>777</v>
      </c>
      <c r="H15" s="13">
        <v>7.4535339798551606E-2</v>
      </c>
      <c r="I15" s="15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278</v>
      </c>
      <c r="C16" s="28"/>
      <c r="D16" s="13" t="s">
        <v>777</v>
      </c>
      <c r="E16" s="13" t="s">
        <v>777</v>
      </c>
      <c r="F16" s="13" t="s">
        <v>777</v>
      </c>
      <c r="G16" s="13" t="s">
        <v>777</v>
      </c>
      <c r="H16" s="13">
        <v>2.4424906541753444E-15</v>
      </c>
      <c r="I16" s="15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279</v>
      </c>
      <c r="C17" s="46"/>
      <c r="D17" s="44" t="s">
        <v>280</v>
      </c>
      <c r="E17" s="44" t="s">
        <v>280</v>
      </c>
      <c r="F17" s="44" t="s">
        <v>280</v>
      </c>
      <c r="G17" s="44" t="s">
        <v>280</v>
      </c>
      <c r="H17" s="44" t="s">
        <v>280</v>
      </c>
      <c r="I17" s="15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BM18" s="55"/>
    </row>
    <row r="19" spans="1:65" ht="15">
      <c r="B19" s="8" t="s">
        <v>512</v>
      </c>
      <c r="BM19" s="27" t="s">
        <v>282</v>
      </c>
    </row>
    <row r="20" spans="1:65" ht="15">
      <c r="A20" s="24" t="s">
        <v>214</v>
      </c>
      <c r="B20" s="18" t="s">
        <v>114</v>
      </c>
      <c r="C20" s="15" t="s">
        <v>115</v>
      </c>
      <c r="D20" s="16" t="s">
        <v>244</v>
      </c>
      <c r="E20" s="17" t="s">
        <v>244</v>
      </c>
      <c r="F20" s="17" t="s">
        <v>244</v>
      </c>
      <c r="G20" s="17" t="s">
        <v>244</v>
      </c>
      <c r="H20" s="17" t="s">
        <v>244</v>
      </c>
      <c r="I20" s="15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245</v>
      </c>
      <c r="C21" s="9" t="s">
        <v>245</v>
      </c>
      <c r="D21" s="150" t="s">
        <v>248</v>
      </c>
      <c r="E21" s="151" t="s">
        <v>250</v>
      </c>
      <c r="F21" s="151" t="s">
        <v>260</v>
      </c>
      <c r="G21" s="151" t="s">
        <v>262</v>
      </c>
      <c r="H21" s="151" t="s">
        <v>284</v>
      </c>
      <c r="I21" s="152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297</v>
      </c>
      <c r="E22" s="11" t="s">
        <v>293</v>
      </c>
      <c r="F22" s="11" t="s">
        <v>294</v>
      </c>
      <c r="G22" s="11" t="s">
        <v>297</v>
      </c>
      <c r="H22" s="11" t="s">
        <v>298</v>
      </c>
      <c r="I22" s="15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152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2" t="s">
        <v>280</v>
      </c>
      <c r="E24" s="202" t="s">
        <v>98</v>
      </c>
      <c r="F24" s="202" t="s">
        <v>295</v>
      </c>
      <c r="G24" s="202" t="s">
        <v>296</v>
      </c>
      <c r="H24" s="202">
        <v>3.7999999999999999E-2</v>
      </c>
      <c r="I24" s="204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6">
        <v>1</v>
      </c>
    </row>
    <row r="25" spans="1:65">
      <c r="A25" s="29"/>
      <c r="B25" s="19">
        <v>1</v>
      </c>
      <c r="C25" s="9">
        <v>2</v>
      </c>
      <c r="D25" s="23" t="s">
        <v>280</v>
      </c>
      <c r="E25" s="23" t="s">
        <v>98</v>
      </c>
      <c r="F25" s="23" t="s">
        <v>295</v>
      </c>
      <c r="G25" s="23" t="s">
        <v>296</v>
      </c>
      <c r="H25" s="23">
        <v>3.9199999999999999E-2</v>
      </c>
      <c r="I25" s="204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206">
        <v>3</v>
      </c>
    </row>
    <row r="26" spans="1:65">
      <c r="A26" s="29"/>
      <c r="B26" s="19">
        <v>1</v>
      </c>
      <c r="C26" s="9">
        <v>3</v>
      </c>
      <c r="D26" s="23" t="s">
        <v>280</v>
      </c>
      <c r="E26" s="23" t="s">
        <v>98</v>
      </c>
      <c r="F26" s="23" t="s">
        <v>295</v>
      </c>
      <c r="G26" s="23" t="s">
        <v>296</v>
      </c>
      <c r="H26" s="23">
        <v>3.78E-2</v>
      </c>
      <c r="I26" s="204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6">
        <v>16</v>
      </c>
    </row>
    <row r="27" spans="1:65">
      <c r="A27" s="29"/>
      <c r="B27" s="19">
        <v>1</v>
      </c>
      <c r="C27" s="9">
        <v>4</v>
      </c>
      <c r="D27" s="23" t="s">
        <v>280</v>
      </c>
      <c r="E27" s="23" t="s">
        <v>98</v>
      </c>
      <c r="F27" s="23" t="s">
        <v>295</v>
      </c>
      <c r="G27" s="23" t="s">
        <v>296</v>
      </c>
      <c r="H27" s="23">
        <v>3.8400000000000004E-2</v>
      </c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6">
        <v>3.8266666666666699E-2</v>
      </c>
    </row>
    <row r="28" spans="1:65">
      <c r="A28" s="29"/>
      <c r="B28" s="19">
        <v>1</v>
      </c>
      <c r="C28" s="9">
        <v>5</v>
      </c>
      <c r="D28" s="23" t="s">
        <v>280</v>
      </c>
      <c r="E28" s="23" t="s">
        <v>98</v>
      </c>
      <c r="F28" s="23" t="s">
        <v>295</v>
      </c>
      <c r="G28" s="23" t="s">
        <v>296</v>
      </c>
      <c r="H28" s="23">
        <v>3.9E-2</v>
      </c>
      <c r="I28" s="204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6">
        <v>9</v>
      </c>
    </row>
    <row r="29" spans="1:65">
      <c r="A29" s="29"/>
      <c r="B29" s="19">
        <v>1</v>
      </c>
      <c r="C29" s="9">
        <v>6</v>
      </c>
      <c r="D29" s="23" t="s">
        <v>280</v>
      </c>
      <c r="E29" s="23" t="s">
        <v>98</v>
      </c>
      <c r="F29" s="23" t="s">
        <v>295</v>
      </c>
      <c r="G29" s="23" t="s">
        <v>296</v>
      </c>
      <c r="H29" s="23">
        <v>3.7199999999999997E-2</v>
      </c>
      <c r="I29" s="204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5"/>
      <c r="BC29" s="205"/>
      <c r="BD29" s="205"/>
      <c r="BE29" s="205"/>
      <c r="BF29" s="205"/>
      <c r="BG29" s="205"/>
      <c r="BH29" s="205"/>
      <c r="BI29" s="205"/>
      <c r="BJ29" s="205"/>
      <c r="BK29" s="205"/>
      <c r="BL29" s="205"/>
      <c r="BM29" s="56"/>
    </row>
    <row r="30" spans="1:65">
      <c r="A30" s="29"/>
      <c r="B30" s="20" t="s">
        <v>275</v>
      </c>
      <c r="C30" s="12"/>
      <c r="D30" s="210" t="s">
        <v>777</v>
      </c>
      <c r="E30" s="210" t="s">
        <v>777</v>
      </c>
      <c r="F30" s="210" t="s">
        <v>777</v>
      </c>
      <c r="G30" s="210" t="s">
        <v>777</v>
      </c>
      <c r="H30" s="210">
        <v>3.8266666666666664E-2</v>
      </c>
      <c r="I30" s="204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205"/>
      <c r="BF30" s="205"/>
      <c r="BG30" s="205"/>
      <c r="BH30" s="205"/>
      <c r="BI30" s="205"/>
      <c r="BJ30" s="205"/>
      <c r="BK30" s="205"/>
      <c r="BL30" s="205"/>
      <c r="BM30" s="56"/>
    </row>
    <row r="31" spans="1:65">
      <c r="A31" s="29"/>
      <c r="B31" s="3" t="s">
        <v>276</v>
      </c>
      <c r="C31" s="28"/>
      <c r="D31" s="23" t="s">
        <v>777</v>
      </c>
      <c r="E31" s="23" t="s">
        <v>777</v>
      </c>
      <c r="F31" s="23" t="s">
        <v>777</v>
      </c>
      <c r="G31" s="23" t="s">
        <v>777</v>
      </c>
      <c r="H31" s="23">
        <v>3.8199999999999998E-2</v>
      </c>
      <c r="I31" s="204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56"/>
    </row>
    <row r="32" spans="1:65">
      <c r="A32" s="29"/>
      <c r="B32" s="3" t="s">
        <v>277</v>
      </c>
      <c r="C32" s="28"/>
      <c r="D32" s="23" t="s">
        <v>777</v>
      </c>
      <c r="E32" s="23" t="s">
        <v>777</v>
      </c>
      <c r="F32" s="23" t="s">
        <v>777</v>
      </c>
      <c r="G32" s="23" t="s">
        <v>777</v>
      </c>
      <c r="H32" s="23">
        <v>7.5542482529148303E-4</v>
      </c>
      <c r="I32" s="204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56"/>
    </row>
    <row r="33" spans="1:65">
      <c r="A33" s="29"/>
      <c r="B33" s="3" t="s">
        <v>87</v>
      </c>
      <c r="C33" s="28"/>
      <c r="D33" s="13" t="s">
        <v>777</v>
      </c>
      <c r="E33" s="13" t="s">
        <v>777</v>
      </c>
      <c r="F33" s="13" t="s">
        <v>777</v>
      </c>
      <c r="G33" s="13" t="s">
        <v>777</v>
      </c>
      <c r="H33" s="13">
        <v>1.974106686301785E-2</v>
      </c>
      <c r="I33" s="15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278</v>
      </c>
      <c r="C34" s="28"/>
      <c r="D34" s="13" t="s">
        <v>777</v>
      </c>
      <c r="E34" s="13" t="s">
        <v>777</v>
      </c>
      <c r="F34" s="13" t="s">
        <v>777</v>
      </c>
      <c r="G34" s="13" t="s">
        <v>777</v>
      </c>
      <c r="H34" s="13">
        <v>-8.8817841970012523E-16</v>
      </c>
      <c r="I34" s="15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279</v>
      </c>
      <c r="C35" s="46"/>
      <c r="D35" s="44" t="s">
        <v>280</v>
      </c>
      <c r="E35" s="44" t="s">
        <v>280</v>
      </c>
      <c r="F35" s="44" t="s">
        <v>280</v>
      </c>
      <c r="G35" s="44" t="s">
        <v>280</v>
      </c>
      <c r="H35" s="44" t="s">
        <v>280</v>
      </c>
      <c r="I35" s="15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BM36" s="55"/>
    </row>
    <row r="37" spans="1:65" ht="15">
      <c r="B37" s="8" t="s">
        <v>513</v>
      </c>
      <c r="BM37" s="27" t="s">
        <v>282</v>
      </c>
    </row>
    <row r="38" spans="1:65" ht="19.5">
      <c r="A38" s="24" t="s">
        <v>301</v>
      </c>
      <c r="B38" s="18" t="s">
        <v>114</v>
      </c>
      <c r="C38" s="15" t="s">
        <v>115</v>
      </c>
      <c r="D38" s="16" t="s">
        <v>244</v>
      </c>
      <c r="E38" s="17" t="s">
        <v>244</v>
      </c>
      <c r="F38" s="17" t="s">
        <v>244</v>
      </c>
      <c r="G38" s="17" t="s">
        <v>244</v>
      </c>
      <c r="H38" s="17" t="s">
        <v>244</v>
      </c>
      <c r="I38" s="17" t="s">
        <v>244</v>
      </c>
      <c r="J38" s="17" t="s">
        <v>244</v>
      </c>
      <c r="K38" s="15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245</v>
      </c>
      <c r="C39" s="9" t="s">
        <v>245</v>
      </c>
      <c r="D39" s="150" t="s">
        <v>248</v>
      </c>
      <c r="E39" s="151" t="s">
        <v>250</v>
      </c>
      <c r="F39" s="151" t="s">
        <v>260</v>
      </c>
      <c r="G39" s="151" t="s">
        <v>262</v>
      </c>
      <c r="H39" s="151" t="s">
        <v>264</v>
      </c>
      <c r="I39" s="151" t="s">
        <v>284</v>
      </c>
      <c r="J39" s="151" t="s">
        <v>269</v>
      </c>
      <c r="K39" s="15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299</v>
      </c>
      <c r="E40" s="11" t="s">
        <v>293</v>
      </c>
      <c r="F40" s="11" t="s">
        <v>294</v>
      </c>
      <c r="G40" s="11" t="s">
        <v>299</v>
      </c>
      <c r="H40" s="11" t="s">
        <v>300</v>
      </c>
      <c r="I40" s="11" t="s">
        <v>299</v>
      </c>
      <c r="J40" s="11" t="s">
        <v>299</v>
      </c>
      <c r="K40" s="15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15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2" t="s">
        <v>280</v>
      </c>
      <c r="E42" s="202" t="s">
        <v>98</v>
      </c>
      <c r="F42" s="202" t="s">
        <v>295</v>
      </c>
      <c r="G42" s="202" t="s">
        <v>296</v>
      </c>
      <c r="H42" s="202">
        <v>9.0530000000000003E-3</v>
      </c>
      <c r="I42" s="202">
        <v>9.3999999999999986E-3</v>
      </c>
      <c r="J42" s="202" t="s">
        <v>296</v>
      </c>
      <c r="K42" s="204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6">
        <v>1</v>
      </c>
    </row>
    <row r="43" spans="1:65">
      <c r="A43" s="29"/>
      <c r="B43" s="19">
        <v>1</v>
      </c>
      <c r="C43" s="9">
        <v>2</v>
      </c>
      <c r="D43" s="23" t="s">
        <v>280</v>
      </c>
      <c r="E43" s="23" t="s">
        <v>98</v>
      </c>
      <c r="F43" s="23" t="s">
        <v>295</v>
      </c>
      <c r="G43" s="23" t="s">
        <v>296</v>
      </c>
      <c r="H43" s="23">
        <v>9.3410000000000003E-3</v>
      </c>
      <c r="I43" s="23">
        <v>1.06E-2</v>
      </c>
      <c r="J43" s="23" t="s">
        <v>296</v>
      </c>
      <c r="K43" s="204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206">
        <v>3</v>
      </c>
    </row>
    <row r="44" spans="1:65">
      <c r="A44" s="29"/>
      <c r="B44" s="19">
        <v>1</v>
      </c>
      <c r="C44" s="9">
        <v>3</v>
      </c>
      <c r="D44" s="23" t="s">
        <v>280</v>
      </c>
      <c r="E44" s="23" t="s">
        <v>98</v>
      </c>
      <c r="F44" s="23" t="s">
        <v>295</v>
      </c>
      <c r="G44" s="23" t="s">
        <v>296</v>
      </c>
      <c r="H44" s="23">
        <v>9.4560000000000009E-3</v>
      </c>
      <c r="I44" s="23">
        <v>9.7999999999999997E-3</v>
      </c>
      <c r="J44" s="23" t="s">
        <v>296</v>
      </c>
      <c r="K44" s="204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6">
        <v>16</v>
      </c>
    </row>
    <row r="45" spans="1:65">
      <c r="A45" s="29"/>
      <c r="B45" s="19">
        <v>1</v>
      </c>
      <c r="C45" s="9">
        <v>4</v>
      </c>
      <c r="D45" s="23" t="s">
        <v>280</v>
      </c>
      <c r="E45" s="23" t="s">
        <v>98</v>
      </c>
      <c r="F45" s="23" t="s">
        <v>295</v>
      </c>
      <c r="G45" s="23" t="s">
        <v>296</v>
      </c>
      <c r="H45" s="23">
        <v>8.9650000000000007E-3</v>
      </c>
      <c r="I45" s="23">
        <v>9.7999999999999997E-3</v>
      </c>
      <c r="J45" s="23" t="s">
        <v>296</v>
      </c>
      <c r="K45" s="204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206">
        <v>9.5562500000000005E-3</v>
      </c>
    </row>
    <row r="46" spans="1:65">
      <c r="A46" s="29"/>
      <c r="B46" s="19">
        <v>1</v>
      </c>
      <c r="C46" s="9">
        <v>5</v>
      </c>
      <c r="D46" s="23" t="s">
        <v>280</v>
      </c>
      <c r="E46" s="23" t="s">
        <v>98</v>
      </c>
      <c r="F46" s="23" t="s">
        <v>295</v>
      </c>
      <c r="G46" s="23" t="s">
        <v>296</v>
      </c>
      <c r="H46" s="23">
        <v>9.3200000000000002E-3</v>
      </c>
      <c r="I46" s="23">
        <v>9.6000000000000009E-3</v>
      </c>
      <c r="J46" s="23" t="s">
        <v>296</v>
      </c>
      <c r="K46" s="204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206">
        <v>9</v>
      </c>
    </row>
    <row r="47" spans="1:65">
      <c r="A47" s="29"/>
      <c r="B47" s="19">
        <v>1</v>
      </c>
      <c r="C47" s="9">
        <v>6</v>
      </c>
      <c r="D47" s="23" t="s">
        <v>280</v>
      </c>
      <c r="E47" s="23" t="s">
        <v>98</v>
      </c>
      <c r="F47" s="23" t="s">
        <v>295</v>
      </c>
      <c r="G47" s="23" t="s">
        <v>296</v>
      </c>
      <c r="H47" s="23">
        <v>9.5399999999999999E-3</v>
      </c>
      <c r="I47" s="23">
        <v>9.7999999999999997E-3</v>
      </c>
      <c r="J47" s="23" t="s">
        <v>296</v>
      </c>
      <c r="K47" s="204"/>
      <c r="L47" s="205"/>
      <c r="M47" s="205"/>
      <c r="N47" s="205"/>
      <c r="O47" s="205"/>
      <c r="P47" s="205"/>
      <c r="Q47" s="205"/>
      <c r="R47" s="205"/>
      <c r="S47" s="205"/>
      <c r="T47" s="205"/>
      <c r="U47" s="205"/>
      <c r="V47" s="205"/>
      <c r="W47" s="205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  <c r="BF47" s="205"/>
      <c r="BG47" s="205"/>
      <c r="BH47" s="205"/>
      <c r="BI47" s="205"/>
      <c r="BJ47" s="205"/>
      <c r="BK47" s="205"/>
      <c r="BL47" s="205"/>
      <c r="BM47" s="56"/>
    </row>
    <row r="48" spans="1:65">
      <c r="A48" s="29"/>
      <c r="B48" s="20" t="s">
        <v>275</v>
      </c>
      <c r="C48" s="12"/>
      <c r="D48" s="210" t="s">
        <v>777</v>
      </c>
      <c r="E48" s="210" t="s">
        <v>777</v>
      </c>
      <c r="F48" s="210" t="s">
        <v>777</v>
      </c>
      <c r="G48" s="210" t="s">
        <v>777</v>
      </c>
      <c r="H48" s="210">
        <v>9.2791666666666665E-3</v>
      </c>
      <c r="I48" s="210">
        <v>9.8333333333333328E-3</v>
      </c>
      <c r="J48" s="210" t="s">
        <v>777</v>
      </c>
      <c r="K48" s="204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56"/>
    </row>
    <row r="49" spans="1:65">
      <c r="A49" s="29"/>
      <c r="B49" s="3" t="s">
        <v>276</v>
      </c>
      <c r="C49" s="28"/>
      <c r="D49" s="23" t="s">
        <v>777</v>
      </c>
      <c r="E49" s="23" t="s">
        <v>777</v>
      </c>
      <c r="F49" s="23" t="s">
        <v>777</v>
      </c>
      <c r="G49" s="23" t="s">
        <v>777</v>
      </c>
      <c r="H49" s="23">
        <v>9.3305000000000003E-3</v>
      </c>
      <c r="I49" s="23">
        <v>9.7999999999999997E-3</v>
      </c>
      <c r="J49" s="23" t="s">
        <v>777</v>
      </c>
      <c r="K49" s="204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56"/>
    </row>
    <row r="50" spans="1:65">
      <c r="A50" s="29"/>
      <c r="B50" s="3" t="s">
        <v>277</v>
      </c>
      <c r="C50" s="28"/>
      <c r="D50" s="23" t="s">
        <v>777</v>
      </c>
      <c r="E50" s="23" t="s">
        <v>777</v>
      </c>
      <c r="F50" s="23" t="s">
        <v>777</v>
      </c>
      <c r="G50" s="23" t="s">
        <v>777</v>
      </c>
      <c r="H50" s="23">
        <v>2.2567535679968826E-4</v>
      </c>
      <c r="I50" s="23">
        <v>4.0824829046386325E-4</v>
      </c>
      <c r="J50" s="23" t="s">
        <v>777</v>
      </c>
      <c r="K50" s="204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56"/>
    </row>
    <row r="51" spans="1:65">
      <c r="A51" s="29"/>
      <c r="B51" s="3" t="s">
        <v>87</v>
      </c>
      <c r="C51" s="28"/>
      <c r="D51" s="13" t="s">
        <v>777</v>
      </c>
      <c r="E51" s="13" t="s">
        <v>777</v>
      </c>
      <c r="F51" s="13" t="s">
        <v>777</v>
      </c>
      <c r="G51" s="13" t="s">
        <v>777</v>
      </c>
      <c r="H51" s="13">
        <v>2.4320649138718089E-2</v>
      </c>
      <c r="I51" s="13">
        <v>4.1516775301409826E-2</v>
      </c>
      <c r="J51" s="13" t="s">
        <v>777</v>
      </c>
      <c r="K51" s="15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278</v>
      </c>
      <c r="C52" s="28"/>
      <c r="D52" s="13" t="s">
        <v>777</v>
      </c>
      <c r="E52" s="13" t="s">
        <v>777</v>
      </c>
      <c r="F52" s="13" t="s">
        <v>777</v>
      </c>
      <c r="G52" s="13" t="s">
        <v>777</v>
      </c>
      <c r="H52" s="13">
        <v>-2.8994985829518316E-2</v>
      </c>
      <c r="I52" s="13">
        <v>2.8994985829518205E-2</v>
      </c>
      <c r="J52" s="13" t="s">
        <v>777</v>
      </c>
      <c r="K52" s="15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279</v>
      </c>
      <c r="C53" s="46"/>
      <c r="D53" s="44" t="s">
        <v>280</v>
      </c>
      <c r="E53" s="44" t="s">
        <v>280</v>
      </c>
      <c r="F53" s="44" t="s">
        <v>280</v>
      </c>
      <c r="G53" s="44" t="s">
        <v>280</v>
      </c>
      <c r="H53" s="44">
        <v>0.67</v>
      </c>
      <c r="I53" s="44">
        <v>0.67</v>
      </c>
      <c r="J53" s="44" t="s">
        <v>280</v>
      </c>
      <c r="K53" s="15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BM54" s="55"/>
    </row>
    <row r="55" spans="1:65">
      <c r="BM55" s="55"/>
    </row>
    <row r="56" spans="1:65">
      <c r="BM56" s="55"/>
    </row>
    <row r="57" spans="1:65">
      <c r="BM57" s="55"/>
    </row>
    <row r="58" spans="1:65">
      <c r="BM58" s="55"/>
    </row>
    <row r="59" spans="1:65">
      <c r="BM59" s="55"/>
    </row>
    <row r="60" spans="1:65">
      <c r="BM60" s="55"/>
    </row>
    <row r="61" spans="1:65">
      <c r="BM61" s="55"/>
    </row>
    <row r="62" spans="1:65">
      <c r="BM62" s="55"/>
    </row>
    <row r="63" spans="1:65">
      <c r="BM63" s="55"/>
    </row>
    <row r="64" spans="1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6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</sheetData>
  <dataConsolidate/>
  <conditionalFormatting sqref="B6:H11 B24:H29 B42:J47">
    <cfRule type="expression" dxfId="29" priority="9">
      <formula>AND($B6&lt;&gt;$B5,NOT(ISBLANK(INDIRECT(Anlyt_LabRefThisCol))))</formula>
    </cfRule>
  </conditionalFormatting>
  <conditionalFormatting sqref="C2:H17 C20:H35 C38:J53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SQL</vt:lpstr>
      <vt:lpstr>Pycnometry</vt:lpstr>
      <vt:lpstr>IRC</vt:lpstr>
      <vt:lpstr>ALK</vt:lpstr>
      <vt:lpstr>PF ICP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2024-09-25T07:41:19Z</dcterms:modified>
</cp:coreProperties>
</file>